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F2E614-4F63-4EB4-B0CA-1C5C051C1814}" xr6:coauthVersionLast="47" xr6:coauthVersionMax="47" xr10:uidLastSave="{00000000-0000-0000-0000-000000000000}"/>
  <bookViews>
    <workbookView xWindow="-120" yWindow="-120" windowWidth="38640" windowHeight="15720"/>
  </bookViews>
  <sheets>
    <sheet name="Feb 00" sheetId="1" r:id="rId1"/>
  </sheets>
  <definedNames>
    <definedName name="_xlnm.Print_Area" localSheetId="0">'Feb 00'!$A$1:$S$78</definedName>
    <definedName name="_xlnm.Print_Titles" localSheetId="0">'Feb 00'!$1:$8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Z11" i="1"/>
  <c r="Z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Z2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Z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Z30" i="1"/>
  <c r="Z31" i="1"/>
  <c r="Z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Z40" i="1"/>
  <c r="Z41" i="1"/>
  <c r="Z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Z44" i="1"/>
  <c r="Z45" i="1"/>
  <c r="Z46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Z50" i="1"/>
  <c r="Z51" i="1"/>
  <c r="Z52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Z59" i="1"/>
  <c r="Z60" i="1"/>
  <c r="Z61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Z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</calcChain>
</file>

<file path=xl/comments1.xml><?xml version="1.0" encoding="utf-8"?>
<comments xmlns="http://schemas.openxmlformats.org/spreadsheetml/2006/main">
  <authors>
    <author>hcamp</author>
  </authors>
  <commentList>
    <comment ref="AA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AA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AA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AA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AA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AA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AA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AA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AA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A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A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A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A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AA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AA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AA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AA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AA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AA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<sst xmlns="http://schemas.openxmlformats.org/spreadsheetml/2006/main" count="120" uniqueCount="76">
  <si>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</si>
  <si>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</si>
  <si>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</si>
  <si>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</si>
  <si>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</si>
  <si>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</si>
  <si>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</si>
  <si>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</si>
  <si>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</si>
  <si>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</si>
  <si>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</si>
  <si>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</si>
  <si>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</si>
  <si>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</si>
  <si>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</si>
  <si>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</si>
  <si>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</si>
  <si>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</si>
  <si>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</si>
  <si>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</si>
  <si>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</si>
  <si>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</si>
  <si>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</si>
  <si>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</si>
  <si>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</si>
  <si>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</si>
  <si>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</si>
  <si>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</si>
  <si>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</si>
  <si>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</si>
  <si>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</si>
  <si>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</si>
  <si>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</si>
  <si>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</si>
  <si>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</si>
  <si>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</si>
  <si>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</si>
  <si>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</si>
  <si>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</si>
  <si>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</si>
  <si>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</si>
  <si>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</si>
  <si>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</si>
  <si>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</si>
  <si>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</si>
  <si>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</si>
  <si>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</si>
  <si>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</si>
  <si>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</si>
  <si>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</si>
  <si>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</si>
  <si>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</si>
  <si>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</si>
  <si>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</si>
  <si>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</si>
  <si>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</si>
  <si>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</si>
  <si>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</si>
  <si>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</si>
  <si>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</si>
  <si>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</si>
  <si>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</si>
  <si>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</si>
  <si>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</si>
  <si>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</si>
  <si>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</si>
  <si>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</si>
  <si>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</si>
  <si>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</si>
  <si>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</si>
  <si>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</si>
  <si>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</si>
  <si>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</si>
  <si>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</si>
  <si>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</si>
  <si>
    <t>Month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</si>
</sst>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82"/>
  <sheetViews>
    <sheetView showGridLines="0" tabSelected="1" workbookViewId="0">
      <selection activeCell="Y18" sqref="Y18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22" width="14.85546875" hidden="1" customWidth="1"/>
    <col min="23" max="25" width="14.85546875" customWidth="1"/>
    <col min="26" max="26" width="18.5703125" style="40" customWidth="1"/>
  </cols>
  <sheetData>
    <row r="1" spans="1:26" ht="23.25" x14ac:dyDescent="0.35">
      <c r="C1" s="10" t="s">
        <v>24</v>
      </c>
    </row>
    <row r="2" spans="1:26" x14ac:dyDescent="0.2">
      <c r="C2" s="8" t="s">
        <v>33</v>
      </c>
    </row>
    <row r="3" spans="1:26" x14ac:dyDescent="0.2">
      <c r="C3" s="8" t="s">
        <v>51</v>
      </c>
    </row>
    <row r="5" spans="1:26" ht="18" x14ac:dyDescent="0.25">
      <c r="D5" s="21" t="s">
        <v>23</v>
      </c>
      <c r="E5" s="21" t="s">
        <v>23</v>
      </c>
      <c r="F5" s="21" t="s">
        <v>23</v>
      </c>
      <c r="G5" s="21" t="s">
        <v>23</v>
      </c>
      <c r="H5" s="21" t="s">
        <v>23</v>
      </c>
      <c r="I5" s="21" t="s">
        <v>23</v>
      </c>
      <c r="J5" s="21" t="s">
        <v>23</v>
      </c>
      <c r="K5" s="21" t="s">
        <v>23</v>
      </c>
      <c r="L5" s="21" t="s">
        <v>23</v>
      </c>
      <c r="M5" s="21" t="s">
        <v>23</v>
      </c>
      <c r="N5" s="21" t="s">
        <v>23</v>
      </c>
      <c r="O5" s="21" t="s">
        <v>23</v>
      </c>
      <c r="P5" s="21" t="s">
        <v>23</v>
      </c>
      <c r="Q5" s="21" t="s">
        <v>23</v>
      </c>
      <c r="R5" s="21" t="s">
        <v>23</v>
      </c>
      <c r="S5" s="21" t="s">
        <v>23</v>
      </c>
      <c r="T5" s="21" t="s">
        <v>23</v>
      </c>
      <c r="U5" s="21" t="s">
        <v>23</v>
      </c>
      <c r="V5" s="21" t="s">
        <v>23</v>
      </c>
      <c r="W5" s="21" t="s">
        <v>23</v>
      </c>
      <c r="X5" s="21" t="s">
        <v>23</v>
      </c>
      <c r="Y5" s="21" t="s">
        <v>23</v>
      </c>
      <c r="Z5" s="41" t="s">
        <v>75</v>
      </c>
    </row>
    <row r="6" spans="1:26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6" ht="18" x14ac:dyDescent="0.25">
      <c r="A7" s="11" t="s">
        <v>25</v>
      </c>
      <c r="C7" s="24" t="s">
        <v>52</v>
      </c>
      <c r="D7" s="12">
        <v>36586</v>
      </c>
      <c r="E7" s="12">
        <f>D7+1</f>
        <v>36587</v>
      </c>
      <c r="F7" s="12">
        <f>E7+1</f>
        <v>36588</v>
      </c>
      <c r="G7" s="12">
        <f>F7+1</f>
        <v>36589</v>
      </c>
      <c r="H7" s="12">
        <f t="shared" ref="H7:N7" si="0">G7+1</f>
        <v>36590</v>
      </c>
      <c r="I7" s="12">
        <f t="shared" si="0"/>
        <v>36591</v>
      </c>
      <c r="J7" s="12">
        <f t="shared" si="0"/>
        <v>36592</v>
      </c>
      <c r="K7" s="12">
        <f t="shared" si="0"/>
        <v>36593</v>
      </c>
      <c r="L7" s="12">
        <f t="shared" si="0"/>
        <v>36594</v>
      </c>
      <c r="M7" s="12">
        <f t="shared" si="0"/>
        <v>36595</v>
      </c>
      <c r="N7" s="12">
        <f t="shared" si="0"/>
        <v>36596</v>
      </c>
      <c r="O7" s="12">
        <f t="shared" ref="O7:T7" si="1">N7+1</f>
        <v>36597</v>
      </c>
      <c r="P7" s="12">
        <f t="shared" si="1"/>
        <v>36598</v>
      </c>
      <c r="Q7" s="12">
        <f t="shared" si="1"/>
        <v>36599</v>
      </c>
      <c r="R7" s="12">
        <f t="shared" si="1"/>
        <v>36600</v>
      </c>
      <c r="S7" s="12">
        <f t="shared" si="1"/>
        <v>36601</v>
      </c>
      <c r="T7" s="12">
        <f t="shared" si="1"/>
        <v>36602</v>
      </c>
      <c r="U7" s="12">
        <f>T7+1</f>
        <v>36603</v>
      </c>
      <c r="V7" s="12">
        <f>U7+1</f>
        <v>36604</v>
      </c>
      <c r="W7" s="12">
        <f>V7+1</f>
        <v>36605</v>
      </c>
      <c r="X7" s="12">
        <f>W7+1</f>
        <v>36606</v>
      </c>
      <c r="Y7" s="12">
        <f>X7+1</f>
        <v>36607</v>
      </c>
    </row>
    <row r="8" spans="1:26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6" x14ac:dyDescent="0.2">
      <c r="A9" s="8" t="s">
        <v>21</v>
      </c>
    </row>
    <row r="10" spans="1:26" x14ac:dyDescent="0.2">
      <c r="A10">
        <v>982000</v>
      </c>
      <c r="C10" t="s">
        <v>53</v>
      </c>
      <c r="D10" s="27">
        <f>50000+50000</f>
        <v>100000</v>
      </c>
      <c r="E10" s="27">
        <f>50000+50000</f>
        <v>100000</v>
      </c>
      <c r="F10" s="27">
        <f>50000+50000</f>
        <v>100000</v>
      </c>
      <c r="G10" s="27">
        <f>50000+50000</f>
        <v>100000</v>
      </c>
      <c r="H10" s="27">
        <f t="shared" ref="H10:Y10" si="2">50000+50000</f>
        <v>100000</v>
      </c>
      <c r="I10" s="27">
        <f t="shared" si="2"/>
        <v>100000</v>
      </c>
      <c r="J10" s="27">
        <f t="shared" si="2"/>
        <v>100000</v>
      </c>
      <c r="K10" s="27">
        <f t="shared" si="2"/>
        <v>100000</v>
      </c>
      <c r="L10" s="27">
        <f t="shared" si="2"/>
        <v>100000</v>
      </c>
      <c r="M10" s="27">
        <f t="shared" si="2"/>
        <v>100000</v>
      </c>
      <c r="N10" s="27">
        <f t="shared" si="2"/>
        <v>100000</v>
      </c>
      <c r="O10" s="27">
        <f t="shared" si="2"/>
        <v>100000</v>
      </c>
      <c r="P10" s="27">
        <f t="shared" si="2"/>
        <v>100000</v>
      </c>
      <c r="Q10" s="27">
        <f t="shared" si="2"/>
        <v>100000</v>
      </c>
      <c r="R10" s="27">
        <f t="shared" si="2"/>
        <v>100000</v>
      </c>
      <c r="S10" s="27">
        <f t="shared" si="2"/>
        <v>100000</v>
      </c>
      <c r="T10" s="27">
        <f t="shared" si="2"/>
        <v>100000</v>
      </c>
      <c r="U10" s="27">
        <f t="shared" si="2"/>
        <v>100000</v>
      </c>
      <c r="V10" s="27">
        <f t="shared" si="2"/>
        <v>100000</v>
      </c>
      <c r="W10" s="27">
        <f t="shared" si="2"/>
        <v>100000</v>
      </c>
      <c r="X10" s="27">
        <f t="shared" si="2"/>
        <v>100000</v>
      </c>
      <c r="Y10" s="27">
        <f t="shared" si="2"/>
        <v>100000</v>
      </c>
      <c r="Z10" s="42">
        <f t="shared" ref="Z10:Z15" si="3">SUM(D10:Y10)</f>
        <v>2200000</v>
      </c>
    </row>
    <row r="11" spans="1:26" x14ac:dyDescent="0.2">
      <c r="A11">
        <v>981258</v>
      </c>
      <c r="B11" t="s">
        <v>50</v>
      </c>
      <c r="C11" t="s">
        <v>73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42">
        <f t="shared" si="3"/>
        <v>0</v>
      </c>
    </row>
    <row r="12" spans="1:26" x14ac:dyDescent="0.2">
      <c r="A12" s="37">
        <v>981195</v>
      </c>
      <c r="B12" t="s">
        <v>50</v>
      </c>
      <c r="C12" t="s">
        <v>74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M12" s="38">
        <v>4000</v>
      </c>
      <c r="N12" s="38">
        <v>4000</v>
      </c>
      <c r="O12" s="38">
        <v>4000</v>
      </c>
      <c r="P12" s="38">
        <v>4000</v>
      </c>
      <c r="Q12" s="38">
        <v>4000</v>
      </c>
      <c r="R12" s="38">
        <v>4000</v>
      </c>
      <c r="S12" s="38">
        <v>4000</v>
      </c>
      <c r="T12" s="38">
        <v>4000</v>
      </c>
      <c r="U12" s="38">
        <v>4000</v>
      </c>
      <c r="V12" s="38">
        <v>4000</v>
      </c>
      <c r="W12" s="38">
        <v>4000</v>
      </c>
      <c r="X12" s="38">
        <v>4000</v>
      </c>
      <c r="Y12" s="38">
        <v>4000</v>
      </c>
      <c r="Z12" s="42">
        <f t="shared" si="3"/>
        <v>88000</v>
      </c>
    </row>
    <row r="13" spans="1:26" x14ac:dyDescent="0.2">
      <c r="A13" s="2" t="s">
        <v>59</v>
      </c>
      <c r="B13" t="s">
        <v>63</v>
      </c>
      <c r="D13" s="27">
        <f>+D32+D51+D52</f>
        <v>10800</v>
      </c>
      <c r="E13" s="27">
        <f>+E32+E51+E52</f>
        <v>10800</v>
      </c>
      <c r="F13" s="27">
        <f>+F32+F51+F52</f>
        <v>10800</v>
      </c>
      <c r="G13" s="27">
        <f>+G32+G51+G52</f>
        <v>10800</v>
      </c>
      <c r="H13" s="27">
        <f t="shared" ref="H13:N13" si="4">+H32+H51+H52</f>
        <v>10800</v>
      </c>
      <c r="I13" s="27">
        <f t="shared" si="4"/>
        <v>10800</v>
      </c>
      <c r="J13" s="27">
        <f t="shared" si="4"/>
        <v>10800</v>
      </c>
      <c r="K13" s="27">
        <f t="shared" si="4"/>
        <v>10800</v>
      </c>
      <c r="L13" s="27">
        <f t="shared" si="4"/>
        <v>10800</v>
      </c>
      <c r="M13" s="27">
        <f t="shared" si="4"/>
        <v>10800</v>
      </c>
      <c r="N13" s="27">
        <f t="shared" si="4"/>
        <v>10800</v>
      </c>
      <c r="O13" s="27">
        <f t="shared" ref="O13:T13" si="5">+O32+O51+O52</f>
        <v>10800</v>
      </c>
      <c r="P13" s="27">
        <f t="shared" si="5"/>
        <v>10800</v>
      </c>
      <c r="Q13" s="27">
        <f t="shared" si="5"/>
        <v>10800</v>
      </c>
      <c r="R13" s="27">
        <f t="shared" si="5"/>
        <v>10800</v>
      </c>
      <c r="S13" s="27">
        <f t="shared" si="5"/>
        <v>10800</v>
      </c>
      <c r="T13" s="27">
        <f t="shared" si="5"/>
        <v>10800</v>
      </c>
      <c r="U13" s="27">
        <f>+U32+U51+U52</f>
        <v>10800</v>
      </c>
      <c r="V13" s="27">
        <f>+V32+V51+V52</f>
        <v>10800</v>
      </c>
      <c r="W13" s="27">
        <f>+W32+W51+W52</f>
        <v>10800</v>
      </c>
      <c r="X13" s="27">
        <f>+X32+X51+X52</f>
        <v>10800</v>
      </c>
      <c r="Y13" s="27">
        <f>+Y32+Y51+Y52</f>
        <v>10800</v>
      </c>
      <c r="Z13" s="42">
        <f t="shared" si="3"/>
        <v>237600</v>
      </c>
    </row>
    <row r="14" spans="1:26" x14ac:dyDescent="0.2">
      <c r="A14">
        <v>980073</v>
      </c>
      <c r="B14" t="s">
        <v>49</v>
      </c>
      <c r="D14" s="27">
        <f>SUM(D59:D61)</f>
        <v>3000</v>
      </c>
      <c r="E14" s="27">
        <f>SUM(E59:E61)</f>
        <v>3000</v>
      </c>
      <c r="F14" s="39">
        <f>SUM(F59:F61)</f>
        <v>5000</v>
      </c>
      <c r="G14" s="38">
        <f>SUM(G59:G61)</f>
        <v>5000</v>
      </c>
      <c r="H14" s="38">
        <f t="shared" ref="H14:N14" si="6">SUM(H59:H61)</f>
        <v>5000</v>
      </c>
      <c r="I14" s="38">
        <f t="shared" si="6"/>
        <v>5000</v>
      </c>
      <c r="J14" s="38">
        <f t="shared" si="6"/>
        <v>5000</v>
      </c>
      <c r="K14" s="38">
        <f t="shared" si="6"/>
        <v>5000</v>
      </c>
      <c r="L14" s="38">
        <f t="shared" si="6"/>
        <v>5000</v>
      </c>
      <c r="M14" s="38">
        <f t="shared" si="6"/>
        <v>5000</v>
      </c>
      <c r="N14" s="38">
        <f t="shared" si="6"/>
        <v>5000</v>
      </c>
      <c r="O14" s="38">
        <f t="shared" ref="O14:T14" si="7">SUM(O59:O61)</f>
        <v>5000</v>
      </c>
      <c r="P14" s="38">
        <f t="shared" si="7"/>
        <v>5000</v>
      </c>
      <c r="Q14" s="39">
        <f t="shared" si="7"/>
        <v>9000</v>
      </c>
      <c r="R14" s="38">
        <f t="shared" si="7"/>
        <v>9000</v>
      </c>
      <c r="S14" s="38">
        <f t="shared" si="7"/>
        <v>9000</v>
      </c>
      <c r="T14" s="38">
        <f t="shared" si="7"/>
        <v>9000</v>
      </c>
      <c r="U14" s="38">
        <f>SUM(U59:U61)</f>
        <v>9000</v>
      </c>
      <c r="V14" s="38">
        <f>SUM(V59:V61)</f>
        <v>9000</v>
      </c>
      <c r="W14" s="38">
        <f>SUM(W59:W61)</f>
        <v>9000</v>
      </c>
      <c r="X14" s="38">
        <f>SUM(X59:X61)</f>
        <v>9000</v>
      </c>
      <c r="Y14" s="38">
        <f>SUM(Y59:Y61)</f>
        <v>9000</v>
      </c>
      <c r="Z14" s="42">
        <f t="shared" si="3"/>
        <v>142000</v>
      </c>
    </row>
    <row r="15" spans="1:26" x14ac:dyDescent="0.2">
      <c r="A15" s="13" t="s">
        <v>27</v>
      </c>
      <c r="D15" s="28">
        <f>SUM(D10:D14)</f>
        <v>117800</v>
      </c>
      <c r="E15" s="28">
        <f>SUM(E10:E14)</f>
        <v>117800</v>
      </c>
      <c r="F15" s="28">
        <f>SUM(F10:F14)</f>
        <v>119800</v>
      </c>
      <c r="G15" s="28">
        <f>SUM(G10:G14)</f>
        <v>119800</v>
      </c>
      <c r="H15" s="28">
        <f t="shared" ref="H15:N15" si="8">SUM(H10:H14)</f>
        <v>119800</v>
      </c>
      <c r="I15" s="28">
        <f t="shared" si="8"/>
        <v>119800</v>
      </c>
      <c r="J15" s="28">
        <f t="shared" si="8"/>
        <v>119800</v>
      </c>
      <c r="K15" s="28">
        <f t="shared" si="8"/>
        <v>119800</v>
      </c>
      <c r="L15" s="28">
        <f t="shared" si="8"/>
        <v>119800</v>
      </c>
      <c r="M15" s="28">
        <f t="shared" si="8"/>
        <v>119800</v>
      </c>
      <c r="N15" s="28">
        <f t="shared" si="8"/>
        <v>119800</v>
      </c>
      <c r="O15" s="28">
        <f t="shared" ref="O15:T15" si="9">SUM(O10:O14)</f>
        <v>119800</v>
      </c>
      <c r="P15" s="28">
        <f t="shared" si="9"/>
        <v>119800</v>
      </c>
      <c r="Q15" s="28">
        <f t="shared" si="9"/>
        <v>123800</v>
      </c>
      <c r="R15" s="28">
        <f t="shared" si="9"/>
        <v>123800</v>
      </c>
      <c r="S15" s="28">
        <f t="shared" si="9"/>
        <v>123800</v>
      </c>
      <c r="T15" s="28">
        <f t="shared" si="9"/>
        <v>123800</v>
      </c>
      <c r="U15" s="28">
        <f>SUM(U10:U14)</f>
        <v>123800</v>
      </c>
      <c r="V15" s="28">
        <f>SUM(V10:V14)</f>
        <v>123800</v>
      </c>
      <c r="W15" s="28">
        <f>SUM(W10:W14)</f>
        <v>123800</v>
      </c>
      <c r="X15" s="28">
        <f>SUM(X10:X14)</f>
        <v>123800</v>
      </c>
      <c r="Y15" s="28">
        <f>SUM(Y10:Y14)</f>
        <v>123800</v>
      </c>
      <c r="Z15" s="43">
        <f t="shared" si="3"/>
        <v>2667600</v>
      </c>
    </row>
    <row r="16" spans="1:26" x14ac:dyDescent="0.2"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42"/>
    </row>
    <row r="17" spans="1:27" x14ac:dyDescent="0.2">
      <c r="A17" s="8" t="s">
        <v>22</v>
      </c>
      <c r="D17" s="27">
        <v>25000</v>
      </c>
      <c r="E17" s="27">
        <v>25000</v>
      </c>
      <c r="F17" s="27">
        <v>25000</v>
      </c>
      <c r="G17" s="39">
        <v>60000</v>
      </c>
      <c r="H17" s="39">
        <v>60000</v>
      </c>
      <c r="I17" s="39">
        <v>60000</v>
      </c>
      <c r="J17" s="39">
        <v>60000</v>
      </c>
      <c r="K17" s="39">
        <v>60000</v>
      </c>
      <c r="L17" s="39">
        <v>60000</v>
      </c>
      <c r="M17" s="39">
        <v>60000</v>
      </c>
      <c r="N17" s="39">
        <v>60000</v>
      </c>
      <c r="O17" s="39">
        <v>60000</v>
      </c>
      <c r="P17" s="39">
        <v>60000</v>
      </c>
      <c r="Q17" s="39">
        <v>100000</v>
      </c>
      <c r="R17" s="38">
        <v>100000</v>
      </c>
      <c r="S17" s="38">
        <v>100000</v>
      </c>
      <c r="T17" s="39">
        <v>160000</v>
      </c>
      <c r="U17" s="38">
        <v>160000</v>
      </c>
      <c r="V17" s="38">
        <v>160000</v>
      </c>
      <c r="W17" s="38">
        <v>160000</v>
      </c>
      <c r="X17" s="39">
        <v>100000</v>
      </c>
      <c r="Y17" s="39">
        <v>80000</v>
      </c>
      <c r="Z17" s="42"/>
    </row>
    <row r="18" spans="1:27" x14ac:dyDescent="0.2">
      <c r="A18" s="13" t="s">
        <v>28</v>
      </c>
      <c r="D18" s="28">
        <f>SUM(D17)</f>
        <v>25000</v>
      </c>
      <c r="E18" s="28">
        <f>SUM(E17)</f>
        <v>25000</v>
      </c>
      <c r="F18" s="28">
        <f>SUM(F17)</f>
        <v>25000</v>
      </c>
      <c r="G18" s="28">
        <f>SUM(G17)</f>
        <v>60000</v>
      </c>
      <c r="H18" s="28">
        <f t="shared" ref="H18:N18" si="10">SUM(H17)</f>
        <v>60000</v>
      </c>
      <c r="I18" s="28">
        <f t="shared" si="10"/>
        <v>60000</v>
      </c>
      <c r="J18" s="28">
        <f t="shared" si="10"/>
        <v>60000</v>
      </c>
      <c r="K18" s="28">
        <f t="shared" si="10"/>
        <v>60000</v>
      </c>
      <c r="L18" s="28">
        <f t="shared" si="10"/>
        <v>60000</v>
      </c>
      <c r="M18" s="28">
        <f t="shared" si="10"/>
        <v>60000</v>
      </c>
      <c r="N18" s="28">
        <f t="shared" si="10"/>
        <v>60000</v>
      </c>
      <c r="O18" s="28">
        <f t="shared" ref="O18:T18" si="11">SUM(O17)</f>
        <v>60000</v>
      </c>
      <c r="P18" s="28">
        <f t="shared" si="11"/>
        <v>60000</v>
      </c>
      <c r="Q18" s="28">
        <f t="shared" si="11"/>
        <v>100000</v>
      </c>
      <c r="R18" s="28">
        <f t="shared" si="11"/>
        <v>100000</v>
      </c>
      <c r="S18" s="28">
        <f t="shared" si="11"/>
        <v>100000</v>
      </c>
      <c r="T18" s="28">
        <f t="shared" si="11"/>
        <v>160000</v>
      </c>
      <c r="U18" s="28">
        <f>SUM(U17)</f>
        <v>160000</v>
      </c>
      <c r="V18" s="28">
        <f>SUM(V17)</f>
        <v>160000</v>
      </c>
      <c r="W18" s="28">
        <f>SUM(W17)</f>
        <v>160000</v>
      </c>
      <c r="X18" s="28">
        <f>SUM(X17)</f>
        <v>100000</v>
      </c>
      <c r="Y18" s="28">
        <f>SUM(Y17)</f>
        <v>80000</v>
      </c>
      <c r="Z18" s="43">
        <f>SUM(D18:Y18)</f>
        <v>1795000</v>
      </c>
    </row>
    <row r="19" spans="1:27" x14ac:dyDescent="0.2">
      <c r="A19" s="13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44"/>
    </row>
    <row r="20" spans="1:27" x14ac:dyDescent="0.2">
      <c r="A20" s="25" t="s">
        <v>60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43">
        <f>SUM(G20:Y20)</f>
        <v>0</v>
      </c>
    </row>
    <row r="21" spans="1:27" x14ac:dyDescent="0.2">
      <c r="A21" s="13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44"/>
    </row>
    <row r="22" spans="1:27" x14ac:dyDescent="0.2">
      <c r="A22" s="2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42"/>
    </row>
    <row r="23" spans="1:27" ht="21" thickBot="1" x14ac:dyDescent="0.35">
      <c r="A23" s="16" t="s">
        <v>26</v>
      </c>
      <c r="B23" s="17"/>
      <c r="C23" s="17"/>
      <c r="D23" s="30">
        <f>D15+D18+D20</f>
        <v>142800</v>
      </c>
      <c r="E23" s="30">
        <f>E15+E18+E20</f>
        <v>142800</v>
      </c>
      <c r="F23" s="30">
        <f>F15+F18+F20</f>
        <v>144800</v>
      </c>
      <c r="G23" s="30">
        <f>G15+G18+G20</f>
        <v>179800</v>
      </c>
      <c r="H23" s="30">
        <f t="shared" ref="H23:N23" si="12">H15+H18+H20</f>
        <v>179800</v>
      </c>
      <c r="I23" s="30">
        <f t="shared" si="12"/>
        <v>179800</v>
      </c>
      <c r="J23" s="30">
        <f t="shared" si="12"/>
        <v>179800</v>
      </c>
      <c r="K23" s="30">
        <f t="shared" si="12"/>
        <v>179800</v>
      </c>
      <c r="L23" s="30">
        <f t="shared" si="12"/>
        <v>179800</v>
      </c>
      <c r="M23" s="30">
        <f t="shared" si="12"/>
        <v>179800</v>
      </c>
      <c r="N23" s="30">
        <f t="shared" si="12"/>
        <v>179800</v>
      </c>
      <c r="O23" s="30">
        <f t="shared" ref="O23:T23" si="13">O15+O18+O20</f>
        <v>179800</v>
      </c>
      <c r="P23" s="30">
        <f t="shared" si="13"/>
        <v>179800</v>
      </c>
      <c r="Q23" s="30">
        <f t="shared" si="13"/>
        <v>223800</v>
      </c>
      <c r="R23" s="30">
        <f t="shared" si="13"/>
        <v>223800</v>
      </c>
      <c r="S23" s="30">
        <f t="shared" si="13"/>
        <v>223800</v>
      </c>
      <c r="T23" s="30">
        <f t="shared" si="13"/>
        <v>283800</v>
      </c>
      <c r="U23" s="30">
        <f>U15+U18+U20</f>
        <v>283800</v>
      </c>
      <c r="V23" s="30">
        <f>V15+V18+V20</f>
        <v>283800</v>
      </c>
      <c r="W23" s="30">
        <f>W15+W18+W20</f>
        <v>283800</v>
      </c>
      <c r="X23" s="30">
        <f>X15+X18+X20</f>
        <v>223800</v>
      </c>
      <c r="Y23" s="30">
        <f>Y15+Y18+Y20</f>
        <v>203800</v>
      </c>
      <c r="Z23" s="45">
        <f>Z15+Z18</f>
        <v>4462600</v>
      </c>
    </row>
    <row r="24" spans="1:27" ht="13.5" thickTop="1" x14ac:dyDescent="0.2">
      <c r="A24" s="2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42"/>
    </row>
    <row r="25" spans="1:27" x14ac:dyDescent="0.2">
      <c r="A25" s="15" t="s">
        <v>30</v>
      </c>
      <c r="B25" s="14"/>
      <c r="C25" s="14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42"/>
    </row>
    <row r="26" spans="1:27" x14ac:dyDescent="0.2">
      <c r="A26" s="2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42"/>
    </row>
    <row r="27" spans="1:27" x14ac:dyDescent="0.2">
      <c r="A27" s="1" t="s">
        <v>0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42"/>
    </row>
    <row r="28" spans="1:27" x14ac:dyDescent="0.2">
      <c r="A28" s="22" t="s">
        <v>35</v>
      </c>
      <c r="B28" t="s">
        <v>1</v>
      </c>
      <c r="C28" t="s">
        <v>38</v>
      </c>
      <c r="D28" s="27">
        <v>910</v>
      </c>
      <c r="E28" s="27">
        <v>910</v>
      </c>
      <c r="F28" s="27">
        <v>910</v>
      </c>
      <c r="G28" s="27">
        <v>910</v>
      </c>
      <c r="H28" s="27">
        <v>910</v>
      </c>
      <c r="I28" s="27">
        <v>910</v>
      </c>
      <c r="J28" s="27">
        <v>910</v>
      </c>
      <c r="K28" s="27">
        <v>910</v>
      </c>
      <c r="L28" s="27">
        <v>910</v>
      </c>
      <c r="M28" s="27">
        <v>910</v>
      </c>
      <c r="N28" s="27">
        <v>910</v>
      </c>
      <c r="O28" s="27">
        <v>910</v>
      </c>
      <c r="P28" s="27">
        <v>910</v>
      </c>
      <c r="Q28" s="27">
        <v>910</v>
      </c>
      <c r="R28" s="27">
        <v>910</v>
      </c>
      <c r="S28" s="27">
        <v>910</v>
      </c>
      <c r="T28" s="27">
        <v>910</v>
      </c>
      <c r="U28" s="27">
        <v>910</v>
      </c>
      <c r="V28" s="27">
        <v>910</v>
      </c>
      <c r="W28" s="27">
        <v>910</v>
      </c>
      <c r="X28" s="27">
        <v>910</v>
      </c>
      <c r="Y28" s="27">
        <v>910</v>
      </c>
      <c r="Z28" s="42">
        <f t="shared" ref="Z28:Z33" si="14">SUM(D28:Y28)</f>
        <v>20020</v>
      </c>
    </row>
    <row r="29" spans="1:27" x14ac:dyDescent="0.2">
      <c r="A29" s="2" t="s">
        <v>34</v>
      </c>
      <c r="B29" s="23" t="s">
        <v>44</v>
      </c>
      <c r="C29" s="23" t="s">
        <v>39</v>
      </c>
      <c r="D29" s="27">
        <f>4000+0+2500+4000</f>
        <v>10500</v>
      </c>
      <c r="E29" s="27">
        <f>4000+0+2500+4000</f>
        <v>10500</v>
      </c>
      <c r="F29" s="27">
        <f>4000+0+2500+4000</f>
        <v>10500</v>
      </c>
      <c r="G29" s="27">
        <f>4000+0+2500+4000</f>
        <v>10500</v>
      </c>
      <c r="H29" s="27">
        <f t="shared" ref="H29:Y29" si="15">4000+0+2500+4000</f>
        <v>10500</v>
      </c>
      <c r="I29" s="27">
        <f t="shared" si="15"/>
        <v>10500</v>
      </c>
      <c r="J29" s="27">
        <f t="shared" si="15"/>
        <v>10500</v>
      </c>
      <c r="K29" s="27">
        <f t="shared" si="15"/>
        <v>10500</v>
      </c>
      <c r="L29" s="27">
        <f t="shared" si="15"/>
        <v>10500</v>
      </c>
      <c r="M29" s="27">
        <f t="shared" si="15"/>
        <v>10500</v>
      </c>
      <c r="N29" s="27">
        <f t="shared" si="15"/>
        <v>10500</v>
      </c>
      <c r="O29" s="27">
        <f t="shared" si="15"/>
        <v>10500</v>
      </c>
      <c r="P29" s="27">
        <f t="shared" si="15"/>
        <v>10500</v>
      </c>
      <c r="Q29" s="27">
        <f t="shared" si="15"/>
        <v>10500</v>
      </c>
      <c r="R29" s="27">
        <f t="shared" si="15"/>
        <v>10500</v>
      </c>
      <c r="S29" s="27">
        <f t="shared" si="15"/>
        <v>10500</v>
      </c>
      <c r="T29" s="27">
        <f t="shared" si="15"/>
        <v>10500</v>
      </c>
      <c r="U29" s="27">
        <f t="shared" si="15"/>
        <v>10500</v>
      </c>
      <c r="V29" s="27">
        <f t="shared" si="15"/>
        <v>10500</v>
      </c>
      <c r="W29" s="27">
        <f t="shared" si="15"/>
        <v>10500</v>
      </c>
      <c r="X29" s="27">
        <f t="shared" si="15"/>
        <v>10500</v>
      </c>
      <c r="Y29" s="27">
        <f t="shared" si="15"/>
        <v>10500</v>
      </c>
      <c r="Z29" s="42">
        <f t="shared" si="14"/>
        <v>231000</v>
      </c>
    </row>
    <row r="30" spans="1:27" x14ac:dyDescent="0.2">
      <c r="A30" s="2" t="s">
        <v>2</v>
      </c>
      <c r="B30" t="s">
        <v>3</v>
      </c>
      <c r="C30" t="s">
        <v>40</v>
      </c>
      <c r="D30" s="27">
        <v>10000</v>
      </c>
      <c r="E30" s="27">
        <v>10000</v>
      </c>
      <c r="F30" s="27">
        <v>10000</v>
      </c>
      <c r="G30" s="27">
        <v>10000</v>
      </c>
      <c r="H30" s="27">
        <v>10000</v>
      </c>
      <c r="I30" s="27">
        <v>10000</v>
      </c>
      <c r="J30" s="27">
        <v>10000</v>
      </c>
      <c r="K30" s="27">
        <v>10000</v>
      </c>
      <c r="L30" s="27">
        <v>10000</v>
      </c>
      <c r="M30" s="27">
        <v>10000</v>
      </c>
      <c r="N30" s="27">
        <v>10000</v>
      </c>
      <c r="O30" s="27">
        <v>10000</v>
      </c>
      <c r="P30" s="27">
        <v>10000</v>
      </c>
      <c r="Q30" s="27">
        <v>10000</v>
      </c>
      <c r="R30" s="27">
        <v>10000</v>
      </c>
      <c r="S30" s="27">
        <v>10000</v>
      </c>
      <c r="T30" s="27">
        <v>10000</v>
      </c>
      <c r="U30" s="27">
        <v>10000</v>
      </c>
      <c r="V30" s="27">
        <v>10000</v>
      </c>
      <c r="W30" s="27">
        <v>10000</v>
      </c>
      <c r="X30" s="27">
        <v>10000</v>
      </c>
      <c r="Y30" s="27">
        <v>10000</v>
      </c>
      <c r="Z30" s="42">
        <f t="shared" si="14"/>
        <v>220000</v>
      </c>
    </row>
    <row r="31" spans="1:27" x14ac:dyDescent="0.2">
      <c r="A31" s="2" t="s">
        <v>4</v>
      </c>
      <c r="B31" t="s">
        <v>65</v>
      </c>
      <c r="D31" s="27">
        <v>250</v>
      </c>
      <c r="E31" s="27">
        <v>250</v>
      </c>
      <c r="F31" s="27">
        <v>250</v>
      </c>
      <c r="G31" s="27">
        <v>250</v>
      </c>
      <c r="H31" s="27">
        <v>250</v>
      </c>
      <c r="I31" s="27">
        <v>250</v>
      </c>
      <c r="J31" s="27">
        <v>250</v>
      </c>
      <c r="K31" s="27">
        <v>250</v>
      </c>
      <c r="L31" s="27">
        <v>250</v>
      </c>
      <c r="M31" s="27">
        <v>250</v>
      </c>
      <c r="N31" s="27">
        <v>250</v>
      </c>
      <c r="O31" s="27">
        <v>250</v>
      </c>
      <c r="P31" s="27">
        <v>250</v>
      </c>
      <c r="Q31" s="27">
        <v>250</v>
      </c>
      <c r="R31" s="27">
        <v>250</v>
      </c>
      <c r="S31" s="27">
        <v>250</v>
      </c>
      <c r="T31" s="27">
        <v>250</v>
      </c>
      <c r="U31" s="27">
        <v>250</v>
      </c>
      <c r="V31" s="27">
        <v>250</v>
      </c>
      <c r="W31" s="27">
        <v>250</v>
      </c>
      <c r="X31" s="27">
        <v>250</v>
      </c>
      <c r="Y31" s="27">
        <v>250</v>
      </c>
      <c r="Z31" s="42">
        <f t="shared" si="14"/>
        <v>5500</v>
      </c>
    </row>
    <row r="32" spans="1:27" x14ac:dyDescent="0.2">
      <c r="A32" s="2" t="s">
        <v>34</v>
      </c>
      <c r="B32" t="s">
        <v>54</v>
      </c>
      <c r="C32" t="s">
        <v>41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42">
        <f t="shared" si="14"/>
        <v>0</v>
      </c>
    </row>
    <row r="33" spans="1:27" x14ac:dyDescent="0.2">
      <c r="A33" s="2"/>
      <c r="B33" s="13" t="s">
        <v>32</v>
      </c>
      <c r="C33" s="13"/>
      <c r="D33" s="28">
        <f>SUM(D28:D32)</f>
        <v>21660</v>
      </c>
      <c r="E33" s="28">
        <f>SUM(E28:E32)</f>
        <v>21660</v>
      </c>
      <c r="F33" s="28">
        <f>SUM(F28:F32)</f>
        <v>21660</v>
      </c>
      <c r="G33" s="28">
        <f>SUM(G28:G32)</f>
        <v>21660</v>
      </c>
      <c r="H33" s="28">
        <f t="shared" ref="H33:N33" si="16">SUM(H28:H32)</f>
        <v>21660</v>
      </c>
      <c r="I33" s="28">
        <f t="shared" si="16"/>
        <v>21660</v>
      </c>
      <c r="J33" s="28">
        <f t="shared" si="16"/>
        <v>21660</v>
      </c>
      <c r="K33" s="28">
        <f t="shared" si="16"/>
        <v>21660</v>
      </c>
      <c r="L33" s="28">
        <f t="shared" si="16"/>
        <v>21660</v>
      </c>
      <c r="M33" s="28">
        <f t="shared" si="16"/>
        <v>21660</v>
      </c>
      <c r="N33" s="28">
        <f t="shared" si="16"/>
        <v>21660</v>
      </c>
      <c r="O33" s="28">
        <f t="shared" ref="O33:T33" si="17">SUM(O28:O32)</f>
        <v>21660</v>
      </c>
      <c r="P33" s="28">
        <f t="shared" si="17"/>
        <v>21660</v>
      </c>
      <c r="Q33" s="28">
        <f t="shared" si="17"/>
        <v>21660</v>
      </c>
      <c r="R33" s="28">
        <f t="shared" si="17"/>
        <v>21660</v>
      </c>
      <c r="S33" s="28">
        <f t="shared" si="17"/>
        <v>21660</v>
      </c>
      <c r="T33" s="28">
        <f t="shared" si="17"/>
        <v>21660</v>
      </c>
      <c r="U33" s="28">
        <f>SUM(U28:U32)</f>
        <v>21660</v>
      </c>
      <c r="V33" s="28">
        <f>SUM(V28:V32)</f>
        <v>21660</v>
      </c>
      <c r="W33" s="28">
        <f>SUM(W28:W32)</f>
        <v>21660</v>
      </c>
      <c r="X33" s="28">
        <f>SUM(X28:X32)</f>
        <v>21660</v>
      </c>
      <c r="Y33" s="28">
        <f>SUM(Y28:Y32)</f>
        <v>21660</v>
      </c>
      <c r="Z33" s="43">
        <f t="shared" si="14"/>
        <v>476520</v>
      </c>
    </row>
    <row r="34" spans="1:27" x14ac:dyDescent="0.2">
      <c r="A34" s="2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42"/>
    </row>
    <row r="35" spans="1:27" x14ac:dyDescent="0.2">
      <c r="A35" s="2" t="s">
        <v>34</v>
      </c>
      <c r="B35" t="s">
        <v>66</v>
      </c>
      <c r="C35" s="2" t="s">
        <v>39</v>
      </c>
      <c r="D35" s="32">
        <f>D23-D33-D56-D63-D69</f>
        <v>38000</v>
      </c>
      <c r="E35" s="32">
        <f>E23-E33-E56-E63-E69</f>
        <v>38000</v>
      </c>
      <c r="F35" s="32">
        <f>F23-F33-F56-F63-F69</f>
        <v>38000</v>
      </c>
      <c r="G35" s="32">
        <f>G23-G33-G56-G63-G69</f>
        <v>73000</v>
      </c>
      <c r="H35" s="32">
        <f t="shared" ref="H35:N35" si="18">H23-H33-H56-H63-H69</f>
        <v>73000</v>
      </c>
      <c r="I35" s="32">
        <f t="shared" si="18"/>
        <v>73000</v>
      </c>
      <c r="J35" s="32">
        <f t="shared" si="18"/>
        <v>73000</v>
      </c>
      <c r="K35" s="32">
        <f t="shared" si="18"/>
        <v>73000</v>
      </c>
      <c r="L35" s="32">
        <f t="shared" si="18"/>
        <v>73000</v>
      </c>
      <c r="M35" s="32">
        <f t="shared" si="18"/>
        <v>73000</v>
      </c>
      <c r="N35" s="32">
        <f t="shared" si="18"/>
        <v>73000</v>
      </c>
      <c r="O35" s="32">
        <f t="shared" ref="O35:T35" si="19">O23-O33-O56-O63-O69</f>
        <v>73000</v>
      </c>
      <c r="P35" s="32">
        <f t="shared" si="19"/>
        <v>73000</v>
      </c>
      <c r="Q35" s="32">
        <f t="shared" si="19"/>
        <v>113000</v>
      </c>
      <c r="R35" s="32">
        <f t="shared" si="19"/>
        <v>113000</v>
      </c>
      <c r="S35" s="32">
        <f t="shared" si="19"/>
        <v>113000</v>
      </c>
      <c r="T35" s="32">
        <f t="shared" si="19"/>
        <v>173000</v>
      </c>
      <c r="U35" s="32">
        <f>U23-U33-U56-U63-U69</f>
        <v>173000</v>
      </c>
      <c r="V35" s="32">
        <f>V23-V33-V56-V63-V69</f>
        <v>173000</v>
      </c>
      <c r="W35" s="32">
        <f>W23-W33-W56-W63-W69</f>
        <v>173000</v>
      </c>
      <c r="X35" s="32">
        <f>X23-X33-X56-X63-X69</f>
        <v>113000</v>
      </c>
      <c r="Y35" s="32">
        <f>Y23-Y33-Y56-Y63-Y69</f>
        <v>93000</v>
      </c>
      <c r="Z35" s="42">
        <f>SUM(D35:Y35)</f>
        <v>2081000</v>
      </c>
    </row>
    <row r="36" spans="1:27" x14ac:dyDescent="0.2">
      <c r="A36" s="2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42"/>
    </row>
    <row r="37" spans="1:27" ht="15.75" x14ac:dyDescent="0.25">
      <c r="A37" s="3" t="s">
        <v>6</v>
      </c>
      <c r="B37" s="4"/>
      <c r="C37" s="4"/>
      <c r="D37" s="33">
        <f>D33+D35</f>
        <v>59660</v>
      </c>
      <c r="E37" s="33">
        <f>E33+E35</f>
        <v>59660</v>
      </c>
      <c r="F37" s="33">
        <f>F33+F35</f>
        <v>59660</v>
      </c>
      <c r="G37" s="33">
        <f>G33+G35</f>
        <v>94660</v>
      </c>
      <c r="H37" s="33">
        <f t="shared" ref="H37:N37" si="20">H33+H35</f>
        <v>94660</v>
      </c>
      <c r="I37" s="33">
        <f t="shared" si="20"/>
        <v>94660</v>
      </c>
      <c r="J37" s="33">
        <f t="shared" si="20"/>
        <v>94660</v>
      </c>
      <c r="K37" s="33">
        <f t="shared" si="20"/>
        <v>94660</v>
      </c>
      <c r="L37" s="33">
        <f t="shared" si="20"/>
        <v>94660</v>
      </c>
      <c r="M37" s="33">
        <f t="shared" si="20"/>
        <v>94660</v>
      </c>
      <c r="N37" s="33">
        <f t="shared" si="20"/>
        <v>94660</v>
      </c>
      <c r="O37" s="33">
        <f t="shared" ref="O37:T37" si="21">O33+O35</f>
        <v>94660</v>
      </c>
      <c r="P37" s="33">
        <f t="shared" si="21"/>
        <v>94660</v>
      </c>
      <c r="Q37" s="33">
        <f t="shared" si="21"/>
        <v>134660</v>
      </c>
      <c r="R37" s="33">
        <f t="shared" si="21"/>
        <v>134660</v>
      </c>
      <c r="S37" s="33">
        <f t="shared" si="21"/>
        <v>134660</v>
      </c>
      <c r="T37" s="33">
        <f t="shared" si="21"/>
        <v>194660</v>
      </c>
      <c r="U37" s="33">
        <f>U33+U35</f>
        <v>194660</v>
      </c>
      <c r="V37" s="33">
        <f>V33+V35</f>
        <v>194660</v>
      </c>
      <c r="W37" s="33">
        <f>W33+W35</f>
        <v>194660</v>
      </c>
      <c r="X37" s="33">
        <f>X33+X35</f>
        <v>134660</v>
      </c>
      <c r="Y37" s="33">
        <f>Y33+Y35</f>
        <v>114660</v>
      </c>
      <c r="Z37" s="42">
        <f>SUM(D37:Y37)</f>
        <v>2557520</v>
      </c>
    </row>
    <row r="38" spans="1:27" x14ac:dyDescent="0.2">
      <c r="A38" s="2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42"/>
    </row>
    <row r="39" spans="1:27" x14ac:dyDescent="0.2">
      <c r="A39" s="1" t="s">
        <v>7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42"/>
    </row>
    <row r="40" spans="1:27" x14ac:dyDescent="0.2">
      <c r="A40" s="22" t="s">
        <v>35</v>
      </c>
      <c r="B40" t="s">
        <v>8</v>
      </c>
      <c r="C40" t="s">
        <v>38</v>
      </c>
      <c r="D40" s="27">
        <v>90</v>
      </c>
      <c r="E40" s="27">
        <v>90</v>
      </c>
      <c r="F40" s="27">
        <v>90</v>
      </c>
      <c r="G40" s="27">
        <v>90</v>
      </c>
      <c r="H40" s="27">
        <v>90</v>
      </c>
      <c r="I40" s="27">
        <v>90</v>
      </c>
      <c r="J40" s="27">
        <v>90</v>
      </c>
      <c r="K40" s="27">
        <v>90</v>
      </c>
      <c r="L40" s="27">
        <v>90</v>
      </c>
      <c r="M40" s="27">
        <v>90</v>
      </c>
      <c r="N40" s="27">
        <v>90</v>
      </c>
      <c r="O40" s="27">
        <v>90</v>
      </c>
      <c r="P40" s="27">
        <v>90</v>
      </c>
      <c r="Q40" s="27">
        <v>90</v>
      </c>
      <c r="R40" s="27">
        <v>90</v>
      </c>
      <c r="S40" s="27">
        <v>90</v>
      </c>
      <c r="T40" s="27">
        <v>90</v>
      </c>
      <c r="U40" s="27">
        <v>90</v>
      </c>
      <c r="V40" s="27">
        <v>90</v>
      </c>
      <c r="W40" s="27">
        <v>90</v>
      </c>
      <c r="X40" s="27">
        <v>90</v>
      </c>
      <c r="Y40" s="27">
        <v>90</v>
      </c>
      <c r="Z40" s="42">
        <f t="shared" ref="Z40:Z46" si="22">SUM(D40:Y40)</f>
        <v>1980</v>
      </c>
    </row>
    <row r="41" spans="1:27" x14ac:dyDescent="0.2">
      <c r="A41" s="2" t="s">
        <v>9</v>
      </c>
      <c r="C41" t="s">
        <v>45</v>
      </c>
      <c r="D41" s="27">
        <v>250</v>
      </c>
      <c r="E41" s="27">
        <v>250</v>
      </c>
      <c r="F41" s="27">
        <v>250</v>
      </c>
      <c r="G41" s="27">
        <v>250</v>
      </c>
      <c r="H41" s="27">
        <v>250</v>
      </c>
      <c r="I41" s="27">
        <v>250</v>
      </c>
      <c r="J41" s="27">
        <v>250</v>
      </c>
      <c r="K41" s="27">
        <v>250</v>
      </c>
      <c r="L41" s="27">
        <v>250</v>
      </c>
      <c r="M41" s="27">
        <v>250</v>
      </c>
      <c r="N41" s="27">
        <v>250</v>
      </c>
      <c r="O41" s="27">
        <v>250</v>
      </c>
      <c r="P41" s="27">
        <v>250</v>
      </c>
      <c r="Q41" s="27">
        <v>250</v>
      </c>
      <c r="R41" s="27">
        <v>250</v>
      </c>
      <c r="S41" s="27">
        <v>250</v>
      </c>
      <c r="T41" s="27">
        <v>250</v>
      </c>
      <c r="U41" s="27">
        <v>250</v>
      </c>
      <c r="V41" s="27">
        <v>250</v>
      </c>
      <c r="W41" s="27">
        <v>250</v>
      </c>
      <c r="X41" s="27">
        <v>250</v>
      </c>
      <c r="Y41" s="27">
        <v>250</v>
      </c>
      <c r="Z41" s="42">
        <f t="shared" si="22"/>
        <v>5500</v>
      </c>
    </row>
    <row r="42" spans="1:27" x14ac:dyDescent="0.2">
      <c r="A42" s="2" t="s">
        <v>4</v>
      </c>
      <c r="B42" t="s">
        <v>67</v>
      </c>
      <c r="C42" t="s">
        <v>10</v>
      </c>
      <c r="D42" s="27">
        <v>21000</v>
      </c>
      <c r="E42" s="27">
        <v>21000</v>
      </c>
      <c r="F42" s="27">
        <v>21000</v>
      </c>
      <c r="G42" s="27">
        <v>21000</v>
      </c>
      <c r="H42" s="27">
        <v>21000</v>
      </c>
      <c r="I42" s="27">
        <v>21000</v>
      </c>
      <c r="J42" s="27">
        <v>21000</v>
      </c>
      <c r="K42" s="27">
        <v>21000</v>
      </c>
      <c r="L42" s="27">
        <v>21000</v>
      </c>
      <c r="M42" s="27">
        <v>21000</v>
      </c>
      <c r="N42" s="27">
        <v>21000</v>
      </c>
      <c r="O42" s="27">
        <v>21000</v>
      </c>
      <c r="P42" s="27">
        <v>21000</v>
      </c>
      <c r="Q42" s="27">
        <v>21000</v>
      </c>
      <c r="R42" s="27">
        <v>21000</v>
      </c>
      <c r="S42" s="27">
        <v>21000</v>
      </c>
      <c r="T42" s="27">
        <v>21000</v>
      </c>
      <c r="U42" s="27">
        <v>21000</v>
      </c>
      <c r="V42" s="27">
        <v>21000</v>
      </c>
      <c r="W42" s="27">
        <v>21000</v>
      </c>
      <c r="X42" s="27">
        <v>21000</v>
      </c>
      <c r="Y42" s="27">
        <v>21000</v>
      </c>
      <c r="Z42" s="42">
        <f t="shared" si="22"/>
        <v>462000</v>
      </c>
    </row>
    <row r="43" spans="1:27" x14ac:dyDescent="0.2">
      <c r="A43" s="2" t="s">
        <v>61</v>
      </c>
      <c r="B43" t="s">
        <v>69</v>
      </c>
      <c r="C43" t="s">
        <v>10</v>
      </c>
      <c r="D43" s="27">
        <f>7000+2000</f>
        <v>9000</v>
      </c>
      <c r="E43" s="27">
        <f>7000+2000</f>
        <v>9000</v>
      </c>
      <c r="F43" s="27">
        <f>7000+2000</f>
        <v>9000</v>
      </c>
      <c r="G43" s="27">
        <f>7000+2000</f>
        <v>9000</v>
      </c>
      <c r="H43" s="27">
        <f t="shared" ref="H43:Y43" si="23">7000+2000</f>
        <v>9000</v>
      </c>
      <c r="I43" s="27">
        <f t="shared" si="23"/>
        <v>9000</v>
      </c>
      <c r="J43" s="27">
        <f t="shared" si="23"/>
        <v>9000</v>
      </c>
      <c r="K43" s="27">
        <f t="shared" si="23"/>
        <v>9000</v>
      </c>
      <c r="L43" s="27">
        <f t="shared" si="23"/>
        <v>9000</v>
      </c>
      <c r="M43" s="27">
        <f t="shared" si="23"/>
        <v>9000</v>
      </c>
      <c r="N43" s="27">
        <f t="shared" si="23"/>
        <v>9000</v>
      </c>
      <c r="O43" s="27">
        <f t="shared" si="23"/>
        <v>9000</v>
      </c>
      <c r="P43" s="27">
        <f t="shared" si="23"/>
        <v>9000</v>
      </c>
      <c r="Q43" s="27">
        <f t="shared" si="23"/>
        <v>9000</v>
      </c>
      <c r="R43" s="27">
        <f t="shared" si="23"/>
        <v>9000</v>
      </c>
      <c r="S43" s="27">
        <f t="shared" si="23"/>
        <v>9000</v>
      </c>
      <c r="T43" s="27">
        <f t="shared" si="23"/>
        <v>9000</v>
      </c>
      <c r="U43" s="27">
        <f t="shared" si="23"/>
        <v>9000</v>
      </c>
      <c r="V43" s="27">
        <f t="shared" si="23"/>
        <v>9000</v>
      </c>
      <c r="W43" s="27">
        <f t="shared" si="23"/>
        <v>9000</v>
      </c>
      <c r="X43" s="27">
        <f t="shared" si="23"/>
        <v>9000</v>
      </c>
      <c r="Y43" s="27">
        <f t="shared" si="23"/>
        <v>9000</v>
      </c>
      <c r="Z43" s="42">
        <f t="shared" si="22"/>
        <v>198000</v>
      </c>
    </row>
    <row r="44" spans="1:27" x14ac:dyDescent="0.2">
      <c r="A44" s="2" t="s">
        <v>4</v>
      </c>
      <c r="B44" t="s">
        <v>68</v>
      </c>
      <c r="C44" t="s">
        <v>46</v>
      </c>
      <c r="D44" s="27">
        <v>7500</v>
      </c>
      <c r="E44" s="27">
        <v>7500</v>
      </c>
      <c r="F44" s="27">
        <v>7500</v>
      </c>
      <c r="G44" s="27">
        <v>7500</v>
      </c>
      <c r="H44" s="27">
        <v>7500</v>
      </c>
      <c r="I44" s="27">
        <v>7500</v>
      </c>
      <c r="J44" s="27">
        <v>7500</v>
      </c>
      <c r="K44" s="27">
        <v>7500</v>
      </c>
      <c r="L44" s="27">
        <v>7500</v>
      </c>
      <c r="M44" s="27">
        <v>7500</v>
      </c>
      <c r="N44" s="27">
        <v>7500</v>
      </c>
      <c r="O44" s="27">
        <v>7500</v>
      </c>
      <c r="P44" s="27">
        <v>7500</v>
      </c>
      <c r="Q44" s="27">
        <v>7500</v>
      </c>
      <c r="R44" s="27">
        <v>7500</v>
      </c>
      <c r="S44" s="27">
        <v>7500</v>
      </c>
      <c r="T44" s="27">
        <v>7500</v>
      </c>
      <c r="U44" s="27">
        <v>7500</v>
      </c>
      <c r="V44" s="27">
        <v>7500</v>
      </c>
      <c r="W44" s="27">
        <v>7500</v>
      </c>
      <c r="X44" s="27">
        <v>7500</v>
      </c>
      <c r="Y44" s="27">
        <v>7500</v>
      </c>
      <c r="Z44" s="42">
        <f t="shared" si="22"/>
        <v>165000</v>
      </c>
    </row>
    <row r="45" spans="1:27" x14ac:dyDescent="0.2">
      <c r="A45" s="2" t="s">
        <v>61</v>
      </c>
      <c r="B45" t="s">
        <v>70</v>
      </c>
      <c r="C45" t="s">
        <v>46</v>
      </c>
      <c r="D45" s="27">
        <v>2000</v>
      </c>
      <c r="E45" s="27">
        <v>2000</v>
      </c>
      <c r="F45" s="27">
        <v>2000</v>
      </c>
      <c r="G45" s="27">
        <v>2000</v>
      </c>
      <c r="H45" s="27">
        <v>2000</v>
      </c>
      <c r="I45" s="27">
        <v>2000</v>
      </c>
      <c r="J45" s="27">
        <v>2000</v>
      </c>
      <c r="K45" s="27">
        <v>2000</v>
      </c>
      <c r="L45" s="27">
        <v>2000</v>
      </c>
      <c r="M45" s="27">
        <v>2000</v>
      </c>
      <c r="N45" s="27">
        <v>2000</v>
      </c>
      <c r="O45" s="27">
        <v>2000</v>
      </c>
      <c r="P45" s="27">
        <v>2000</v>
      </c>
      <c r="Q45" s="27">
        <v>2000</v>
      </c>
      <c r="R45" s="27">
        <v>2000</v>
      </c>
      <c r="S45" s="27">
        <v>2000</v>
      </c>
      <c r="T45" s="27">
        <v>2000</v>
      </c>
      <c r="U45" s="27">
        <v>2000</v>
      </c>
      <c r="V45" s="27">
        <v>2000</v>
      </c>
      <c r="W45" s="27">
        <v>2000</v>
      </c>
      <c r="X45" s="27">
        <v>2000</v>
      </c>
      <c r="Y45" s="27">
        <v>2000</v>
      </c>
      <c r="Z45" s="42">
        <f t="shared" si="22"/>
        <v>44000</v>
      </c>
    </row>
    <row r="46" spans="1:27" x14ac:dyDescent="0.2">
      <c r="A46" s="2" t="s">
        <v>4</v>
      </c>
      <c r="B46" t="s">
        <v>11</v>
      </c>
      <c r="C46" t="s">
        <v>43</v>
      </c>
      <c r="D46" s="27">
        <v>500</v>
      </c>
      <c r="E46" s="27">
        <v>500</v>
      </c>
      <c r="F46" s="27">
        <v>500</v>
      </c>
      <c r="G46" s="27">
        <v>500</v>
      </c>
      <c r="H46" s="27">
        <v>500</v>
      </c>
      <c r="I46" s="27">
        <v>500</v>
      </c>
      <c r="J46" s="27">
        <v>500</v>
      </c>
      <c r="K46" s="27">
        <v>500</v>
      </c>
      <c r="L46" s="27">
        <v>500</v>
      </c>
      <c r="M46" s="27">
        <v>500</v>
      </c>
      <c r="N46" s="27">
        <v>500</v>
      </c>
      <c r="O46" s="27">
        <v>500</v>
      </c>
      <c r="P46" s="27">
        <v>500</v>
      </c>
      <c r="Q46" s="27">
        <v>500</v>
      </c>
      <c r="R46" s="27">
        <v>500</v>
      </c>
      <c r="S46" s="27">
        <v>500</v>
      </c>
      <c r="T46" s="27">
        <v>500</v>
      </c>
      <c r="U46" s="27">
        <v>500</v>
      </c>
      <c r="V46" s="27">
        <v>500</v>
      </c>
      <c r="W46" s="27">
        <v>500</v>
      </c>
      <c r="X46" s="27">
        <v>500</v>
      </c>
      <c r="Y46" s="27">
        <v>500</v>
      </c>
      <c r="Z46" s="42">
        <f t="shared" si="22"/>
        <v>11000</v>
      </c>
    </row>
    <row r="47" spans="1:27" x14ac:dyDescent="0.2">
      <c r="A47" s="2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42"/>
    </row>
    <row r="48" spans="1:27" x14ac:dyDescent="0.2">
      <c r="A48" s="1" t="s">
        <v>12</v>
      </c>
      <c r="D48" s="34">
        <f>SUM(D40:D47)</f>
        <v>40340</v>
      </c>
      <c r="E48" s="34">
        <f>SUM(E40:E47)</f>
        <v>40340</v>
      </c>
      <c r="F48" s="34">
        <f>SUM(F40:F47)</f>
        <v>40340</v>
      </c>
      <c r="G48" s="34">
        <f>SUM(G40:G47)</f>
        <v>40340</v>
      </c>
      <c r="H48" s="34">
        <f t="shared" ref="H48:N48" si="24">SUM(H40:H47)</f>
        <v>40340</v>
      </c>
      <c r="I48" s="34">
        <f t="shared" si="24"/>
        <v>40340</v>
      </c>
      <c r="J48" s="34">
        <f t="shared" si="24"/>
        <v>40340</v>
      </c>
      <c r="K48" s="34">
        <f t="shared" si="24"/>
        <v>40340</v>
      </c>
      <c r="L48" s="34">
        <f t="shared" si="24"/>
        <v>40340</v>
      </c>
      <c r="M48" s="34">
        <f t="shared" si="24"/>
        <v>40340</v>
      </c>
      <c r="N48" s="34">
        <f t="shared" si="24"/>
        <v>40340</v>
      </c>
      <c r="O48" s="34">
        <f t="shared" ref="O48:T48" si="25">SUM(O40:O47)</f>
        <v>40340</v>
      </c>
      <c r="P48" s="34">
        <f t="shared" si="25"/>
        <v>40340</v>
      </c>
      <c r="Q48" s="34">
        <f t="shared" si="25"/>
        <v>40340</v>
      </c>
      <c r="R48" s="34">
        <f t="shared" si="25"/>
        <v>40340</v>
      </c>
      <c r="S48" s="34">
        <f t="shared" si="25"/>
        <v>40340</v>
      </c>
      <c r="T48" s="34">
        <f t="shared" si="25"/>
        <v>40340</v>
      </c>
      <c r="U48" s="34">
        <f>SUM(U40:U47)</f>
        <v>40340</v>
      </c>
      <c r="V48" s="34">
        <f>SUM(V40:V47)</f>
        <v>40340</v>
      </c>
      <c r="W48" s="34">
        <f>SUM(W40:W47)</f>
        <v>40340</v>
      </c>
      <c r="X48" s="34">
        <f>SUM(X40:X47)</f>
        <v>40340</v>
      </c>
      <c r="Y48" s="34">
        <f>SUM(Y40:Y47)</f>
        <v>40340</v>
      </c>
      <c r="Z48" s="42">
        <f>SUM(D48:Y48)</f>
        <v>887480</v>
      </c>
    </row>
    <row r="49" spans="1:27" x14ac:dyDescent="0.2">
      <c r="A49" s="1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42"/>
    </row>
    <row r="50" spans="1:27" x14ac:dyDescent="0.2">
      <c r="A50" s="2" t="s">
        <v>13</v>
      </c>
      <c r="B50" t="s">
        <v>3</v>
      </c>
      <c r="C50" t="s">
        <v>42</v>
      </c>
      <c r="D50" s="27">
        <v>4000</v>
      </c>
      <c r="E50" s="27">
        <v>4000</v>
      </c>
      <c r="F50" s="27">
        <v>4000</v>
      </c>
      <c r="G50" s="27">
        <v>4000</v>
      </c>
      <c r="H50" s="27">
        <v>4000</v>
      </c>
      <c r="I50" s="27">
        <v>4000</v>
      </c>
      <c r="J50" s="27">
        <v>4000</v>
      </c>
      <c r="K50" s="27">
        <v>4000</v>
      </c>
      <c r="L50" s="27">
        <v>4000</v>
      </c>
      <c r="M50" s="27">
        <v>4000</v>
      </c>
      <c r="N50" s="27">
        <v>4000</v>
      </c>
      <c r="O50" s="27">
        <v>4000</v>
      </c>
      <c r="P50" s="27">
        <v>4000</v>
      </c>
      <c r="Q50" s="27">
        <v>4000</v>
      </c>
      <c r="R50" s="27">
        <v>4000</v>
      </c>
      <c r="S50" s="27">
        <v>4000</v>
      </c>
      <c r="T50" s="27">
        <v>4000</v>
      </c>
      <c r="U50" s="27">
        <v>4000</v>
      </c>
      <c r="V50" s="27">
        <v>4000</v>
      </c>
      <c r="W50" s="27">
        <v>4000</v>
      </c>
      <c r="X50" s="27">
        <v>4000</v>
      </c>
      <c r="Y50" s="27">
        <v>4000</v>
      </c>
      <c r="Z50" s="42">
        <f>SUM(D50:Y50)</f>
        <v>88000</v>
      </c>
    </row>
    <row r="51" spans="1:27" x14ac:dyDescent="0.2">
      <c r="A51" s="2" t="s">
        <v>4</v>
      </c>
      <c r="B51" t="s">
        <v>5</v>
      </c>
      <c r="C51" t="s">
        <v>41</v>
      </c>
      <c r="D51" s="27">
        <v>8000</v>
      </c>
      <c r="E51" s="27">
        <v>8000</v>
      </c>
      <c r="F51" s="27">
        <v>8000</v>
      </c>
      <c r="G51" s="27">
        <v>8000</v>
      </c>
      <c r="H51" s="27">
        <v>8000</v>
      </c>
      <c r="I51" s="27">
        <v>8000</v>
      </c>
      <c r="J51" s="27">
        <v>8000</v>
      </c>
      <c r="K51" s="27">
        <v>8000</v>
      </c>
      <c r="L51" s="27">
        <v>8000</v>
      </c>
      <c r="M51" s="27">
        <v>8000</v>
      </c>
      <c r="N51" s="27">
        <v>8000</v>
      </c>
      <c r="O51" s="27">
        <v>8000</v>
      </c>
      <c r="P51" s="27">
        <v>8000</v>
      </c>
      <c r="Q51" s="27">
        <v>8000</v>
      </c>
      <c r="R51" s="27">
        <v>8000</v>
      </c>
      <c r="S51" s="27">
        <v>8000</v>
      </c>
      <c r="T51" s="27">
        <v>8000</v>
      </c>
      <c r="U51" s="27">
        <v>8000</v>
      </c>
      <c r="V51" s="27">
        <v>8000</v>
      </c>
      <c r="W51" s="27">
        <v>8000</v>
      </c>
      <c r="X51" s="27">
        <v>8000</v>
      </c>
      <c r="Y51" s="27">
        <v>8000</v>
      </c>
      <c r="Z51" s="42">
        <f>SUM(D51:Y51)</f>
        <v>176000</v>
      </c>
    </row>
    <row r="52" spans="1:27" x14ac:dyDescent="0.2">
      <c r="A52" s="2" t="s">
        <v>14</v>
      </c>
      <c r="B52" t="s">
        <v>5</v>
      </c>
      <c r="C52" t="s">
        <v>62</v>
      </c>
      <c r="D52" s="27">
        <v>2800</v>
      </c>
      <c r="E52" s="27">
        <v>2800</v>
      </c>
      <c r="F52" s="27">
        <v>2800</v>
      </c>
      <c r="G52" s="27">
        <v>2800</v>
      </c>
      <c r="H52" s="27">
        <v>2800</v>
      </c>
      <c r="I52" s="27">
        <v>2800</v>
      </c>
      <c r="J52" s="27">
        <v>2800</v>
      </c>
      <c r="K52" s="27">
        <v>2800</v>
      </c>
      <c r="L52" s="27">
        <v>2800</v>
      </c>
      <c r="M52" s="27">
        <v>2800</v>
      </c>
      <c r="N52" s="27">
        <v>2800</v>
      </c>
      <c r="O52" s="27">
        <v>2800</v>
      </c>
      <c r="P52" s="27">
        <v>2800</v>
      </c>
      <c r="Q52" s="27">
        <v>2800</v>
      </c>
      <c r="R52" s="27">
        <v>2800</v>
      </c>
      <c r="S52" s="27">
        <v>2800</v>
      </c>
      <c r="T52" s="27">
        <v>2800</v>
      </c>
      <c r="U52" s="27">
        <v>2800</v>
      </c>
      <c r="V52" s="27">
        <v>2800</v>
      </c>
      <c r="W52" s="27">
        <v>2800</v>
      </c>
      <c r="X52" s="27">
        <v>2800</v>
      </c>
      <c r="Y52" s="27">
        <v>2800</v>
      </c>
      <c r="Z52" s="42">
        <f>SUM(D52:Y52)</f>
        <v>61600</v>
      </c>
    </row>
    <row r="53" spans="1:27" x14ac:dyDescent="0.2">
      <c r="A53" s="2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42"/>
    </row>
    <row r="54" spans="1:27" x14ac:dyDescent="0.2">
      <c r="A54" s="1" t="s">
        <v>15</v>
      </c>
      <c r="D54" s="34">
        <f>SUM(D50:D53)</f>
        <v>14800</v>
      </c>
      <c r="E54" s="34">
        <f>SUM(E50:E53)</f>
        <v>14800</v>
      </c>
      <c r="F54" s="34">
        <f>SUM(F50:F53)</f>
        <v>14800</v>
      </c>
      <c r="G54" s="34">
        <f>SUM(G50:G53)</f>
        <v>14800</v>
      </c>
      <c r="H54" s="34">
        <f t="shared" ref="H54:N54" si="26">SUM(H50:H53)</f>
        <v>14800</v>
      </c>
      <c r="I54" s="34">
        <f t="shared" si="26"/>
        <v>14800</v>
      </c>
      <c r="J54" s="34">
        <f t="shared" si="26"/>
        <v>14800</v>
      </c>
      <c r="K54" s="34">
        <f t="shared" si="26"/>
        <v>14800</v>
      </c>
      <c r="L54" s="34">
        <f t="shared" si="26"/>
        <v>14800</v>
      </c>
      <c r="M54" s="34">
        <f t="shared" si="26"/>
        <v>14800</v>
      </c>
      <c r="N54" s="34">
        <f t="shared" si="26"/>
        <v>14800</v>
      </c>
      <c r="O54" s="34">
        <f t="shared" ref="O54:T54" si="27">SUM(O50:O53)</f>
        <v>14800</v>
      </c>
      <c r="P54" s="34">
        <f t="shared" si="27"/>
        <v>14800</v>
      </c>
      <c r="Q54" s="34">
        <f t="shared" si="27"/>
        <v>14800</v>
      </c>
      <c r="R54" s="34">
        <f t="shared" si="27"/>
        <v>14800</v>
      </c>
      <c r="S54" s="34">
        <f t="shared" si="27"/>
        <v>14800</v>
      </c>
      <c r="T54" s="34">
        <f t="shared" si="27"/>
        <v>14800</v>
      </c>
      <c r="U54" s="34">
        <f>SUM(U50:U53)</f>
        <v>14800</v>
      </c>
      <c r="V54" s="34">
        <f>SUM(V50:V53)</f>
        <v>14800</v>
      </c>
      <c r="W54" s="34">
        <f>SUM(W50:W53)</f>
        <v>14800</v>
      </c>
      <c r="X54" s="34">
        <f>SUM(X50:X53)</f>
        <v>14800</v>
      </c>
      <c r="Y54" s="34">
        <f>SUM(Y50:Y53)</f>
        <v>14800</v>
      </c>
      <c r="Z54" s="42">
        <f>SUM(D54:Y54)</f>
        <v>325600</v>
      </c>
    </row>
    <row r="55" spans="1:27" x14ac:dyDescent="0.2">
      <c r="A55" s="2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42"/>
    </row>
    <row r="56" spans="1:27" ht="15.75" x14ac:dyDescent="0.25">
      <c r="A56" s="3" t="s">
        <v>16</v>
      </c>
      <c r="B56" s="4"/>
      <c r="C56" s="4"/>
      <c r="D56" s="33">
        <f>D48+D54</f>
        <v>55140</v>
      </c>
      <c r="E56" s="33">
        <f>E48+E54</f>
        <v>55140</v>
      </c>
      <c r="F56" s="33">
        <f>F48+F54</f>
        <v>55140</v>
      </c>
      <c r="G56" s="33">
        <f>G48+G54</f>
        <v>55140</v>
      </c>
      <c r="H56" s="33">
        <f t="shared" ref="H56:N56" si="28">H48+H54</f>
        <v>55140</v>
      </c>
      <c r="I56" s="33">
        <f t="shared" si="28"/>
        <v>55140</v>
      </c>
      <c r="J56" s="33">
        <f t="shared" si="28"/>
        <v>55140</v>
      </c>
      <c r="K56" s="33">
        <f t="shared" si="28"/>
        <v>55140</v>
      </c>
      <c r="L56" s="33">
        <f t="shared" si="28"/>
        <v>55140</v>
      </c>
      <c r="M56" s="33">
        <f t="shared" si="28"/>
        <v>55140</v>
      </c>
      <c r="N56" s="33">
        <f t="shared" si="28"/>
        <v>55140</v>
      </c>
      <c r="O56" s="33">
        <f t="shared" ref="O56:T56" si="29">O48+O54</f>
        <v>55140</v>
      </c>
      <c r="P56" s="33">
        <f t="shared" si="29"/>
        <v>55140</v>
      </c>
      <c r="Q56" s="33">
        <f t="shared" si="29"/>
        <v>55140</v>
      </c>
      <c r="R56" s="33">
        <f t="shared" si="29"/>
        <v>55140</v>
      </c>
      <c r="S56" s="33">
        <f t="shared" si="29"/>
        <v>55140</v>
      </c>
      <c r="T56" s="33">
        <f t="shared" si="29"/>
        <v>55140</v>
      </c>
      <c r="U56" s="33">
        <f>U48+U54</f>
        <v>55140</v>
      </c>
      <c r="V56" s="33">
        <f>V48+V54</f>
        <v>55140</v>
      </c>
      <c r="W56" s="33">
        <f>W48+W54</f>
        <v>55140</v>
      </c>
      <c r="X56" s="33">
        <f>X48+X54</f>
        <v>55140</v>
      </c>
      <c r="Y56" s="33">
        <f>Y48+Y54</f>
        <v>55140</v>
      </c>
      <c r="Z56" s="42">
        <f>SUM(D56:Y56)</f>
        <v>1213080</v>
      </c>
    </row>
    <row r="57" spans="1:27" x14ac:dyDescent="0.2">
      <c r="A57" s="2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42"/>
    </row>
    <row r="58" spans="1:27" x14ac:dyDescent="0.2">
      <c r="A58" s="1" t="s">
        <v>17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42"/>
    </row>
    <row r="59" spans="1:27" x14ac:dyDescent="0.2">
      <c r="A59" s="2" t="s">
        <v>34</v>
      </c>
      <c r="B59" t="s">
        <v>55</v>
      </c>
      <c r="D59" s="39">
        <v>500</v>
      </c>
      <c r="E59" s="38">
        <v>500</v>
      </c>
      <c r="F59" s="39">
        <v>1000</v>
      </c>
      <c r="G59" s="38">
        <v>1000</v>
      </c>
      <c r="H59" s="38">
        <v>1000</v>
      </c>
      <c r="I59" s="38">
        <v>1000</v>
      </c>
      <c r="J59" s="38">
        <v>1000</v>
      </c>
      <c r="K59" s="38">
        <v>1000</v>
      </c>
      <c r="L59" s="38">
        <v>1000</v>
      </c>
      <c r="M59" s="38">
        <v>1000</v>
      </c>
      <c r="N59" s="38">
        <v>1000</v>
      </c>
      <c r="O59" s="38">
        <v>1000</v>
      </c>
      <c r="P59" s="38">
        <v>1000</v>
      </c>
      <c r="Q59" s="38">
        <v>2000</v>
      </c>
      <c r="R59" s="38">
        <v>2000</v>
      </c>
      <c r="S59" s="38">
        <v>2000</v>
      </c>
      <c r="T59" s="38">
        <v>2000</v>
      </c>
      <c r="U59" s="38">
        <v>2000</v>
      </c>
      <c r="V59" s="38">
        <v>2000</v>
      </c>
      <c r="W59" s="38">
        <v>2000</v>
      </c>
      <c r="X59" s="38">
        <v>2000</v>
      </c>
      <c r="Y59" s="38">
        <v>2000</v>
      </c>
      <c r="Z59" s="42">
        <f>SUM(D59:Y59)</f>
        <v>30000</v>
      </c>
    </row>
    <row r="60" spans="1:27" x14ac:dyDescent="0.2">
      <c r="A60" s="2" t="s">
        <v>34</v>
      </c>
      <c r="B60" t="s">
        <v>56</v>
      </c>
      <c r="D60" s="39">
        <v>2500</v>
      </c>
      <c r="E60" s="38">
        <v>2500</v>
      </c>
      <c r="F60" s="39">
        <v>4000</v>
      </c>
      <c r="G60" s="38">
        <v>4000</v>
      </c>
      <c r="H60" s="38">
        <v>4000</v>
      </c>
      <c r="I60" s="38">
        <v>4000</v>
      </c>
      <c r="J60" s="38">
        <v>4000</v>
      </c>
      <c r="K60" s="38">
        <v>4000</v>
      </c>
      <c r="L60" s="38">
        <v>4000</v>
      </c>
      <c r="M60" s="38">
        <v>4000</v>
      </c>
      <c r="N60" s="38">
        <v>4000</v>
      </c>
      <c r="O60" s="38">
        <v>4000</v>
      </c>
      <c r="P60" s="38">
        <v>4000</v>
      </c>
      <c r="Q60" s="38">
        <v>7000</v>
      </c>
      <c r="R60" s="38">
        <v>7000</v>
      </c>
      <c r="S60" s="38">
        <v>7000</v>
      </c>
      <c r="T60" s="38">
        <v>7000</v>
      </c>
      <c r="U60" s="38">
        <v>7000</v>
      </c>
      <c r="V60" s="38">
        <v>7000</v>
      </c>
      <c r="W60" s="38">
        <v>7000</v>
      </c>
      <c r="X60" s="38">
        <v>7000</v>
      </c>
      <c r="Y60" s="38">
        <v>7000</v>
      </c>
      <c r="Z60" s="42">
        <f>SUM(D60:Y60)</f>
        <v>112000</v>
      </c>
    </row>
    <row r="61" spans="1:27" x14ac:dyDescent="0.2">
      <c r="A61" s="2" t="s">
        <v>34</v>
      </c>
      <c r="B61" t="s">
        <v>57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8">
        <v>0</v>
      </c>
      <c r="U61" s="38">
        <v>0</v>
      </c>
      <c r="V61" s="38">
        <v>0</v>
      </c>
      <c r="W61" s="38">
        <v>0</v>
      </c>
      <c r="X61" s="38">
        <v>0</v>
      </c>
      <c r="Y61" s="38">
        <v>0</v>
      </c>
      <c r="Z61" s="42">
        <f>SUM(D61:Y61)</f>
        <v>0</v>
      </c>
    </row>
    <row r="62" spans="1:27" x14ac:dyDescent="0.2"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42"/>
    </row>
    <row r="63" spans="1:27" ht="15.75" x14ac:dyDescent="0.25">
      <c r="A63" s="3" t="s">
        <v>18</v>
      </c>
      <c r="B63" s="5"/>
      <c r="C63" s="5"/>
      <c r="D63" s="33">
        <f>SUM(D59:D62)</f>
        <v>3000</v>
      </c>
      <c r="E63" s="33">
        <f>SUM(E59:E62)</f>
        <v>3000</v>
      </c>
      <c r="F63" s="33">
        <f>SUM(F59:F62)</f>
        <v>5000</v>
      </c>
      <c r="G63" s="33">
        <f>SUM(G59:G62)</f>
        <v>5000</v>
      </c>
      <c r="H63" s="33">
        <f t="shared" ref="H63:N63" si="30">SUM(H59:H62)</f>
        <v>5000</v>
      </c>
      <c r="I63" s="33">
        <f t="shared" si="30"/>
        <v>5000</v>
      </c>
      <c r="J63" s="33">
        <f t="shared" si="30"/>
        <v>5000</v>
      </c>
      <c r="K63" s="33">
        <f t="shared" si="30"/>
        <v>5000</v>
      </c>
      <c r="L63" s="33">
        <f t="shared" si="30"/>
        <v>5000</v>
      </c>
      <c r="M63" s="33">
        <f t="shared" si="30"/>
        <v>5000</v>
      </c>
      <c r="N63" s="33">
        <f t="shared" si="30"/>
        <v>5000</v>
      </c>
      <c r="O63" s="33">
        <f t="shared" ref="O63:T63" si="31">SUM(O59:O62)</f>
        <v>5000</v>
      </c>
      <c r="P63" s="33">
        <f t="shared" si="31"/>
        <v>5000</v>
      </c>
      <c r="Q63" s="33">
        <f t="shared" si="31"/>
        <v>9000</v>
      </c>
      <c r="R63" s="33">
        <f t="shared" si="31"/>
        <v>9000</v>
      </c>
      <c r="S63" s="33">
        <f t="shared" si="31"/>
        <v>9000</v>
      </c>
      <c r="T63" s="33">
        <f t="shared" si="31"/>
        <v>9000</v>
      </c>
      <c r="U63" s="33">
        <f>SUM(U59:U62)</f>
        <v>9000</v>
      </c>
      <c r="V63" s="33">
        <f>SUM(V59:V62)</f>
        <v>9000</v>
      </c>
      <c r="W63" s="33">
        <f>SUM(W59:W62)</f>
        <v>9000</v>
      </c>
      <c r="X63" s="33">
        <f>SUM(X59:X62)</f>
        <v>9000</v>
      </c>
      <c r="Y63" s="33">
        <f>SUM(Y59:Y62)</f>
        <v>9000</v>
      </c>
      <c r="Z63" s="42">
        <f>SUM(D63:Y63)</f>
        <v>142000</v>
      </c>
    </row>
    <row r="64" spans="1:27" x14ac:dyDescent="0.2">
      <c r="A64" s="2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42"/>
    </row>
    <row r="65" spans="1:26" x14ac:dyDescent="0.2">
      <c r="A65" s="1" t="s">
        <v>19</v>
      </c>
      <c r="B65" s="6"/>
      <c r="C65" s="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42"/>
    </row>
    <row r="66" spans="1:26" x14ac:dyDescent="0.2">
      <c r="A66" s="7" t="s">
        <v>36</v>
      </c>
      <c r="B66" s="6"/>
      <c r="C66" s="6" t="s">
        <v>48</v>
      </c>
      <c r="D66" s="27">
        <v>10000</v>
      </c>
      <c r="E66" s="27">
        <v>10000</v>
      </c>
      <c r="F66" s="27">
        <v>10000</v>
      </c>
      <c r="G66" s="27">
        <v>10000</v>
      </c>
      <c r="H66" s="27">
        <v>10000</v>
      </c>
      <c r="I66" s="27">
        <v>10000</v>
      </c>
      <c r="J66" s="27">
        <v>10000</v>
      </c>
      <c r="K66" s="27">
        <v>10000</v>
      </c>
      <c r="L66" s="27">
        <v>10000</v>
      </c>
      <c r="M66" s="27">
        <v>10000</v>
      </c>
      <c r="N66" s="27">
        <v>10000</v>
      </c>
      <c r="O66" s="27">
        <v>10000</v>
      </c>
      <c r="P66" s="27">
        <v>10000</v>
      </c>
      <c r="Q66" s="27">
        <v>10000</v>
      </c>
      <c r="R66" s="27">
        <v>10000</v>
      </c>
      <c r="S66" s="27">
        <v>10000</v>
      </c>
      <c r="T66" s="27">
        <v>10000</v>
      </c>
      <c r="U66" s="27">
        <v>10000</v>
      </c>
      <c r="V66" s="27">
        <v>10000</v>
      </c>
      <c r="W66" s="27">
        <v>10000</v>
      </c>
      <c r="X66" s="27">
        <v>10000</v>
      </c>
      <c r="Y66" s="27">
        <v>10000</v>
      </c>
      <c r="Z66" s="42">
        <f>SUM(D66:Y66)</f>
        <v>220000</v>
      </c>
    </row>
    <row r="67" spans="1:26" x14ac:dyDescent="0.2">
      <c r="A67" s="7" t="s">
        <v>37</v>
      </c>
      <c r="B67" s="6"/>
      <c r="C67" s="6" t="s">
        <v>47</v>
      </c>
      <c r="D67" s="27">
        <f>21000-6000</f>
        <v>15000</v>
      </c>
      <c r="E67" s="27">
        <f>21000-6000</f>
        <v>15000</v>
      </c>
      <c r="F67" s="27">
        <f>21000-6000</f>
        <v>15000</v>
      </c>
      <c r="G67" s="27">
        <f>21000-6000</f>
        <v>15000</v>
      </c>
      <c r="H67" s="27">
        <f t="shared" ref="H67:Y67" si="32">21000-6000</f>
        <v>15000</v>
      </c>
      <c r="I67" s="27">
        <f t="shared" si="32"/>
        <v>15000</v>
      </c>
      <c r="J67" s="27">
        <f t="shared" si="32"/>
        <v>15000</v>
      </c>
      <c r="K67" s="27">
        <f t="shared" si="32"/>
        <v>15000</v>
      </c>
      <c r="L67" s="27">
        <f t="shared" si="32"/>
        <v>15000</v>
      </c>
      <c r="M67" s="27">
        <f t="shared" si="32"/>
        <v>15000</v>
      </c>
      <c r="N67" s="27">
        <f t="shared" si="32"/>
        <v>15000</v>
      </c>
      <c r="O67" s="27">
        <f t="shared" si="32"/>
        <v>15000</v>
      </c>
      <c r="P67" s="27">
        <f t="shared" si="32"/>
        <v>15000</v>
      </c>
      <c r="Q67" s="27">
        <f t="shared" si="32"/>
        <v>15000</v>
      </c>
      <c r="R67" s="27">
        <f t="shared" si="32"/>
        <v>15000</v>
      </c>
      <c r="S67" s="27">
        <f t="shared" si="32"/>
        <v>15000</v>
      </c>
      <c r="T67" s="27">
        <f t="shared" si="32"/>
        <v>15000</v>
      </c>
      <c r="U67" s="27">
        <f t="shared" si="32"/>
        <v>15000</v>
      </c>
      <c r="V67" s="27">
        <f t="shared" si="32"/>
        <v>15000</v>
      </c>
      <c r="W67" s="27">
        <f t="shared" si="32"/>
        <v>15000</v>
      </c>
      <c r="X67" s="27">
        <f t="shared" si="32"/>
        <v>15000</v>
      </c>
      <c r="Y67" s="27">
        <f t="shared" si="32"/>
        <v>15000</v>
      </c>
      <c r="Z67" s="42">
        <f>SUM(D67:Y67)</f>
        <v>330000</v>
      </c>
    </row>
    <row r="68" spans="1:26" x14ac:dyDescent="0.2">
      <c r="A68" s="7"/>
      <c r="B68" s="6"/>
      <c r="C68" s="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42"/>
    </row>
    <row r="69" spans="1:26" ht="15.75" x14ac:dyDescent="0.25">
      <c r="A69" s="3" t="s">
        <v>20</v>
      </c>
      <c r="B69" s="5"/>
      <c r="C69" s="5"/>
      <c r="D69" s="33">
        <f>SUM(D66:D68)</f>
        <v>25000</v>
      </c>
      <c r="E69" s="33">
        <f>SUM(E66:E68)</f>
        <v>25000</v>
      </c>
      <c r="F69" s="33">
        <f>SUM(F66:F68)</f>
        <v>25000</v>
      </c>
      <c r="G69" s="33">
        <f>SUM(G66:G68)</f>
        <v>25000</v>
      </c>
      <c r="H69" s="33">
        <f t="shared" ref="H69:N69" si="33">SUM(H66:H68)</f>
        <v>25000</v>
      </c>
      <c r="I69" s="33">
        <f t="shared" si="33"/>
        <v>25000</v>
      </c>
      <c r="J69" s="33">
        <f t="shared" si="33"/>
        <v>25000</v>
      </c>
      <c r="K69" s="33">
        <f t="shared" si="33"/>
        <v>25000</v>
      </c>
      <c r="L69" s="33">
        <f t="shared" si="33"/>
        <v>25000</v>
      </c>
      <c r="M69" s="33">
        <f t="shared" si="33"/>
        <v>25000</v>
      </c>
      <c r="N69" s="33">
        <f t="shared" si="33"/>
        <v>25000</v>
      </c>
      <c r="O69" s="33">
        <f t="shared" ref="O69:T69" si="34">SUM(O66:O68)</f>
        <v>25000</v>
      </c>
      <c r="P69" s="33">
        <f t="shared" si="34"/>
        <v>25000</v>
      </c>
      <c r="Q69" s="33">
        <f t="shared" si="34"/>
        <v>25000</v>
      </c>
      <c r="R69" s="33">
        <f t="shared" si="34"/>
        <v>25000</v>
      </c>
      <c r="S69" s="33">
        <f t="shared" si="34"/>
        <v>25000</v>
      </c>
      <c r="T69" s="33">
        <f t="shared" si="34"/>
        <v>25000</v>
      </c>
      <c r="U69" s="33">
        <f>SUM(U66:U68)</f>
        <v>25000</v>
      </c>
      <c r="V69" s="33">
        <f>SUM(V66:V68)</f>
        <v>25000</v>
      </c>
      <c r="W69" s="33">
        <f>SUM(W66:W68)</f>
        <v>25000</v>
      </c>
      <c r="X69" s="33">
        <f>SUM(X66:X68)</f>
        <v>25000</v>
      </c>
      <c r="Y69" s="33">
        <f>SUM(Y66:Y68)</f>
        <v>25000</v>
      </c>
      <c r="Z69" s="42">
        <f>SUM(D69:Y69)</f>
        <v>550000</v>
      </c>
    </row>
    <row r="70" spans="1:26" x14ac:dyDescent="0.2"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42"/>
    </row>
    <row r="71" spans="1:26" ht="21" thickBot="1" x14ac:dyDescent="0.35">
      <c r="A71" s="16" t="s">
        <v>29</v>
      </c>
      <c r="B71" s="18"/>
      <c r="C71" s="18"/>
      <c r="D71" s="35">
        <f>D69+D63+D56+D37</f>
        <v>142800</v>
      </c>
      <c r="E71" s="35">
        <f>E69+E63+E56+E37</f>
        <v>142800</v>
      </c>
      <c r="F71" s="35">
        <f>F69+F63+F56+F37</f>
        <v>144800</v>
      </c>
      <c r="G71" s="35">
        <f>G69+G63+G56+G37</f>
        <v>179800</v>
      </c>
      <c r="H71" s="35">
        <f t="shared" ref="H71:N71" si="35">H69+H63+H56+H37</f>
        <v>179800</v>
      </c>
      <c r="I71" s="35">
        <f t="shared" si="35"/>
        <v>179800</v>
      </c>
      <c r="J71" s="35">
        <f t="shared" si="35"/>
        <v>179800</v>
      </c>
      <c r="K71" s="35">
        <f t="shared" si="35"/>
        <v>179800</v>
      </c>
      <c r="L71" s="35">
        <f t="shared" si="35"/>
        <v>179800</v>
      </c>
      <c r="M71" s="35">
        <f t="shared" si="35"/>
        <v>179800</v>
      </c>
      <c r="N71" s="35">
        <f t="shared" si="35"/>
        <v>179800</v>
      </c>
      <c r="O71" s="35">
        <f t="shared" ref="O71:T71" si="36">O69+O63+O56+O37</f>
        <v>179800</v>
      </c>
      <c r="P71" s="35">
        <f t="shared" si="36"/>
        <v>179800</v>
      </c>
      <c r="Q71" s="35">
        <f t="shared" si="36"/>
        <v>223800</v>
      </c>
      <c r="R71" s="35">
        <f t="shared" si="36"/>
        <v>223800</v>
      </c>
      <c r="S71" s="35">
        <f t="shared" si="36"/>
        <v>223800</v>
      </c>
      <c r="T71" s="35">
        <f t="shared" si="36"/>
        <v>283800</v>
      </c>
      <c r="U71" s="35">
        <f>U69+U63+U56+U37</f>
        <v>283800</v>
      </c>
      <c r="V71" s="35">
        <f>V69+V63+V56+V37</f>
        <v>283800</v>
      </c>
      <c r="W71" s="35">
        <f>W69+W63+W56+W37</f>
        <v>283800</v>
      </c>
      <c r="X71" s="35">
        <f>X69+X63+X56+X37</f>
        <v>223800</v>
      </c>
      <c r="Y71" s="35">
        <f>Y69+Y63+Y56+Y37</f>
        <v>203800</v>
      </c>
      <c r="Z71" s="46">
        <f>SUM(D71:Y71)</f>
        <v>4462600</v>
      </c>
    </row>
    <row r="72" spans="1:26" ht="13.5" thickTop="1" x14ac:dyDescent="0.2"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42"/>
    </row>
    <row r="73" spans="1:26" ht="13.5" thickBot="1" x14ac:dyDescent="0.25">
      <c r="A73" s="19" t="s">
        <v>31</v>
      </c>
      <c r="B73" s="20"/>
      <c r="C73" s="20"/>
      <c r="D73" s="36">
        <f>D71-D23</f>
        <v>0</v>
      </c>
      <c r="E73" s="36">
        <f>E71-E23</f>
        <v>0</v>
      </c>
      <c r="F73" s="36">
        <f>F71-F23</f>
        <v>0</v>
      </c>
      <c r="G73" s="36">
        <f>G71-G23</f>
        <v>0</v>
      </c>
      <c r="H73" s="36">
        <f t="shared" ref="H73:N73" si="37">H71-H23</f>
        <v>0</v>
      </c>
      <c r="I73" s="36">
        <f t="shared" si="37"/>
        <v>0</v>
      </c>
      <c r="J73" s="36">
        <f t="shared" si="37"/>
        <v>0</v>
      </c>
      <c r="K73" s="36">
        <f t="shared" si="37"/>
        <v>0</v>
      </c>
      <c r="L73" s="36">
        <f t="shared" si="37"/>
        <v>0</v>
      </c>
      <c r="M73" s="36">
        <f t="shared" si="37"/>
        <v>0</v>
      </c>
      <c r="N73" s="36">
        <f t="shared" si="37"/>
        <v>0</v>
      </c>
      <c r="O73" s="36">
        <f t="shared" ref="O73:T73" si="38">O71-O23</f>
        <v>0</v>
      </c>
      <c r="P73" s="36">
        <f t="shared" si="38"/>
        <v>0</v>
      </c>
      <c r="Q73" s="36">
        <f t="shared" si="38"/>
        <v>0</v>
      </c>
      <c r="R73" s="36">
        <f t="shared" si="38"/>
        <v>0</v>
      </c>
      <c r="S73" s="36">
        <f t="shared" si="38"/>
        <v>0</v>
      </c>
      <c r="T73" s="36">
        <f t="shared" si="38"/>
        <v>0</v>
      </c>
      <c r="U73" s="36">
        <f>U71-U23</f>
        <v>0</v>
      </c>
      <c r="V73" s="36">
        <f>V71-V23</f>
        <v>0</v>
      </c>
      <c r="W73" s="36">
        <f>W71-W23</f>
        <v>0</v>
      </c>
      <c r="X73" s="36">
        <f>X71-X23</f>
        <v>0</v>
      </c>
      <c r="Y73" s="36">
        <f>Y71-Y23</f>
        <v>0</v>
      </c>
      <c r="Z73" s="47">
        <f>SUM(D73:Y73)</f>
        <v>0</v>
      </c>
    </row>
    <row r="74" spans="1:26" ht="13.5" thickTop="1" x14ac:dyDescent="0.2"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42"/>
    </row>
    <row r="75" spans="1:26" x14ac:dyDescent="0.2">
      <c r="A75" t="s">
        <v>58</v>
      </c>
      <c r="C75" s="26" t="s">
        <v>64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42"/>
    </row>
    <row r="76" spans="1:26" x14ac:dyDescent="0.2">
      <c r="A76" s="7" t="s">
        <v>36</v>
      </c>
      <c r="B76" t="s">
        <v>71</v>
      </c>
      <c r="C76">
        <v>6296</v>
      </c>
      <c r="D76" s="27">
        <v>10000</v>
      </c>
      <c r="E76" s="27">
        <v>10000</v>
      </c>
      <c r="F76" s="27">
        <v>10000</v>
      </c>
      <c r="G76" s="27">
        <v>10000</v>
      </c>
      <c r="H76" s="27">
        <v>10000</v>
      </c>
      <c r="I76" s="27">
        <v>10000</v>
      </c>
      <c r="J76" s="27">
        <v>10000</v>
      </c>
      <c r="K76" s="27">
        <v>10000</v>
      </c>
      <c r="L76" s="27">
        <v>10000</v>
      </c>
      <c r="M76" s="27">
        <v>10000</v>
      </c>
      <c r="N76" s="27">
        <v>10000</v>
      </c>
      <c r="O76" s="27">
        <v>10000</v>
      </c>
      <c r="P76" s="27">
        <v>10000</v>
      </c>
      <c r="Q76" s="27">
        <v>10000</v>
      </c>
      <c r="R76" s="27">
        <v>10000</v>
      </c>
      <c r="S76" s="27">
        <v>10000</v>
      </c>
      <c r="T76" s="27">
        <v>10000</v>
      </c>
      <c r="U76" s="27">
        <v>10000</v>
      </c>
      <c r="V76" s="27">
        <v>10000</v>
      </c>
      <c r="W76" s="27">
        <v>10000</v>
      </c>
      <c r="X76" s="27">
        <v>10000</v>
      </c>
      <c r="Y76" s="27">
        <v>10000</v>
      </c>
      <c r="Z76" s="42"/>
    </row>
    <row r="77" spans="1:26" x14ac:dyDescent="0.2">
      <c r="A77" s="7" t="s">
        <v>37</v>
      </c>
      <c r="B77" t="s">
        <v>72</v>
      </c>
      <c r="C77">
        <v>6351</v>
      </c>
      <c r="D77" s="27">
        <v>5000</v>
      </c>
      <c r="E77" s="27">
        <v>5000</v>
      </c>
      <c r="F77" s="27">
        <v>5000</v>
      </c>
      <c r="G77" s="27">
        <v>5000</v>
      </c>
      <c r="H77" s="27">
        <v>5000</v>
      </c>
      <c r="I77" s="27">
        <v>5000</v>
      </c>
      <c r="J77" s="27">
        <v>5000</v>
      </c>
      <c r="K77" s="27">
        <v>5000</v>
      </c>
      <c r="L77" s="27">
        <v>5000</v>
      </c>
      <c r="M77" s="27">
        <v>5000</v>
      </c>
      <c r="N77" s="27">
        <v>5000</v>
      </c>
      <c r="O77" s="27">
        <v>5000</v>
      </c>
      <c r="P77" s="27">
        <v>5000</v>
      </c>
      <c r="Q77" s="27">
        <v>5000</v>
      </c>
      <c r="R77" s="27">
        <v>5000</v>
      </c>
      <c r="S77" s="27">
        <v>5000</v>
      </c>
      <c r="T77" s="27">
        <v>5000</v>
      </c>
      <c r="U77" s="27">
        <v>5000</v>
      </c>
      <c r="V77" s="27">
        <v>5000</v>
      </c>
      <c r="W77" s="27">
        <v>5000</v>
      </c>
      <c r="X77" s="27">
        <v>5000</v>
      </c>
      <c r="Y77" s="27">
        <v>5000</v>
      </c>
      <c r="Z77" s="42"/>
    </row>
    <row r="78" spans="1:26" x14ac:dyDescent="0.2">
      <c r="A78" s="7" t="s">
        <v>37</v>
      </c>
      <c r="B78" t="s">
        <v>72</v>
      </c>
      <c r="C78">
        <v>6351</v>
      </c>
      <c r="D78" s="27">
        <v>10000</v>
      </c>
      <c r="E78" s="27">
        <v>10000</v>
      </c>
      <c r="F78" s="27">
        <v>10000</v>
      </c>
      <c r="G78" s="27">
        <v>10000</v>
      </c>
      <c r="H78" s="27">
        <v>10000</v>
      </c>
      <c r="I78" s="27">
        <v>10000</v>
      </c>
      <c r="J78" s="27">
        <v>10000</v>
      </c>
      <c r="K78" s="27">
        <v>10000</v>
      </c>
      <c r="L78" s="27">
        <v>10000</v>
      </c>
      <c r="M78" s="27">
        <v>10000</v>
      </c>
      <c r="N78" s="27">
        <v>10000</v>
      </c>
      <c r="O78" s="27">
        <v>10000</v>
      </c>
      <c r="P78" s="27">
        <v>10000</v>
      </c>
      <c r="Q78" s="27">
        <v>10000</v>
      </c>
      <c r="R78" s="27">
        <v>10000</v>
      </c>
      <c r="S78" s="27">
        <v>10000</v>
      </c>
      <c r="T78" s="27">
        <v>10000</v>
      </c>
      <c r="U78" s="27">
        <v>10000</v>
      </c>
      <c r="V78" s="27">
        <v>10000</v>
      </c>
      <c r="W78" s="27">
        <v>10000</v>
      </c>
      <c r="X78" s="27">
        <v>10000</v>
      </c>
      <c r="Y78" s="27">
        <v>10000</v>
      </c>
      <c r="Z78" s="42"/>
    </row>
    <row r="79" spans="1:26" x14ac:dyDescent="0.2"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42"/>
    </row>
    <row r="80" spans="1:26" x14ac:dyDescent="0.2"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42"/>
    </row>
    <row r="81" spans="4:26" x14ac:dyDescent="0.2"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42"/>
    </row>
    <row r="82" spans="4:26" x14ac:dyDescent="0.2"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42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2000-01-21T15:20:34Z</cp:lastPrinted>
  <dcterms:created xsi:type="dcterms:W3CDTF">1999-06-11T18:07:23Z</dcterms:created>
  <dcterms:modified xsi:type="dcterms:W3CDTF">2023-09-17T20:58:09Z</dcterms:modified>
</cp:coreProperties>
</file>