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C91BDC-91B7-425B-9355-DC3AAE0161E6}" xr6:coauthVersionLast="47" xr6:coauthVersionMax="47" xr10:uidLastSave="{00000000-0000-0000-0000-000000000000}"/>
  <bookViews>
    <workbookView xWindow="-120" yWindow="-120" windowWidth="38640" windowHeight="15720"/>
  </bookViews>
  <sheets>
    <sheet name="Apr 00" sheetId="1" r:id="rId1"/>
  </sheets>
  <definedNames>
    <definedName name="_xlnm.Print_Area" localSheetId="0">'Apr 00'!$A$1:$D$78</definedName>
    <definedName name="_xlnm.Print_Titles" localSheetId="0">'Apr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/>
  <c r="D18" i="1"/>
  <c r="F18" i="1"/>
  <c r="F20" i="1"/>
  <c r="D23" i="1"/>
  <c r="F23" i="1"/>
  <c r="F28" i="1"/>
  <c r="D29" i="1"/>
  <c r="F29" i="1"/>
  <c r="F30" i="1"/>
  <c r="F31" i="1"/>
  <c r="F32" i="1"/>
  <c r="D33" i="1"/>
  <c r="F33" i="1"/>
  <c r="D35" i="1"/>
  <c r="F35" i="1"/>
  <c r="D37" i="1"/>
  <c r="F37" i="1"/>
  <c r="F40" i="1"/>
  <c r="F41" i="1"/>
  <c r="F42" i="1"/>
  <c r="D43" i="1"/>
  <c r="F43" i="1"/>
  <c r="F44" i="1"/>
  <c r="F45" i="1"/>
  <c r="F46" i="1"/>
  <c r="D48" i="1"/>
  <c r="F48" i="1"/>
  <c r="F50" i="1"/>
  <c r="F51" i="1"/>
  <c r="F52" i="1"/>
  <c r="D54" i="1"/>
  <c r="F54" i="1"/>
  <c r="D56" i="1"/>
  <c r="F56" i="1"/>
  <c r="F59" i="1"/>
  <c r="F60" i="1"/>
  <c r="F61" i="1"/>
  <c r="D63" i="1"/>
  <c r="F63" i="1"/>
  <c r="F66" i="1"/>
  <c r="D67" i="1"/>
  <c r="F67" i="1"/>
  <c r="D69" i="1"/>
  <c r="F69" i="1"/>
  <c r="D71" i="1"/>
  <c r="F71" i="1"/>
  <c r="D73" i="1"/>
  <c r="F73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<sst xmlns="http://schemas.openxmlformats.org/spreadsheetml/2006/main" count="99" uniqueCount="75">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</sst>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showGridLines="0" tabSelected="1" topLeftCell="A7" workbookViewId="0">
      <selection activeCell="D11" sqref="D1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24</v>
      </c>
    </row>
    <row r="2" spans="1:6" x14ac:dyDescent="0.2">
      <c r="C2" s="8" t="s">
        <v>33</v>
      </c>
    </row>
    <row r="3" spans="1:6" x14ac:dyDescent="0.2">
      <c r="C3" s="8" t="s">
        <v>51</v>
      </c>
    </row>
    <row r="5" spans="1:6" ht="18" x14ac:dyDescent="0.25">
      <c r="D5" s="21" t="s">
        <v>23</v>
      </c>
      <c r="F5" s="41" t="s">
        <v>74</v>
      </c>
    </row>
    <row r="6" spans="1:6" ht="18" x14ac:dyDescent="0.25">
      <c r="D6" s="9"/>
    </row>
    <row r="7" spans="1:6" ht="18" x14ac:dyDescent="0.25">
      <c r="A7" s="11" t="s">
        <v>25</v>
      </c>
      <c r="C7" s="24" t="s">
        <v>52</v>
      </c>
      <c r="D7" s="12">
        <v>36617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53</v>
      </c>
      <c r="D10" s="27">
        <v>90000</v>
      </c>
      <c r="F10" s="42">
        <f t="shared" ref="F10:F15" si="0">SUM(D10:E10)</f>
        <v>90000</v>
      </c>
    </row>
    <row r="11" spans="1:6" x14ac:dyDescent="0.2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">
      <c r="A14">
        <v>980073</v>
      </c>
      <c r="B14" t="s">
        <v>49</v>
      </c>
      <c r="D14" s="27">
        <f>SUM(D59:D61)</f>
        <v>3000</v>
      </c>
      <c r="F14" s="42">
        <f t="shared" si="0"/>
        <v>3000</v>
      </c>
    </row>
    <row r="15" spans="1:6" x14ac:dyDescent="0.2">
      <c r="A15" s="13" t="s">
        <v>27</v>
      </c>
      <c r="D15" s="28">
        <f>SUM(D10:D14)</f>
        <v>107800</v>
      </c>
      <c r="F15" s="43">
        <f t="shared" si="0"/>
        <v>107800</v>
      </c>
    </row>
    <row r="16" spans="1:6" x14ac:dyDescent="0.2">
      <c r="D16" s="27"/>
      <c r="F16" s="42"/>
    </row>
    <row r="17" spans="1:7" x14ac:dyDescent="0.2">
      <c r="A17" s="8" t="s">
        <v>22</v>
      </c>
      <c r="D17" s="27">
        <v>60000</v>
      </c>
      <c r="F17" s="42"/>
    </row>
    <row r="18" spans="1:7" x14ac:dyDescent="0.2">
      <c r="A18" s="13" t="s">
        <v>28</v>
      </c>
      <c r="D18" s="28">
        <f>SUM(D17)</f>
        <v>60000</v>
      </c>
      <c r="F18" s="43">
        <f>SUM(D18:E18)</f>
        <v>60000</v>
      </c>
    </row>
    <row r="19" spans="1:7" x14ac:dyDescent="0.2">
      <c r="A19" s="13"/>
      <c r="D19" s="29"/>
      <c r="F19" s="44"/>
    </row>
    <row r="20" spans="1:7" x14ac:dyDescent="0.2">
      <c r="A20" s="25" t="s">
        <v>60</v>
      </c>
      <c r="D20" s="28">
        <v>0</v>
      </c>
      <c r="F20" s="43">
        <f>SUM(E20:E20)</f>
        <v>0</v>
      </c>
    </row>
    <row r="21" spans="1:7" x14ac:dyDescent="0.2">
      <c r="A21" s="13"/>
      <c r="D21" s="29"/>
      <c r="F21" s="44"/>
    </row>
    <row r="22" spans="1:7" x14ac:dyDescent="0.2">
      <c r="A22" s="2"/>
      <c r="D22" s="27"/>
      <c r="F22" s="42"/>
    </row>
    <row r="23" spans="1:7" ht="21" thickBot="1" x14ac:dyDescent="0.35">
      <c r="A23" s="16" t="s">
        <v>26</v>
      </c>
      <c r="B23" s="17"/>
      <c r="C23" s="17"/>
      <c r="D23" s="30">
        <f>D15+D18+D20</f>
        <v>167800</v>
      </c>
      <c r="F23" s="45">
        <f>F15+F18</f>
        <v>167800</v>
      </c>
    </row>
    <row r="24" spans="1:7" ht="13.5" thickTop="1" x14ac:dyDescent="0.2">
      <c r="A24" s="2"/>
      <c r="D24" s="27"/>
      <c r="F24" s="42"/>
    </row>
    <row r="25" spans="1:7" x14ac:dyDescent="0.2">
      <c r="A25" s="15" t="s">
        <v>30</v>
      </c>
      <c r="B25" s="14"/>
      <c r="C25" s="14"/>
      <c r="D25" s="31"/>
      <c r="F25" s="42"/>
    </row>
    <row r="26" spans="1:7" x14ac:dyDescent="0.2">
      <c r="A26" s="2"/>
      <c r="D26" s="27"/>
      <c r="F26" s="42"/>
    </row>
    <row r="27" spans="1:7" x14ac:dyDescent="0.2">
      <c r="A27" s="1" t="s">
        <v>0</v>
      </c>
      <c r="D27" s="27"/>
      <c r="F27" s="42"/>
    </row>
    <row r="28" spans="1:7" x14ac:dyDescent="0.2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">
      <c r="A34" s="2"/>
      <c r="D34" s="27"/>
      <c r="F34" s="42"/>
    </row>
    <row r="35" spans="1:7" x14ac:dyDescent="0.2">
      <c r="A35" s="2" t="s">
        <v>34</v>
      </c>
      <c r="B35" t="s">
        <v>66</v>
      </c>
      <c r="C35" s="2" t="s">
        <v>39</v>
      </c>
      <c r="D35" s="32">
        <f>D23-D33-D56-D63-D69</f>
        <v>63000</v>
      </c>
      <c r="F35" s="42">
        <f>SUM(D35:E35)</f>
        <v>63000</v>
      </c>
    </row>
    <row r="36" spans="1:7" x14ac:dyDescent="0.2">
      <c r="A36" s="2"/>
      <c r="D36" s="27"/>
      <c r="F36" s="42"/>
    </row>
    <row r="37" spans="1:7" ht="15.75" x14ac:dyDescent="0.25">
      <c r="A37" s="3" t="s">
        <v>6</v>
      </c>
      <c r="B37" s="4"/>
      <c r="C37" s="4"/>
      <c r="D37" s="33">
        <f>D33+D35</f>
        <v>84660</v>
      </c>
      <c r="F37" s="42">
        <f>SUM(D37:E37)</f>
        <v>84660</v>
      </c>
    </row>
    <row r="38" spans="1:7" x14ac:dyDescent="0.2">
      <c r="A38" s="2"/>
      <c r="D38" s="27"/>
      <c r="F38" s="42"/>
    </row>
    <row r="39" spans="1:7" x14ac:dyDescent="0.2">
      <c r="A39" s="1" t="s">
        <v>7</v>
      </c>
      <c r="D39" s="27"/>
      <c r="F39" s="42"/>
    </row>
    <row r="40" spans="1:7" x14ac:dyDescent="0.2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">
      <c r="A47" s="2"/>
      <c r="D47" s="27"/>
      <c r="F47" s="42"/>
    </row>
    <row r="48" spans="1:7" x14ac:dyDescent="0.2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">
      <c r="A49" s="1"/>
      <c r="D49" s="27"/>
      <c r="F49" s="42"/>
    </row>
    <row r="50" spans="1:7" x14ac:dyDescent="0.2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">
      <c r="A53" s="2"/>
      <c r="D53" s="27"/>
      <c r="F53" s="42"/>
    </row>
    <row r="54" spans="1:7" x14ac:dyDescent="0.2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">
      <c r="A55" s="2"/>
      <c r="D55" s="27"/>
      <c r="F55" s="42"/>
    </row>
    <row r="56" spans="1:7" ht="15.75" x14ac:dyDescent="0.25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">
      <c r="A57" s="2"/>
      <c r="D57" s="27"/>
      <c r="F57" s="42"/>
    </row>
    <row r="58" spans="1:7" x14ac:dyDescent="0.2">
      <c r="A58" s="1" t="s">
        <v>17</v>
      </c>
      <c r="D58" s="27"/>
      <c r="F58" s="42"/>
    </row>
    <row r="59" spans="1:7" x14ac:dyDescent="0.2">
      <c r="A59" s="2" t="s">
        <v>34</v>
      </c>
      <c r="B59" t="s">
        <v>55</v>
      </c>
      <c r="D59" s="39">
        <v>500</v>
      </c>
      <c r="F59" s="42">
        <f>SUM(D59:E59)</f>
        <v>500</v>
      </c>
    </row>
    <row r="60" spans="1:7" x14ac:dyDescent="0.2">
      <c r="A60" s="2" t="s">
        <v>34</v>
      </c>
      <c r="B60" t="s">
        <v>56</v>
      </c>
      <c r="D60" s="39">
        <v>2500</v>
      </c>
      <c r="F60" s="42">
        <f>SUM(D60:E60)</f>
        <v>2500</v>
      </c>
    </row>
    <row r="61" spans="1:7" x14ac:dyDescent="0.2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">
      <c r="D62" s="27"/>
      <c r="F62" s="42"/>
    </row>
    <row r="63" spans="1:7" ht="15.75" x14ac:dyDescent="0.25">
      <c r="A63" s="3" t="s">
        <v>18</v>
      </c>
      <c r="B63" s="5"/>
      <c r="C63" s="5"/>
      <c r="D63" s="33">
        <f>SUM(D59:D62)</f>
        <v>3000</v>
      </c>
      <c r="F63" s="42">
        <f>SUM(D63:E63)</f>
        <v>3000</v>
      </c>
    </row>
    <row r="64" spans="1:7" x14ac:dyDescent="0.2">
      <c r="A64" s="2"/>
      <c r="D64" s="27"/>
      <c r="F64" s="42"/>
    </row>
    <row r="65" spans="1:6" x14ac:dyDescent="0.2">
      <c r="A65" s="1" t="s">
        <v>19</v>
      </c>
      <c r="B65" s="6"/>
      <c r="C65" s="6"/>
      <c r="D65" s="27"/>
      <c r="F65" s="42"/>
    </row>
    <row r="66" spans="1:6" x14ac:dyDescent="0.2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">
      <c r="A68" s="7"/>
      <c r="B68" s="6"/>
      <c r="C68" s="6"/>
      <c r="D68" s="27"/>
      <c r="F68" s="42"/>
    </row>
    <row r="69" spans="1:6" ht="15.75" x14ac:dyDescent="0.25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">
      <c r="D70" s="27"/>
      <c r="F70" s="42"/>
    </row>
    <row r="71" spans="1:6" ht="21" thickBot="1" x14ac:dyDescent="0.35">
      <c r="A71" s="16" t="s">
        <v>29</v>
      </c>
      <c r="B71" s="18"/>
      <c r="C71" s="18"/>
      <c r="D71" s="35">
        <f>D69+D63+D56+D37</f>
        <v>167800</v>
      </c>
      <c r="F71" s="46">
        <f>SUM(D71:E71)</f>
        <v>167800</v>
      </c>
    </row>
    <row r="72" spans="1:6" ht="13.5" thickTop="1" x14ac:dyDescent="0.2">
      <c r="D72" s="27"/>
      <c r="F72" s="42"/>
    </row>
    <row r="73" spans="1:6" ht="13.5" thickBot="1" x14ac:dyDescent="0.25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5" thickTop="1" x14ac:dyDescent="0.2">
      <c r="D74" s="27"/>
      <c r="F74" s="42"/>
    </row>
    <row r="75" spans="1:6" x14ac:dyDescent="0.2">
      <c r="A75" t="s">
        <v>58</v>
      </c>
      <c r="C75" s="26" t="s">
        <v>64</v>
      </c>
      <c r="D75" s="27"/>
      <c r="F75" s="42"/>
    </row>
    <row r="76" spans="1:6" x14ac:dyDescent="0.2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">
      <c r="D79" s="27"/>
      <c r="F79" s="42"/>
    </row>
    <row r="80" spans="1:6" x14ac:dyDescent="0.2">
      <c r="D80" s="27"/>
      <c r="F80" s="42"/>
    </row>
    <row r="81" spans="4:6" x14ac:dyDescent="0.2">
      <c r="D81" s="27"/>
      <c r="F81" s="42"/>
    </row>
    <row r="82" spans="4:6" x14ac:dyDescent="0.2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00</vt:lpstr>
      <vt:lpstr>'Apr 00'!Print_Area</vt:lpstr>
      <vt:lpstr>'Apr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2023-09-17T21:02:07Z</dcterms:modified>
</cp:coreProperties>
</file>