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0FDCB6-894F-4CC9-A6F1-A840AC839ECF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<sst xmlns="http://schemas.openxmlformats.org/spreadsheetml/2006/main" count="102" uniqueCount="76">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</sst>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F10" sqref="F1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7" width="14.85546875" customWidth="1"/>
    <col min="8" max="8" width="2" customWidth="1"/>
    <col min="9" max="9" width="18.5703125" style="21" bestFit="1" customWidth="1"/>
  </cols>
  <sheetData>
    <row r="1" spans="1:9" ht="23.25" x14ac:dyDescent="0.35">
      <c r="D1" s="10" t="s">
        <v>24</v>
      </c>
      <c r="E1" s="10"/>
      <c r="F1" s="10"/>
      <c r="G1" s="10"/>
    </row>
    <row r="2" spans="1:9" x14ac:dyDescent="0.2">
      <c r="D2" s="8" t="s">
        <v>34</v>
      </c>
      <c r="E2" s="8"/>
      <c r="F2" s="8"/>
      <c r="G2" s="8"/>
    </row>
    <row r="3" spans="1:9" x14ac:dyDescent="0.2">
      <c r="D3" s="8" t="s">
        <v>52</v>
      </c>
      <c r="E3" s="8"/>
      <c r="F3" s="8"/>
      <c r="G3" s="8"/>
    </row>
    <row r="5" spans="1:9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8" x14ac:dyDescent="0.25">
      <c r="D6" s="9"/>
      <c r="E6" s="9"/>
      <c r="F6" s="9"/>
      <c r="G6" s="9"/>
    </row>
    <row r="7" spans="1:9" ht="18" x14ac:dyDescent="0.25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E7+1</f>
        <v>36559</v>
      </c>
      <c r="G7" s="12">
        <f>F7+1</f>
        <v>36560</v>
      </c>
      <c r="H7" s="12">
        <v>36421</v>
      </c>
    </row>
    <row r="8" spans="1:9" ht="18" x14ac:dyDescent="0.25">
      <c r="D8" s="9"/>
      <c r="E8" s="9"/>
      <c r="F8" s="9"/>
      <c r="G8" s="9"/>
    </row>
    <row r="9" spans="1:9" x14ac:dyDescent="0.2">
      <c r="A9" s="8" t="s">
        <v>21</v>
      </c>
    </row>
    <row r="10" spans="1:9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I10" s="30">
        <f t="shared" ref="I10:I15" si="0">SUM(D10:H10)</f>
        <v>746835</v>
      </c>
    </row>
    <row r="11" spans="1:9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">
      <c r="A14">
        <v>980073</v>
      </c>
      <c r="B14" t="s">
        <v>50</v>
      </c>
      <c r="D14" s="29">
        <f>SUM(D59:D61)</f>
        <v>13500</v>
      </c>
      <c r="E14" s="29">
        <f>SUM(E59:E61)</f>
        <v>13500</v>
      </c>
      <c r="F14" s="29">
        <f>SUM(F59:F61)</f>
        <v>19500</v>
      </c>
      <c r="G14" s="29">
        <f>SUM(G59:G61)</f>
        <v>19500</v>
      </c>
      <c r="I14" s="30">
        <f t="shared" si="0"/>
        <v>66000</v>
      </c>
    </row>
    <row r="15" spans="1:9" x14ac:dyDescent="0.2">
      <c r="A15" s="13" t="s">
        <v>27</v>
      </c>
      <c r="D15" s="31">
        <f>SUM(D10:D14)</f>
        <v>197245</v>
      </c>
      <c r="E15" s="31">
        <f>SUM(E10:E14)</f>
        <v>197245</v>
      </c>
      <c r="F15" s="31">
        <f>SUM(F10:F14)</f>
        <v>203245</v>
      </c>
      <c r="G15" s="31">
        <f>SUM(G10:G14)</f>
        <v>274300</v>
      </c>
      <c r="I15" s="32">
        <f t="shared" si="0"/>
        <v>872035</v>
      </c>
    </row>
    <row r="16" spans="1:9" x14ac:dyDescent="0.2">
      <c r="D16" s="29"/>
      <c r="E16" s="29"/>
      <c r="F16" s="29"/>
      <c r="G16" s="29"/>
      <c r="I16" s="30"/>
    </row>
    <row r="17" spans="1:10" x14ac:dyDescent="0.2">
      <c r="A17" s="8" t="s">
        <v>22</v>
      </c>
      <c r="D17" s="29"/>
      <c r="E17" s="29"/>
      <c r="F17" s="29"/>
      <c r="G17" s="29"/>
      <c r="I17" s="30"/>
    </row>
    <row r="18" spans="1:10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8">
        <f>20000+40000+45000</f>
        <v>105000</v>
      </c>
      <c r="I18" s="32">
        <f>SUM(D18:H18)</f>
        <v>205000</v>
      </c>
    </row>
    <row r="19" spans="1:10" x14ac:dyDescent="0.2">
      <c r="A19" s="13"/>
      <c r="D19" s="33"/>
      <c r="E19" s="33"/>
      <c r="F19" s="33"/>
      <c r="G19" s="33"/>
      <c r="I19" s="34"/>
    </row>
    <row r="20" spans="1:10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">
      <c r="A21" s="13"/>
      <c r="D21" s="33"/>
      <c r="E21" s="33"/>
      <c r="F21" s="33"/>
      <c r="G21" s="33"/>
      <c r="I21" s="34"/>
    </row>
    <row r="22" spans="1:10" x14ac:dyDescent="0.2">
      <c r="A22" s="2"/>
      <c r="D22" s="29"/>
      <c r="E22" s="29"/>
      <c r="F22" s="29"/>
      <c r="G22" s="29"/>
      <c r="I22" s="30"/>
    </row>
    <row r="23" spans="1:10" ht="21" thickBot="1" x14ac:dyDescent="0.35">
      <c r="A23" s="16" t="s">
        <v>26</v>
      </c>
      <c r="B23" s="17"/>
      <c r="C23" s="17"/>
      <c r="D23" s="35">
        <f>D15+D18+D20</f>
        <v>217245</v>
      </c>
      <c r="E23" s="35">
        <f>E15+E18+E20</f>
        <v>217245</v>
      </c>
      <c r="F23" s="35">
        <f>F15+F18+F20</f>
        <v>263245</v>
      </c>
      <c r="G23" s="35">
        <f>G15+G18+G20</f>
        <v>379300</v>
      </c>
      <c r="I23" s="36">
        <f>I15+I18</f>
        <v>1077035</v>
      </c>
    </row>
    <row r="24" spans="1:10" ht="13.5" thickTop="1" x14ac:dyDescent="0.2">
      <c r="A24" s="2"/>
      <c r="D24" s="29"/>
      <c r="E24" s="29"/>
      <c r="F24" s="29"/>
      <c r="G24" s="29"/>
      <c r="I24" s="30"/>
    </row>
    <row r="25" spans="1:10" x14ac:dyDescent="0.2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">
      <c r="A26" s="2"/>
      <c r="D26" s="29"/>
      <c r="E26" s="29"/>
      <c r="F26" s="29"/>
      <c r="G26" s="29"/>
      <c r="I26" s="30"/>
    </row>
    <row r="27" spans="1:10" x14ac:dyDescent="0.2">
      <c r="A27" s="1" t="s">
        <v>0</v>
      </c>
      <c r="D27" s="29"/>
      <c r="E27" s="29"/>
      <c r="F27" s="29"/>
      <c r="G27" s="29"/>
      <c r="I27" s="30"/>
    </row>
    <row r="28" spans="1:10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>
        <f>4000+5000+2500+4000</f>
        <v>15500</v>
      </c>
      <c r="G29" s="29">
        <f>4000+5000+2500+4000</f>
        <v>15500</v>
      </c>
      <c r="I29" s="30">
        <f t="shared" si="1"/>
        <v>62000</v>
      </c>
    </row>
    <row r="30" spans="1:10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>
        <f>SUM(F28:F32)</f>
        <v>26660</v>
      </c>
      <c r="G33" s="31">
        <f>SUM(G28:G32)</f>
        <v>26660</v>
      </c>
      <c r="I33" s="32">
        <f t="shared" si="1"/>
        <v>106640</v>
      </c>
    </row>
    <row r="34" spans="1:10" x14ac:dyDescent="0.2">
      <c r="A34" s="2"/>
      <c r="D34" s="29"/>
      <c r="E34" s="29"/>
      <c r="F34" s="29"/>
      <c r="G34" s="29"/>
      <c r="I34" s="30"/>
    </row>
    <row r="35" spans="1:10" x14ac:dyDescent="0.2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96945</v>
      </c>
      <c r="F35" s="38">
        <f>F23-F33-F56-F63-F69</f>
        <v>136945</v>
      </c>
      <c r="G35" s="38">
        <f>G23-G33-G56-G63-G69</f>
        <v>253000</v>
      </c>
      <c r="I35" s="30">
        <f>SUM(D35:H35)</f>
        <v>583835</v>
      </c>
    </row>
    <row r="36" spans="1:10" x14ac:dyDescent="0.2">
      <c r="A36" s="2"/>
      <c r="D36" s="29"/>
      <c r="E36" s="29"/>
      <c r="F36" s="29"/>
      <c r="G36" s="29"/>
      <c r="I36" s="30"/>
    </row>
    <row r="37" spans="1:10" ht="15.75" x14ac:dyDescent="0.25">
      <c r="A37" s="3" t="s">
        <v>6</v>
      </c>
      <c r="B37" s="4"/>
      <c r="C37" s="4"/>
      <c r="D37" s="39">
        <f>D33+D35</f>
        <v>123605</v>
      </c>
      <c r="E37" s="39">
        <f>E33+E35</f>
        <v>123605</v>
      </c>
      <c r="F37" s="39">
        <f>F33+F35</f>
        <v>163605</v>
      </c>
      <c r="G37" s="39">
        <f>G33+G35</f>
        <v>279660</v>
      </c>
      <c r="I37" s="30">
        <f>SUM(D37:H37)</f>
        <v>690475</v>
      </c>
    </row>
    <row r="38" spans="1:10" x14ac:dyDescent="0.2">
      <c r="A38" s="2"/>
      <c r="D38" s="29"/>
      <c r="E38" s="29"/>
      <c r="F38" s="29"/>
      <c r="G38" s="29"/>
      <c r="I38" s="30"/>
    </row>
    <row r="39" spans="1:10" x14ac:dyDescent="0.2">
      <c r="A39" s="1" t="s">
        <v>7</v>
      </c>
      <c r="D39" s="29"/>
      <c r="E39" s="29"/>
      <c r="F39" s="29"/>
      <c r="G39" s="29"/>
      <c r="I39" s="30"/>
    </row>
    <row r="40" spans="1:10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">
      <c r="A47" s="2"/>
      <c r="D47" s="29"/>
      <c r="E47" s="29"/>
      <c r="F47" s="29"/>
      <c r="G47" s="29"/>
      <c r="I47" s="30"/>
    </row>
    <row r="48" spans="1:10" x14ac:dyDescent="0.2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">
      <c r="A49" s="1"/>
      <c r="D49" s="29"/>
      <c r="E49" s="29"/>
      <c r="F49" s="29"/>
      <c r="G49" s="29"/>
      <c r="I49" s="30"/>
    </row>
    <row r="50" spans="1:10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">
      <c r="A53" s="2"/>
      <c r="D53" s="29"/>
      <c r="E53" s="29"/>
      <c r="F53" s="29"/>
      <c r="G53" s="29"/>
      <c r="I53" s="30"/>
    </row>
    <row r="54" spans="1:10" x14ac:dyDescent="0.2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">
      <c r="A55" s="2"/>
      <c r="D55" s="29"/>
      <c r="E55" s="29"/>
      <c r="F55" s="29"/>
      <c r="G55" s="29"/>
      <c r="I55" s="30"/>
    </row>
    <row r="56" spans="1:10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">
      <c r="A57" s="2"/>
      <c r="D57" s="29"/>
      <c r="E57" s="29"/>
      <c r="F57" s="29"/>
      <c r="G57" s="29"/>
      <c r="I57" s="30"/>
    </row>
    <row r="58" spans="1:10" x14ac:dyDescent="0.2">
      <c r="A58" s="1" t="s">
        <v>17</v>
      </c>
      <c r="D58" s="29"/>
      <c r="E58" s="29"/>
      <c r="F58" s="29"/>
      <c r="G58" s="29"/>
      <c r="I58" s="30"/>
    </row>
    <row r="59" spans="1:10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I59" s="30">
        <f>SUM(D59:H59)</f>
        <v>12000</v>
      </c>
    </row>
    <row r="60" spans="1:10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I60" s="30">
        <f>SUM(D60:H60)</f>
        <v>54000</v>
      </c>
    </row>
    <row r="61" spans="1:10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">
      <c r="D62" s="29"/>
      <c r="E62" s="29"/>
      <c r="F62" s="29"/>
      <c r="G62" s="29"/>
      <c r="I62" s="30"/>
    </row>
    <row r="63" spans="1:10" ht="15.75" x14ac:dyDescent="0.25">
      <c r="A63" s="3" t="s">
        <v>18</v>
      </c>
      <c r="B63" s="5"/>
      <c r="C63" s="5"/>
      <c r="D63" s="39">
        <f>SUM(D59:D62)</f>
        <v>13500</v>
      </c>
      <c r="E63" s="39">
        <f>SUM(E59:E62)</f>
        <v>13500</v>
      </c>
      <c r="F63" s="39">
        <f>SUM(F59:F62)</f>
        <v>19500</v>
      </c>
      <c r="G63" s="39">
        <f>SUM(G59:G62)</f>
        <v>19500</v>
      </c>
      <c r="I63" s="30">
        <f>SUM(D63:H63)</f>
        <v>66000</v>
      </c>
    </row>
    <row r="64" spans="1:10" x14ac:dyDescent="0.2">
      <c r="A64" s="2"/>
      <c r="D64" s="29"/>
      <c r="E64" s="29"/>
      <c r="F64" s="29"/>
      <c r="G64" s="29"/>
      <c r="I64" s="30"/>
    </row>
    <row r="65" spans="1:9" x14ac:dyDescent="0.2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">
      <c r="A68" s="7"/>
      <c r="B68" s="6"/>
      <c r="C68" s="6"/>
      <c r="D68" s="29"/>
      <c r="E68" s="29"/>
      <c r="F68" s="29"/>
      <c r="G68" s="29"/>
      <c r="I68" s="30"/>
    </row>
    <row r="69" spans="1:9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">
      <c r="D70" s="29"/>
      <c r="E70" s="29"/>
      <c r="F70" s="29"/>
      <c r="G70" s="29"/>
      <c r="I70" s="30"/>
    </row>
    <row r="71" spans="1:9" ht="21" thickBot="1" x14ac:dyDescent="0.35">
      <c r="A71" s="16" t="s">
        <v>29</v>
      </c>
      <c r="B71" s="18"/>
      <c r="C71" s="18"/>
      <c r="D71" s="41">
        <f>D69+D63+D56+D37</f>
        <v>217245</v>
      </c>
      <c r="E71" s="41">
        <f>E69+E63+E56+E37</f>
        <v>217245</v>
      </c>
      <c r="F71" s="41">
        <f>F69+F63+F56+F37</f>
        <v>263245</v>
      </c>
      <c r="G71" s="41">
        <f>G69+G63+G56+G37</f>
        <v>379300</v>
      </c>
      <c r="I71" s="42">
        <f>SUM(D71:H71)</f>
        <v>1077035</v>
      </c>
    </row>
    <row r="72" spans="1:9" ht="13.5" thickTop="1" x14ac:dyDescent="0.2">
      <c r="D72" s="29"/>
      <c r="E72" s="29"/>
      <c r="F72" s="29"/>
      <c r="G72" s="29"/>
      <c r="I72" s="30"/>
    </row>
    <row r="73" spans="1:9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5" thickTop="1" x14ac:dyDescent="0.2">
      <c r="D74" s="29"/>
      <c r="E74" s="29"/>
      <c r="F74" s="29"/>
      <c r="G74" s="29"/>
      <c r="I74" s="30"/>
    </row>
    <row r="75" spans="1:9" x14ac:dyDescent="0.2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">
      <c r="D79" s="29"/>
      <c r="E79" s="29"/>
      <c r="F79" s="29"/>
      <c r="G79" s="29"/>
      <c r="I79" s="30"/>
    </row>
    <row r="80" spans="1:9" x14ac:dyDescent="0.2">
      <c r="D80" s="29"/>
      <c r="E80" s="29"/>
      <c r="F80" s="29"/>
      <c r="G80" s="29"/>
      <c r="I80" s="30"/>
    </row>
    <row r="81" spans="4:9" x14ac:dyDescent="0.2">
      <c r="D81" s="29"/>
      <c r="E81" s="29"/>
      <c r="F81" s="29"/>
      <c r="G81" s="29"/>
      <c r="I81" s="30"/>
    </row>
    <row r="82" spans="4:9" x14ac:dyDescent="0.2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2023-09-17T23:53:05Z</dcterms:modified>
</cp:coreProperties>
</file>