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A37C90-F12F-47C5-BA1F-4F4931725DA4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6" i="1"/>
  <c r="B22" i="1"/>
  <c r="B36" i="1"/>
  <c r="B38" i="1"/>
  <c r="B7" i="2"/>
  <c r="B12" i="2"/>
  <c r="B14" i="2"/>
  <c r="B23" i="2"/>
  <c r="B33" i="2"/>
  <c r="B35" i="2"/>
  <c r="B37" i="2"/>
  <c r="B40" i="2"/>
  <c r="B13" i="3"/>
  <c r="B25" i="3"/>
  <c r="B29" i="3"/>
  <c r="B31" i="3"/>
  <c r="B33" i="3"/>
  <c r="B35" i="3"/>
</calcChain>
</file>

<file path=xl/sharedStrings.xml><?xml version="1.0" encoding="utf-8"?>
<sst xmlns="http://schemas.openxmlformats.org/spreadsheetml/2006/main" count="93" uniqueCount="86">
  <si>
    <t>Employee Expense</t>
  </si>
  <si>
    <t xml:space="preserve">   Training</t>
  </si>
  <si>
    <t xml:space="preserve">   Group Meals</t>
  </si>
  <si>
    <r>
      <t xml:space="preserve">   </t>
    </r>
    <r>
      <rPr>
        <sz val="10"/>
        <rFont val="Arial"/>
        <family val="2"/>
      </rPr>
      <t>Client Meals</t>
    </r>
  </si>
  <si>
    <r>
      <t xml:space="preserve">   </t>
    </r>
    <r>
      <rPr>
        <sz val="10"/>
        <rFont val="Arial"/>
        <family val="2"/>
      </rPr>
      <t>Travel</t>
    </r>
  </si>
  <si>
    <r>
      <t xml:space="preserve">   </t>
    </r>
    <r>
      <rPr>
        <sz val="10"/>
        <rFont val="Arial"/>
        <family val="2"/>
      </rPr>
      <t>Club Dues</t>
    </r>
  </si>
  <si>
    <t xml:space="preserve">       Subtotal</t>
  </si>
  <si>
    <t>General Business Expense</t>
  </si>
  <si>
    <t>Supplies and Expense</t>
  </si>
  <si>
    <t xml:space="preserve">   Office Suppies</t>
  </si>
  <si>
    <r>
      <t xml:space="preserve">   </t>
    </r>
    <r>
      <rPr>
        <sz val="10"/>
        <rFont val="Arial"/>
        <family val="2"/>
      </rPr>
      <t>Postage and Freight</t>
    </r>
  </si>
  <si>
    <t xml:space="preserve">   Utilities (telephone)</t>
  </si>
  <si>
    <t>Outside Services</t>
  </si>
  <si>
    <t xml:space="preserve">   Temp. Support</t>
  </si>
  <si>
    <r>
      <t xml:space="preserve">   </t>
    </r>
    <r>
      <rPr>
        <sz val="10"/>
        <rFont val="Arial"/>
        <family val="2"/>
      </rPr>
      <t>CA Reporting Oversight</t>
    </r>
  </si>
  <si>
    <t>Rents (SF including EPSC Allocation)</t>
  </si>
  <si>
    <t>Other Computer Costs</t>
  </si>
  <si>
    <t>Advertising &amp; Promotion</t>
  </si>
  <si>
    <t>Other Business Expense</t>
  </si>
  <si>
    <t xml:space="preserve">   Professional Dues</t>
  </si>
  <si>
    <t xml:space="preserve">   Communications  </t>
  </si>
  <si>
    <t xml:space="preserve">   Subscriptions/Pubs</t>
  </si>
  <si>
    <t xml:space="preserve">   Contributions</t>
  </si>
  <si>
    <t>Outside Services --Fixed</t>
  </si>
  <si>
    <t>NV:  McMullen Strategic Groups</t>
  </si>
  <si>
    <t xml:space="preserve"> Legal</t>
  </si>
  <si>
    <t>Lobbying/PR</t>
  </si>
  <si>
    <t>CA:  Governmental Adovocates</t>
  </si>
  <si>
    <t>CA:  Lang Hansen</t>
  </si>
  <si>
    <t>CA: Goodin McBride -- General and Legislative</t>
  </si>
  <si>
    <t>CA:  Arter &amp; Hadden -- Tariff Advice Support</t>
  </si>
  <si>
    <t xml:space="preserve">   Coalition Memberships</t>
  </si>
  <si>
    <t>Political Contributions</t>
  </si>
  <si>
    <t xml:space="preserve">   CA</t>
  </si>
  <si>
    <t xml:space="preserve">   NV</t>
  </si>
  <si>
    <t xml:space="preserve">       Subtotal </t>
  </si>
  <si>
    <t>Outside Services -- Discretionary</t>
  </si>
  <si>
    <t>Coalition Memberships</t>
  </si>
  <si>
    <t>CA:  Western Power Trading Forum</t>
  </si>
  <si>
    <t>CA:  Independent Energy Producers</t>
  </si>
  <si>
    <t>CA:  CA Manufacturers and Tech Association</t>
  </si>
  <si>
    <t>CA:  Alliance for Retail Markets -- Retainer for PR and Lobbying Firms</t>
  </si>
  <si>
    <t>CA:  AB 1890 Implementation Grp</t>
  </si>
  <si>
    <t>CA:  CFEE</t>
  </si>
  <si>
    <t>CO:  Independent Energy Coalition</t>
  </si>
  <si>
    <t xml:space="preserve">       GRAND TOTAL</t>
  </si>
  <si>
    <t xml:space="preserve">       (Less Discretionary Dollars)</t>
  </si>
  <si>
    <r>
      <t xml:space="preserve">   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 xml:space="preserve"> (Reduction of $250,000)</t>
    </r>
  </si>
  <si>
    <t xml:space="preserve">   PG&amp;E Hydro Valuation</t>
  </si>
  <si>
    <r>
      <t xml:space="preserve">   </t>
    </r>
    <r>
      <rPr>
        <sz val="10"/>
        <rFont val="Arial"/>
        <family val="2"/>
      </rPr>
      <t>SDG&amp;E's ATCP</t>
    </r>
  </si>
  <si>
    <t xml:space="preserve">   OII Wholesale/Retail Issues</t>
  </si>
  <si>
    <t xml:space="preserve">   UDC Undercollection </t>
  </si>
  <si>
    <t xml:space="preserve">   Affiliate Rules</t>
  </si>
  <si>
    <t>FERC Cases --See Hartsoe's Budget</t>
  </si>
  <si>
    <t xml:space="preserve">   DG Consultant</t>
  </si>
  <si>
    <t>Existing RCRs -- Adjusted for 2001 Work</t>
  </si>
  <si>
    <t>New and Expected RCRs</t>
  </si>
  <si>
    <t>California</t>
  </si>
  <si>
    <t>Nevada -- Support for potential reformation of LV Cogen contract</t>
  </si>
  <si>
    <t>Washington -- PR and public affairs support for Longview Project</t>
  </si>
  <si>
    <t xml:space="preserve">       TOTAL -- Existing and Adjusted RCRs</t>
  </si>
  <si>
    <t xml:space="preserve">   CPUC OII Global Transition Issues</t>
  </si>
  <si>
    <t xml:space="preserve">   CA Legislative -- Legal Assistance</t>
  </si>
  <si>
    <t xml:space="preserve">   Other Enron or ARM/WPTF cases awaiting decisions (e.g., RAP 99, DASF/RCS, etc.) </t>
  </si>
  <si>
    <t xml:space="preserve">   WPTF Issues (e.g., CPUC OII on Transmission; CPUC OII on Interruptible Contracts; FERC CA Investigation, etc.)</t>
  </si>
  <si>
    <t xml:space="preserve">   New Advice Letter Issues -- Enron only</t>
  </si>
  <si>
    <t xml:space="preserve">   Other CPUC Issues -- Enron only</t>
  </si>
  <si>
    <t xml:space="preserve">   ARM Issues (e.g. negotiations with San Diego; RAP '01; advice letter issues, default issue in CPUC proceedings etc.)</t>
  </si>
  <si>
    <t xml:space="preserve">       Subtotal -- Other Western States</t>
  </si>
  <si>
    <t xml:space="preserve">   FERC Cases -- See Joe Hartsoe's Budget</t>
  </si>
  <si>
    <t xml:space="preserve">   SDG&amp;E proceedings implementing AB 265</t>
  </si>
  <si>
    <t xml:space="preserve">       Subtotal -- California</t>
  </si>
  <si>
    <t xml:space="preserve">       TOTAL -- Outside Services - Discretionary</t>
  </si>
  <si>
    <t xml:space="preserve">       TOTAL -- Outside Services - Fixed </t>
  </si>
  <si>
    <t>See Sheet 3</t>
  </si>
  <si>
    <t xml:space="preserve">       Subtotal -- Contributions</t>
  </si>
  <si>
    <t xml:space="preserve">       Subtotal -- Memberships</t>
  </si>
  <si>
    <t xml:space="preserve">       TOTAL -- Other Business Expense</t>
  </si>
  <si>
    <t>See Sheets 2 and 3</t>
  </si>
  <si>
    <t xml:space="preserve">   Other Fixed and Discretionary</t>
  </si>
  <si>
    <t>See Sheet 2</t>
  </si>
  <si>
    <t xml:space="preserve">       TOTAL -- General Business Expense</t>
  </si>
  <si>
    <t>(Less Sheet 2 and 3)</t>
  </si>
  <si>
    <r>
      <t xml:space="preserve">      </t>
    </r>
    <r>
      <rPr>
        <b/>
        <sz val="10"/>
        <rFont val="Arial"/>
        <family val="2"/>
      </rPr>
      <t xml:space="preserve"> TOTAL -- Other General Business Expense</t>
    </r>
  </si>
  <si>
    <t xml:space="preserve">       GRAND TOTAL -- ALL WESTERN COSTS</t>
  </si>
  <si>
    <t xml:space="preserve">       TOTAL  -- New and Expected RCRs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</si>
</sst>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2" formatCode="_(&quot;$&quot;* #,##0_);_(&quot;$&quot;* \(#,##0\);_(&quot;$&quot;* &quot;-&quot;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49" fontId="2" fillId="0" borderId="0" xfId="0" applyNumberFormat="1" applyFont="1" applyAlignment="1"/>
    <xf numFmtId="49" fontId="1" fillId="0" borderId="0" xfId="0" applyNumberFormat="1" applyFont="1" applyAlignment="1"/>
    <xf numFmtId="42" fontId="0" fillId="0" borderId="0" xfId="0" applyNumberFormat="1"/>
    <xf numFmtId="42" fontId="1" fillId="0" borderId="0" xfId="0" applyNumberFormat="1" applyFont="1"/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wrapText="1"/>
    </xf>
    <xf numFmtId="5" fontId="1" fillId="0" borderId="0" xfId="0" applyNumberFormat="1" applyFont="1"/>
    <xf numFmtId="0" fontId="2" fillId="0" borderId="0" xfId="0" applyFont="1"/>
    <xf numFmtId="42" fontId="0" fillId="0" borderId="0" xfId="0" applyNumberFormat="1" applyAlignment="1">
      <alignment horizontal="center"/>
    </xf>
    <xf numFmtId="42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2" fontId="1" fillId="0" borderId="0" xfId="0" applyNumberFormat="1" applyFont="1" applyAlignment="1">
      <alignment wrapText="1"/>
    </xf>
    <xf numFmtId="0" fontId="0" fillId="0" borderId="0" xfId="0" applyAlignment="1"/>
    <xf numFmtId="42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/>
    <xf numFmtId="42" fontId="5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0"/>
  <sheetViews>
    <sheetView topLeftCell="A11" workbookViewId="0">
      <selection activeCell="B38" sqref="B38"/>
    </sheetView>
  </sheetViews>
  <sheetFormatPr defaultRowHeight="12.75" x14ac:dyDescent="0.2"/>
  <cols>
    <col min="1" max="1" width="28.7109375" customWidth="1"/>
    <col min="2" max="2" width="13.42578125" customWidth="1"/>
  </cols>
  <sheetData>
    <row r="2" spans="1:2" x14ac:dyDescent="0.2">
      <c r="A2" s="2" t="s">
        <v>0</v>
      </c>
    </row>
    <row r="3" spans="1:2" x14ac:dyDescent="0.2">
      <c r="A3" s="4" t="s">
        <v>1</v>
      </c>
      <c r="B3" s="6">
        <v>16000</v>
      </c>
    </row>
    <row r="4" spans="1:2" x14ac:dyDescent="0.2">
      <c r="A4" s="4" t="s">
        <v>2</v>
      </c>
      <c r="B4" s="6">
        <v>22000</v>
      </c>
    </row>
    <row r="5" spans="1:2" x14ac:dyDescent="0.2">
      <c r="A5" s="5" t="s">
        <v>3</v>
      </c>
      <c r="B5" s="6">
        <v>15000</v>
      </c>
    </row>
    <row r="6" spans="1:2" x14ac:dyDescent="0.2">
      <c r="A6" s="5" t="s">
        <v>4</v>
      </c>
      <c r="B6" s="6">
        <v>240000</v>
      </c>
    </row>
    <row r="7" spans="1:2" x14ac:dyDescent="0.2">
      <c r="A7" s="5" t="s">
        <v>5</v>
      </c>
      <c r="B7" s="6">
        <v>12000</v>
      </c>
    </row>
    <row r="8" spans="1:2" x14ac:dyDescent="0.2">
      <c r="A8" s="5" t="s">
        <v>6</v>
      </c>
      <c r="B8" s="7">
        <f>B3+B4+B5+B6+B7</f>
        <v>305000</v>
      </c>
    </row>
    <row r="9" spans="1:2" x14ac:dyDescent="0.2">
      <c r="A9" s="5"/>
      <c r="B9" s="6"/>
    </row>
    <row r="10" spans="1:2" x14ac:dyDescent="0.2">
      <c r="A10" s="8" t="s">
        <v>7</v>
      </c>
      <c r="B10" s="6"/>
    </row>
    <row r="11" spans="1:2" x14ac:dyDescent="0.2">
      <c r="A11" s="5"/>
      <c r="B11" s="6"/>
    </row>
    <row r="12" spans="1:2" x14ac:dyDescent="0.2">
      <c r="A12" s="8" t="s">
        <v>8</v>
      </c>
      <c r="B12" s="6"/>
    </row>
    <row r="13" spans="1:2" x14ac:dyDescent="0.2">
      <c r="A13" s="4" t="s">
        <v>9</v>
      </c>
      <c r="B13" s="6">
        <v>14800</v>
      </c>
    </row>
    <row r="14" spans="1:2" x14ac:dyDescent="0.2">
      <c r="A14" s="5" t="s">
        <v>10</v>
      </c>
      <c r="B14" s="6">
        <v>900</v>
      </c>
    </row>
    <row r="15" spans="1:2" x14ac:dyDescent="0.2">
      <c r="A15" s="4" t="s">
        <v>11</v>
      </c>
      <c r="B15" s="6">
        <v>300</v>
      </c>
    </row>
    <row r="16" spans="1:2" x14ac:dyDescent="0.2">
      <c r="A16" s="5" t="s">
        <v>6</v>
      </c>
      <c r="B16" s="7">
        <f>B13+B14+B15</f>
        <v>16000</v>
      </c>
    </row>
    <row r="17" spans="1:2" x14ac:dyDescent="0.2">
      <c r="A17" s="5"/>
      <c r="B17" s="6"/>
    </row>
    <row r="18" spans="1:2" x14ac:dyDescent="0.2">
      <c r="A18" s="5" t="s">
        <v>12</v>
      </c>
      <c r="B18" s="6"/>
    </row>
    <row r="19" spans="1:2" x14ac:dyDescent="0.2">
      <c r="A19" s="4" t="s">
        <v>13</v>
      </c>
      <c r="B19" s="6">
        <v>10000</v>
      </c>
    </row>
    <row r="20" spans="1:2" x14ac:dyDescent="0.2">
      <c r="A20" s="5" t="s">
        <v>14</v>
      </c>
      <c r="B20" s="6">
        <v>6000</v>
      </c>
    </row>
    <row r="21" spans="1:2" ht="25.5" x14ac:dyDescent="0.2">
      <c r="A21" s="9" t="s">
        <v>79</v>
      </c>
      <c r="B21" s="24" t="s">
        <v>78</v>
      </c>
    </row>
    <row r="22" spans="1:2" x14ac:dyDescent="0.2">
      <c r="A22" s="5" t="s">
        <v>6</v>
      </c>
      <c r="B22" s="21">
        <f>B19+B20</f>
        <v>16000</v>
      </c>
    </row>
    <row r="23" spans="1:2" x14ac:dyDescent="0.2">
      <c r="A23" s="5"/>
      <c r="B23" s="6"/>
    </row>
    <row r="24" spans="1:2" ht="25.5" x14ac:dyDescent="0.2">
      <c r="A24" s="8" t="s">
        <v>15</v>
      </c>
      <c r="B24" s="7">
        <v>135000</v>
      </c>
    </row>
    <row r="25" spans="1:2" x14ac:dyDescent="0.2">
      <c r="A25" s="5"/>
      <c r="B25" s="6"/>
    </row>
    <row r="26" spans="1:2" x14ac:dyDescent="0.2">
      <c r="A26" s="3" t="s">
        <v>16</v>
      </c>
      <c r="B26" s="7">
        <v>12000</v>
      </c>
    </row>
    <row r="27" spans="1:2" x14ac:dyDescent="0.2">
      <c r="A27" s="3"/>
    </row>
    <row r="28" spans="1:2" x14ac:dyDescent="0.2">
      <c r="A28" s="3" t="s">
        <v>17</v>
      </c>
      <c r="B28" s="10">
        <v>0</v>
      </c>
    </row>
    <row r="29" spans="1:2" x14ac:dyDescent="0.2">
      <c r="A29" s="3"/>
    </row>
    <row r="30" spans="1:2" x14ac:dyDescent="0.2">
      <c r="A30" s="1" t="s">
        <v>18</v>
      </c>
    </row>
    <row r="31" spans="1:2" x14ac:dyDescent="0.2">
      <c r="A31" s="11" t="s">
        <v>20</v>
      </c>
      <c r="B31" s="6">
        <v>30000</v>
      </c>
    </row>
    <row r="32" spans="1:2" x14ac:dyDescent="0.2">
      <c r="A32" s="11" t="s">
        <v>21</v>
      </c>
      <c r="B32" s="6">
        <v>6000</v>
      </c>
    </row>
    <row r="33" spans="1:2" x14ac:dyDescent="0.2">
      <c r="A33" s="11" t="s">
        <v>19</v>
      </c>
      <c r="B33" s="6">
        <v>4000</v>
      </c>
    </row>
    <row r="34" spans="1:2" x14ac:dyDescent="0.2">
      <c r="A34" s="11" t="s">
        <v>22</v>
      </c>
      <c r="B34" s="12" t="s">
        <v>80</v>
      </c>
    </row>
    <row r="35" spans="1:2" x14ac:dyDescent="0.2">
      <c r="A35" s="11" t="s">
        <v>31</v>
      </c>
      <c r="B35" s="12" t="s">
        <v>80</v>
      </c>
    </row>
    <row r="36" spans="1:2" x14ac:dyDescent="0.2">
      <c r="A36" s="1" t="s">
        <v>6</v>
      </c>
      <c r="B36" s="7">
        <f>B31+B32+B33</f>
        <v>40000</v>
      </c>
    </row>
    <row r="37" spans="1:2" x14ac:dyDescent="0.2">
      <c r="B37" s="6"/>
    </row>
    <row r="38" spans="1:2" ht="25.5" x14ac:dyDescent="0.2">
      <c r="A38" s="25" t="s">
        <v>81</v>
      </c>
      <c r="B38" s="7">
        <f>B8+B16+B22+B24+B26+B36</f>
        <v>524000</v>
      </c>
    </row>
    <row r="39" spans="1:2" x14ac:dyDescent="0.2">
      <c r="A39" s="17" t="s">
        <v>82</v>
      </c>
    </row>
    <row r="40" spans="1:2" x14ac:dyDescent="0.2">
      <c r="A40" s="1"/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&amp;C&amp;"Arial,Bold"&amp;18 2001 Budget for the Western States
-- General Expenses
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0" workbookViewId="0">
      <selection activeCell="C30" sqref="C30"/>
    </sheetView>
  </sheetViews>
  <sheetFormatPr defaultRowHeight="12.75" x14ac:dyDescent="0.2"/>
  <cols>
    <col min="1" max="1" width="35.5703125" customWidth="1"/>
    <col min="2" max="2" width="15.85546875" customWidth="1"/>
    <col min="3" max="3" width="24.7109375" customWidth="1"/>
  </cols>
  <sheetData>
    <row r="1" spans="1:2" x14ac:dyDescent="0.2">
      <c r="A1" s="28" t="s">
        <v>23</v>
      </c>
      <c r="B1" s="6"/>
    </row>
    <row r="2" spans="1:2" x14ac:dyDescent="0.2">
      <c r="A2" s="2"/>
      <c r="B2" s="6"/>
    </row>
    <row r="3" spans="1:2" x14ac:dyDescent="0.2">
      <c r="A3" s="2" t="s">
        <v>25</v>
      </c>
      <c r="B3" s="6"/>
    </row>
    <row r="4" spans="1:2" ht="25.5" x14ac:dyDescent="0.2">
      <c r="A4" s="14" t="s">
        <v>29</v>
      </c>
      <c r="B4" s="6">
        <v>60000</v>
      </c>
    </row>
    <row r="5" spans="1:2" ht="25.5" x14ac:dyDescent="0.2">
      <c r="A5" s="14" t="s">
        <v>30</v>
      </c>
      <c r="B5" s="6">
        <v>36000</v>
      </c>
    </row>
    <row r="6" spans="1:2" x14ac:dyDescent="0.2">
      <c r="A6" s="14" t="s">
        <v>24</v>
      </c>
      <c r="B6" s="6">
        <v>105000</v>
      </c>
    </row>
    <row r="7" spans="1:2" x14ac:dyDescent="0.2">
      <c r="A7" s="15" t="s">
        <v>35</v>
      </c>
      <c r="B7" s="7">
        <f>B4+B5+B6</f>
        <v>201000</v>
      </c>
    </row>
    <row r="8" spans="1:2" x14ac:dyDescent="0.2">
      <c r="A8" s="15"/>
      <c r="B8" s="7"/>
    </row>
    <row r="9" spans="1:2" x14ac:dyDescent="0.2">
      <c r="A9" s="15" t="s">
        <v>26</v>
      </c>
      <c r="B9" s="6"/>
    </row>
    <row r="10" spans="1:2" ht="15" customHeight="1" x14ac:dyDescent="0.2">
      <c r="A10" s="14" t="s">
        <v>27</v>
      </c>
      <c r="B10" s="6">
        <v>117600</v>
      </c>
    </row>
    <row r="11" spans="1:2" x14ac:dyDescent="0.2">
      <c r="A11" s="14" t="s">
        <v>28</v>
      </c>
      <c r="B11" s="6">
        <v>102000</v>
      </c>
    </row>
    <row r="12" spans="1:2" x14ac:dyDescent="0.2">
      <c r="A12" s="15" t="s">
        <v>35</v>
      </c>
      <c r="B12" s="7">
        <f>B10+B11</f>
        <v>219600</v>
      </c>
    </row>
    <row r="13" spans="1:2" x14ac:dyDescent="0.2">
      <c r="A13" s="15"/>
      <c r="B13" s="7"/>
    </row>
    <row r="14" spans="1:2" s="11" customFormat="1" ht="25.5" x14ac:dyDescent="0.2">
      <c r="A14" s="15" t="s">
        <v>73</v>
      </c>
      <c r="B14" s="7">
        <f>B7+B12</f>
        <v>420600</v>
      </c>
    </row>
    <row r="15" spans="1:2" x14ac:dyDescent="0.2">
      <c r="A15" s="15"/>
      <c r="B15" s="7"/>
    </row>
    <row r="16" spans="1:2" x14ac:dyDescent="0.2">
      <c r="A16" s="15" t="s">
        <v>36</v>
      </c>
      <c r="B16" s="13" t="s">
        <v>74</v>
      </c>
    </row>
    <row r="17" spans="1:2" x14ac:dyDescent="0.2">
      <c r="A17" s="14"/>
      <c r="B17" s="6"/>
    </row>
    <row r="18" spans="1:2" x14ac:dyDescent="0.2">
      <c r="A18" s="27" t="s">
        <v>18</v>
      </c>
      <c r="B18" s="6"/>
    </row>
    <row r="19" spans="1:2" x14ac:dyDescent="0.2">
      <c r="A19" s="15"/>
      <c r="B19" s="6"/>
    </row>
    <row r="20" spans="1:2" x14ac:dyDescent="0.2">
      <c r="A20" s="15" t="s">
        <v>32</v>
      </c>
      <c r="B20" s="6"/>
    </row>
    <row r="21" spans="1:2" x14ac:dyDescent="0.2">
      <c r="A21" s="14" t="s">
        <v>33</v>
      </c>
      <c r="B21" s="6">
        <v>135000</v>
      </c>
    </row>
    <row r="22" spans="1:2" x14ac:dyDescent="0.2">
      <c r="A22" s="14" t="s">
        <v>34</v>
      </c>
      <c r="B22" s="6">
        <v>30000</v>
      </c>
    </row>
    <row r="23" spans="1:2" x14ac:dyDescent="0.2">
      <c r="A23" s="15" t="s">
        <v>75</v>
      </c>
      <c r="B23" s="7">
        <f>B21+B22</f>
        <v>165000</v>
      </c>
    </row>
    <row r="24" spans="1:2" x14ac:dyDescent="0.2">
      <c r="A24" s="14"/>
      <c r="B24" s="6"/>
    </row>
    <row r="25" spans="1:2" s="1" customFormat="1" x14ac:dyDescent="0.2">
      <c r="A25" s="15" t="s">
        <v>37</v>
      </c>
      <c r="B25" s="7"/>
    </row>
    <row r="26" spans="1:2" x14ac:dyDescent="0.2">
      <c r="A26" s="14" t="s">
        <v>38</v>
      </c>
      <c r="B26" s="6">
        <v>15000</v>
      </c>
    </row>
    <row r="27" spans="1:2" ht="15" customHeight="1" x14ac:dyDescent="0.2">
      <c r="A27" s="14" t="s">
        <v>39</v>
      </c>
      <c r="B27" s="6">
        <v>10000</v>
      </c>
    </row>
    <row r="28" spans="1:2" ht="25.5" x14ac:dyDescent="0.2">
      <c r="A28" s="14" t="s">
        <v>40</v>
      </c>
      <c r="B28" s="6">
        <v>6700</v>
      </c>
    </row>
    <row r="29" spans="1:2" ht="25.5" x14ac:dyDescent="0.2">
      <c r="A29" s="14" t="s">
        <v>41</v>
      </c>
      <c r="B29" s="6">
        <v>36000</v>
      </c>
    </row>
    <row r="30" spans="1:2" x14ac:dyDescent="0.2">
      <c r="A30" s="14" t="s">
        <v>42</v>
      </c>
      <c r="B30" s="6">
        <v>3000</v>
      </c>
    </row>
    <row r="31" spans="1:2" x14ac:dyDescent="0.2">
      <c r="A31" s="16" t="s">
        <v>43</v>
      </c>
      <c r="B31" s="6">
        <v>35000</v>
      </c>
    </row>
    <row r="32" spans="1:2" x14ac:dyDescent="0.2">
      <c r="A32" s="16" t="s">
        <v>44</v>
      </c>
      <c r="B32" s="6">
        <v>10000</v>
      </c>
    </row>
    <row r="33" spans="1:3" x14ac:dyDescent="0.2">
      <c r="A33" s="17" t="s">
        <v>76</v>
      </c>
      <c r="B33" s="7">
        <f>B26+B27+B28+B29+B30+B31+B32</f>
        <v>115700</v>
      </c>
    </row>
    <row r="34" spans="1:3" x14ac:dyDescent="0.2">
      <c r="A34" s="16"/>
    </row>
    <row r="35" spans="1:3" x14ac:dyDescent="0.2">
      <c r="A35" s="17" t="s">
        <v>77</v>
      </c>
      <c r="B35" s="7">
        <f>B23+B33</f>
        <v>280700</v>
      </c>
    </row>
    <row r="36" spans="1:3" x14ac:dyDescent="0.2">
      <c r="A36" s="16"/>
    </row>
    <row r="37" spans="1:3" ht="25.5" x14ac:dyDescent="0.2">
      <c r="A37" s="26" t="s">
        <v>83</v>
      </c>
      <c r="B37" s="7">
        <f>B14+B35</f>
        <v>701300</v>
      </c>
    </row>
    <row r="38" spans="1:3" x14ac:dyDescent="0.2">
      <c r="A38" s="16"/>
    </row>
    <row r="39" spans="1:3" x14ac:dyDescent="0.2">
      <c r="A39" s="16"/>
    </row>
    <row r="40" spans="1:3" ht="15" x14ac:dyDescent="0.35">
      <c r="A40" s="29" t="s">
        <v>45</v>
      </c>
      <c r="B40" s="30">
        <f>B37+524000</f>
        <v>1225300</v>
      </c>
      <c r="C40" t="s">
        <v>47</v>
      </c>
    </row>
    <row r="41" spans="1:3" x14ac:dyDescent="0.2">
      <c r="A41" s="1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&amp;C&amp;"Arial,Bold"&amp;18 2001 Budget for the Western States
 -- Other  Expenses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abSelected="1" workbookViewId="0">
      <selection sqref="A1:IV1"/>
    </sheetView>
  </sheetViews>
  <sheetFormatPr defaultRowHeight="12.75" x14ac:dyDescent="0.2"/>
  <cols>
    <col min="1" max="1" width="41.42578125" customWidth="1"/>
    <col min="2" max="2" width="12" customWidth="1"/>
  </cols>
  <sheetData>
    <row r="3" spans="1:2" x14ac:dyDescent="0.2">
      <c r="A3" s="31" t="s">
        <v>55</v>
      </c>
      <c r="B3" s="32"/>
    </row>
    <row r="4" spans="1:2" x14ac:dyDescent="0.2">
      <c r="A4" s="4" t="s">
        <v>57</v>
      </c>
      <c r="B4" s="22"/>
    </row>
    <row r="5" spans="1:2" x14ac:dyDescent="0.2">
      <c r="A5" s="19" t="s">
        <v>48</v>
      </c>
      <c r="B5" s="6">
        <v>50000</v>
      </c>
    </row>
    <row r="6" spans="1:2" x14ac:dyDescent="0.2">
      <c r="A6" s="18" t="s">
        <v>49</v>
      </c>
      <c r="B6" s="6">
        <v>10000</v>
      </c>
    </row>
    <row r="7" spans="1:2" x14ac:dyDescent="0.2">
      <c r="A7" s="20" t="s">
        <v>50</v>
      </c>
      <c r="B7" s="6">
        <v>10000</v>
      </c>
    </row>
    <row r="8" spans="1:2" x14ac:dyDescent="0.2">
      <c r="A8" t="s">
        <v>51</v>
      </c>
      <c r="B8" s="6">
        <v>5000</v>
      </c>
    </row>
    <row r="9" spans="1:2" x14ac:dyDescent="0.2">
      <c r="A9" s="19" t="s">
        <v>52</v>
      </c>
      <c r="B9" s="6">
        <v>2000</v>
      </c>
    </row>
    <row r="10" spans="1:2" x14ac:dyDescent="0.2">
      <c r="A10" s="19" t="s">
        <v>54</v>
      </c>
      <c r="B10" s="6">
        <v>10000</v>
      </c>
    </row>
    <row r="11" spans="1:2" ht="25.5" x14ac:dyDescent="0.2">
      <c r="A11" s="20" t="s">
        <v>63</v>
      </c>
      <c r="B11" s="6">
        <v>10000</v>
      </c>
    </row>
    <row r="12" spans="1:2" x14ac:dyDescent="0.2">
      <c r="A12" s="13" t="s">
        <v>53</v>
      </c>
      <c r="B12" s="13">
        <v>0</v>
      </c>
    </row>
    <row r="13" spans="1:2" x14ac:dyDescent="0.2">
      <c r="A13" s="21" t="s">
        <v>60</v>
      </c>
      <c r="B13" s="21">
        <f>B5+B6+B7+B8+B9+B10+B11</f>
        <v>97000</v>
      </c>
    </row>
    <row r="14" spans="1:2" x14ac:dyDescent="0.2">
      <c r="A14" s="21"/>
      <c r="B14" s="21"/>
    </row>
    <row r="15" spans="1:2" x14ac:dyDescent="0.2">
      <c r="A15" s="18" t="s">
        <v>56</v>
      </c>
      <c r="B15" s="6"/>
    </row>
    <row r="16" spans="1:2" x14ac:dyDescent="0.2">
      <c r="A16" s="19" t="s">
        <v>57</v>
      </c>
      <c r="B16" s="6"/>
    </row>
    <row r="17" spans="1:2" x14ac:dyDescent="0.2">
      <c r="A17" s="19" t="s">
        <v>62</v>
      </c>
      <c r="B17" s="6">
        <v>100000</v>
      </c>
    </row>
    <row r="18" spans="1:2" ht="38.25" x14ac:dyDescent="0.2">
      <c r="A18" s="20" t="s">
        <v>64</v>
      </c>
      <c r="B18" s="6">
        <v>50000</v>
      </c>
    </row>
    <row r="19" spans="1:2" ht="38.25" x14ac:dyDescent="0.2">
      <c r="A19" s="20" t="s">
        <v>67</v>
      </c>
      <c r="B19" s="6">
        <v>20000</v>
      </c>
    </row>
    <row r="20" spans="1:2" x14ac:dyDescent="0.2">
      <c r="A20" s="20" t="s">
        <v>70</v>
      </c>
      <c r="B20" s="6">
        <v>10000</v>
      </c>
    </row>
    <row r="21" spans="1:2" x14ac:dyDescent="0.2">
      <c r="A21" s="19" t="s">
        <v>65</v>
      </c>
      <c r="B21" s="6">
        <v>5000</v>
      </c>
    </row>
    <row r="22" spans="1:2" x14ac:dyDescent="0.2">
      <c r="A22" s="19" t="s">
        <v>61</v>
      </c>
      <c r="B22" s="6">
        <v>10000</v>
      </c>
    </row>
    <row r="23" spans="1:2" x14ac:dyDescent="0.2">
      <c r="A23" s="19" t="s">
        <v>66</v>
      </c>
      <c r="B23" s="6">
        <v>10000</v>
      </c>
    </row>
    <row r="24" spans="1:2" x14ac:dyDescent="0.2">
      <c r="A24" s="19" t="s">
        <v>69</v>
      </c>
      <c r="B24" s="6">
        <v>0</v>
      </c>
    </row>
    <row r="25" spans="1:2" x14ac:dyDescent="0.2">
      <c r="A25" s="18" t="s">
        <v>71</v>
      </c>
      <c r="B25" s="7">
        <f>B17+B18+B19+B20+B21+B22+B23+B24</f>
        <v>205000</v>
      </c>
    </row>
    <row r="26" spans="1:2" x14ac:dyDescent="0.2">
      <c r="A26" s="19"/>
      <c r="B26" s="6"/>
    </row>
    <row r="27" spans="1:2" ht="25.5" x14ac:dyDescent="0.2">
      <c r="A27" s="23" t="s">
        <v>58</v>
      </c>
      <c r="B27" s="13">
        <v>15000</v>
      </c>
    </row>
    <row r="28" spans="1:2" ht="25.5" x14ac:dyDescent="0.2">
      <c r="A28" s="13" t="s">
        <v>59</v>
      </c>
      <c r="B28" s="13">
        <v>15000</v>
      </c>
    </row>
    <row r="29" spans="1:2" x14ac:dyDescent="0.2">
      <c r="A29" s="21" t="s">
        <v>68</v>
      </c>
      <c r="B29" s="21">
        <f>B27+B28</f>
        <v>30000</v>
      </c>
    </row>
    <row r="30" spans="1:2" x14ac:dyDescent="0.2">
      <c r="A30" s="19"/>
      <c r="B30" s="6"/>
    </row>
    <row r="31" spans="1:2" x14ac:dyDescent="0.2">
      <c r="A31" s="18" t="s">
        <v>85</v>
      </c>
      <c r="B31" s="7">
        <f>B25+B29</f>
        <v>235000</v>
      </c>
    </row>
    <row r="32" spans="1:2" x14ac:dyDescent="0.2">
      <c r="A32" s="19"/>
      <c r="B32" s="6"/>
    </row>
    <row r="33" spans="1:2" x14ac:dyDescent="0.2">
      <c r="A33" s="18" t="s">
        <v>72</v>
      </c>
      <c r="B33" s="7">
        <f>B13+B25+B29</f>
        <v>332000</v>
      </c>
    </row>
    <row r="34" spans="1:2" x14ac:dyDescent="0.2">
      <c r="A34" s="19"/>
      <c r="B34" s="6"/>
    </row>
    <row r="35" spans="1:2" x14ac:dyDescent="0.2">
      <c r="A35" s="18" t="s">
        <v>84</v>
      </c>
      <c r="B35" s="7">
        <f>B33+1225300</f>
        <v>1557300</v>
      </c>
    </row>
    <row r="36" spans="1:2" x14ac:dyDescent="0.2">
      <c r="B36" s="6"/>
    </row>
    <row r="37" spans="1:2" x14ac:dyDescent="0.2">
      <c r="A37" s="19"/>
      <c r="B37" s="6"/>
    </row>
    <row r="38" spans="1:2" x14ac:dyDescent="0.2">
      <c r="A38" s="19"/>
      <c r="B38" s="6"/>
    </row>
    <row r="39" spans="1:2" x14ac:dyDescent="0.2">
      <c r="A39" s="19"/>
      <c r="B39" s="6"/>
    </row>
    <row r="40" spans="1:2" x14ac:dyDescent="0.2">
      <c r="A40" s="18"/>
      <c r="B40" s="6"/>
    </row>
    <row r="41" spans="1:2" x14ac:dyDescent="0.2">
      <c r="A41" s="18"/>
      <c r="B41" s="6"/>
    </row>
    <row r="42" spans="1:2" x14ac:dyDescent="0.2">
      <c r="A42" s="18"/>
      <c r="B42" s="6"/>
    </row>
    <row r="43" spans="1:2" x14ac:dyDescent="0.2">
      <c r="A43" s="18"/>
    </row>
    <row r="44" spans="1:2" x14ac:dyDescent="0.2">
      <c r="A44" s="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>
    <oddHeader>&amp;C&amp;"Arial,Bold"&amp;18Outside Services -- Discretioney
(RCR-Related)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Jan Havlíček</cp:lastModifiedBy>
  <cp:lastPrinted>2000-11-16T18:55:23Z</cp:lastPrinted>
  <dcterms:created xsi:type="dcterms:W3CDTF">2000-11-15T22:43:22Z</dcterms:created>
  <dcterms:modified xsi:type="dcterms:W3CDTF">2023-09-17T23:53:26Z</dcterms:modified>
</cp:coreProperties>
</file>