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049F27-2C39-4433-9E74-4E1DD287DAC8}" xr6:coauthVersionLast="47" xr6:coauthVersionMax="47" xr10:uidLastSave="{00000000-0000-0000-0000-000000000000}"/>
  <bookViews>
    <workbookView xWindow="-120" yWindow="-120" windowWidth="23280" windowHeight="12480" tabRatio="288"/>
  </bookViews>
  <sheets>
    <sheet name="Current Risk Pool" sheetId="1" r:id="rId1"/>
    <sheet name="Historical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I17" i="1"/>
  <c r="I21" i="1"/>
  <c r="J21" i="1"/>
  <c r="I22" i="1"/>
  <c r="J22" i="1"/>
  <c r="I23" i="1"/>
  <c r="I24" i="1"/>
  <c r="I25" i="1"/>
  <c r="I26" i="1"/>
  <c r="I27" i="1"/>
  <c r="I28" i="1"/>
  <c r="I29" i="1"/>
  <c r="I30" i="1"/>
  <c r="I31" i="1"/>
  <c r="I32" i="1"/>
  <c r="I33" i="1"/>
  <c r="I34" i="1"/>
  <c r="E22" i="2"/>
</calcChain>
</file>

<file path=xl/sharedStrings.xml><?xml version="1.0" encoding="utf-8"?>
<sst xmlns="http://schemas.openxmlformats.org/spreadsheetml/2006/main" count="159" uniqueCount="97">
  <si>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</si>
  <si>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</si>
  <si>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</si>
  <si>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</si>
  <si>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</si>
  <si>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</si>
  <si>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</si>
  <si>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</si>
  <si>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</si>
  <si>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</si>
  <si>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</si>
  <si>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</si>
  <si>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</si>
  <si>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</si>
  <si>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</si>
  <si>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</si>
  <si>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</si>
  <si>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Engle Printing &amp; Publishing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</si>
  <si>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</si>
  <si>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</si>
  <si>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</si>
  <si>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</si>
  <si>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</si>
  <si>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</si>
  <si>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</si>
  <si>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</si>
  <si>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</si>
  <si>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</si>
  <si>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</si>
  <si>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</si>
  <si>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</si>
  <si>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</si>
  <si>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</si>
  <si>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</si>
  <si>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KAPP Advertising Service, Inc.</t>
  </si>
  <si>
    <t>Jay Epstein</t>
  </si>
  <si>
    <t>Stellar Printing Inc.</t>
  </si>
  <si>
    <t>Scherman Pulp &amp; Paper</t>
  </si>
  <si>
    <t>Placed in Risk Pool because exposure exceeded credit line of $50,000 approved for customer.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</si>
  <si>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</si>
  <si>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</si>
  <si>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</si>
  <si>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</si>
  <si>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</si>
  <si>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</si>
  <si>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</si>
  <si>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</si>
  <si>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</si>
  <si>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</si>
  <si>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</si>
  <si>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</si>
  <si>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</si>
  <si>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</si>
  <si>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</si>
  <si>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</si>
  <si>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</si>
  <si>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</si>
  <si>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</si>
  <si>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</si>
  <si>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</si>
  <si>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</si>
  <si>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</si>
  <si>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</si>
  <si>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</si>
  <si>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</si>
  <si>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</si>
  <si>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</si>
  <si>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</si>
  <si>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</si>
  <si>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</si>
  <si>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</si>
  <si>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</si>
  <si>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</si>
  <si>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</si>
  <si>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</si>
  <si>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</si>
  <si>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</si>
  <si>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as of 8/6/2001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</si>
  <si>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</si>
  <si>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</si>
  <si>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</si>
  <si>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</si>
  <si>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</si>
  <si>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Not Shipped, transaction placed in the Risk Pool because it exceeds credit line.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</si>
  <si>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</si>
  <si>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</si>
  <si>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</si>
  <si>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</si>
  <si>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 xml:space="preserve">Transaction in full placed in the Risk Pool because it exceeds credit line $54,000.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</si>
  <si>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</si>
  <si>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</si>
  <si>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</si>
  <si>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</si>
  <si>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</si>
  <si>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</si>
  <si>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as of 8/13/2001</t>
  </si>
  <si>
    <t>Placed in Risk Pool because exposure exceeded credit line of $50,000 approved for customer &amp; customer is past due on invoices.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</si>
</sst>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14" fontId="6" fillId="0" borderId="0" xfId="0" applyNumberFormat="1" applyFont="1" applyBorder="1" applyAlignment="1">
      <alignment horizontal="centerContinuous" vertical="top"/>
    </xf>
    <xf numFmtId="164" fontId="6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vertical="top" wrapText="1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showGridLines="0" tabSelected="1" zoomScale="75" zoomScaleNormal="75" workbookViewId="0">
      <pane ySplit="6" topLeftCell="A7" activePane="bottomLeft" state="frozen"/>
      <selection pane="bottomLeft" activeCell="C9" sqref="C9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0" t="s">
        <v>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x14ac:dyDescent="0.2">
      <c r="A2" s="91" t="s">
        <v>95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40"/>
      <c r="F5" s="92" t="s">
        <v>23</v>
      </c>
      <c r="G5" s="93"/>
      <c r="H5" s="93"/>
      <c r="I5" s="94"/>
      <c r="J5" s="47"/>
      <c r="K5" s="12"/>
    </row>
    <row r="6" spans="1:11" ht="38.25" customHeight="1" x14ac:dyDescent="0.2">
      <c r="A6" s="13"/>
      <c r="B6" s="2" t="s">
        <v>2</v>
      </c>
      <c r="C6" s="16" t="s">
        <v>22</v>
      </c>
      <c r="D6" s="16" t="s">
        <v>20</v>
      </c>
      <c r="E6" s="16" t="s">
        <v>41</v>
      </c>
      <c r="F6" s="17" t="s">
        <v>24</v>
      </c>
      <c r="G6" s="17" t="s">
        <v>0</v>
      </c>
      <c r="H6" s="17" t="s">
        <v>28</v>
      </c>
      <c r="I6" s="17" t="s">
        <v>42</v>
      </c>
      <c r="J6" s="48" t="s">
        <v>43</v>
      </c>
      <c r="K6" s="14" t="s">
        <v>21</v>
      </c>
    </row>
    <row r="7" spans="1:11" ht="60" x14ac:dyDescent="0.2">
      <c r="A7" s="24"/>
      <c r="B7" s="25" t="s">
        <v>17</v>
      </c>
      <c r="C7" s="26" t="s">
        <v>19</v>
      </c>
      <c r="D7" s="41">
        <v>37053</v>
      </c>
      <c r="E7" s="42">
        <v>100000</v>
      </c>
      <c r="F7" s="42">
        <v>126501</v>
      </c>
      <c r="G7" s="42">
        <v>0</v>
      </c>
      <c r="H7" s="42">
        <v>1499</v>
      </c>
      <c r="I7" s="43">
        <f t="shared" ref="I7:I15" si="0">SUM(F7:H7)</f>
        <v>128000</v>
      </c>
      <c r="J7" s="43">
        <f t="shared" ref="J7:J15" si="1">+E7+I7</f>
        <v>228000</v>
      </c>
      <c r="K7" s="44" t="s">
        <v>32</v>
      </c>
    </row>
    <row r="8" spans="1:11" ht="60" x14ac:dyDescent="0.2">
      <c r="A8" s="24"/>
      <c r="B8" s="25" t="s">
        <v>34</v>
      </c>
      <c r="C8" s="26" t="s">
        <v>35</v>
      </c>
      <c r="D8" s="41">
        <v>37071</v>
      </c>
      <c r="E8" s="42">
        <v>100000</v>
      </c>
      <c r="F8" s="42">
        <v>23440</v>
      </c>
      <c r="G8" s="42">
        <v>0</v>
      </c>
      <c r="H8" s="42">
        <v>0</v>
      </c>
      <c r="I8" s="43">
        <f t="shared" si="0"/>
        <v>23440</v>
      </c>
      <c r="J8" s="43">
        <f t="shared" si="1"/>
        <v>123440</v>
      </c>
      <c r="K8" s="44" t="s">
        <v>32</v>
      </c>
    </row>
    <row r="9" spans="1:11" ht="60" x14ac:dyDescent="0.2">
      <c r="A9" s="24"/>
      <c r="B9" s="25" t="s">
        <v>36</v>
      </c>
      <c r="C9" s="26" t="s">
        <v>35</v>
      </c>
      <c r="D9" s="41">
        <v>37071</v>
      </c>
      <c r="E9" s="42">
        <v>100000</v>
      </c>
      <c r="F9" s="42">
        <v>178438</v>
      </c>
      <c r="G9" s="42">
        <v>3891</v>
      </c>
      <c r="H9" s="42">
        <v>43231</v>
      </c>
      <c r="I9" s="43">
        <f t="shared" si="0"/>
        <v>225560</v>
      </c>
      <c r="J9" s="43">
        <f t="shared" si="1"/>
        <v>325560</v>
      </c>
      <c r="K9" s="44" t="s">
        <v>32</v>
      </c>
    </row>
    <row r="10" spans="1:11" ht="75" x14ac:dyDescent="0.2">
      <c r="A10" s="24"/>
      <c r="B10" s="25" t="s">
        <v>37</v>
      </c>
      <c r="C10" s="26" t="s">
        <v>18</v>
      </c>
      <c r="D10" s="41">
        <v>37077</v>
      </c>
      <c r="E10" s="42">
        <v>50000</v>
      </c>
      <c r="F10" s="42">
        <v>39950</v>
      </c>
      <c r="G10" s="42">
        <v>0</v>
      </c>
      <c r="H10" s="42">
        <v>0</v>
      </c>
      <c r="I10" s="43">
        <f t="shared" si="0"/>
        <v>39950</v>
      </c>
      <c r="J10" s="43">
        <f t="shared" si="1"/>
        <v>89950</v>
      </c>
      <c r="K10" s="44" t="s">
        <v>96</v>
      </c>
    </row>
    <row r="11" spans="1:11" ht="45" x14ac:dyDescent="0.2">
      <c r="A11" s="24"/>
      <c r="B11" s="25" t="s">
        <v>15</v>
      </c>
      <c r="C11" s="26" t="s">
        <v>18</v>
      </c>
      <c r="D11" s="41">
        <v>37078</v>
      </c>
      <c r="E11" s="42">
        <v>50000</v>
      </c>
      <c r="F11" s="42">
        <v>58937</v>
      </c>
      <c r="G11" s="42">
        <v>-400</v>
      </c>
      <c r="H11" s="42">
        <v>0</v>
      </c>
      <c r="I11" s="43">
        <f t="shared" si="0"/>
        <v>58537</v>
      </c>
      <c r="J11" s="43">
        <f t="shared" si="1"/>
        <v>108537</v>
      </c>
      <c r="K11" s="44" t="s">
        <v>38</v>
      </c>
    </row>
    <row r="12" spans="1:11" ht="75" x14ac:dyDescent="0.2">
      <c r="A12" s="85"/>
      <c r="B12" s="27" t="s">
        <v>72</v>
      </c>
      <c r="C12" s="28" t="s">
        <v>40</v>
      </c>
      <c r="D12" s="86">
        <v>37099</v>
      </c>
      <c r="E12" s="87">
        <v>100000</v>
      </c>
      <c r="F12" s="87">
        <v>0</v>
      </c>
      <c r="G12" s="87">
        <v>-1000</v>
      </c>
      <c r="H12" s="87">
        <v>18000</v>
      </c>
      <c r="I12" s="88">
        <f t="shared" si="0"/>
        <v>17000</v>
      </c>
      <c r="J12" s="88">
        <f t="shared" si="1"/>
        <v>117000</v>
      </c>
      <c r="K12" s="44" t="s">
        <v>73</v>
      </c>
    </row>
    <row r="13" spans="1:11" ht="75" x14ac:dyDescent="0.2">
      <c r="A13" s="85"/>
      <c r="B13" s="27" t="s">
        <v>74</v>
      </c>
      <c r="C13" s="28" t="s">
        <v>75</v>
      </c>
      <c r="D13" s="86">
        <v>37089</v>
      </c>
      <c r="E13" s="87">
        <v>300000</v>
      </c>
      <c r="F13" s="87">
        <v>0</v>
      </c>
      <c r="G13" s="87">
        <v>0</v>
      </c>
      <c r="H13" s="87">
        <v>54500</v>
      </c>
      <c r="I13" s="88">
        <f t="shared" si="0"/>
        <v>54500</v>
      </c>
      <c r="J13" s="88">
        <f t="shared" si="1"/>
        <v>354500</v>
      </c>
      <c r="K13" s="44" t="s">
        <v>76</v>
      </c>
    </row>
    <row r="14" spans="1:11" ht="75" x14ac:dyDescent="0.2">
      <c r="A14" s="85"/>
      <c r="B14" s="27" t="s">
        <v>72</v>
      </c>
      <c r="C14" s="28" t="s">
        <v>18</v>
      </c>
      <c r="D14" s="86">
        <v>37106</v>
      </c>
      <c r="E14" s="87">
        <v>0</v>
      </c>
      <c r="F14" s="87">
        <v>0</v>
      </c>
      <c r="G14" s="87">
        <v>0</v>
      </c>
      <c r="H14" s="87">
        <v>28000</v>
      </c>
      <c r="I14" s="88">
        <f t="shared" si="0"/>
        <v>28000</v>
      </c>
      <c r="J14" s="88">
        <f t="shared" si="1"/>
        <v>28000</v>
      </c>
      <c r="K14" s="44" t="s">
        <v>73</v>
      </c>
    </row>
    <row r="15" spans="1:11" ht="60" x14ac:dyDescent="0.2">
      <c r="A15" s="85"/>
      <c r="B15" s="27" t="s">
        <v>36</v>
      </c>
      <c r="C15" s="28" t="s">
        <v>19</v>
      </c>
      <c r="D15" s="86">
        <v>37106</v>
      </c>
      <c r="E15" s="87">
        <v>0</v>
      </c>
      <c r="F15" s="87">
        <v>0</v>
      </c>
      <c r="G15" s="87">
        <v>0</v>
      </c>
      <c r="H15" s="87">
        <v>64560</v>
      </c>
      <c r="I15" s="88">
        <f t="shared" si="0"/>
        <v>64560</v>
      </c>
      <c r="J15" s="88">
        <f t="shared" si="1"/>
        <v>64560</v>
      </c>
      <c r="K15" s="89" t="s">
        <v>78</v>
      </c>
    </row>
    <row r="16" spans="1:11" ht="15.75" thickBot="1" x14ac:dyDescent="0.25">
      <c r="A16" s="46" t="s">
        <v>3</v>
      </c>
      <c r="B16" s="27"/>
      <c r="C16" s="28"/>
      <c r="D16" s="29"/>
      <c r="E16" s="29"/>
      <c r="F16" s="28"/>
      <c r="G16" s="28"/>
      <c r="H16" s="30"/>
      <c r="I16" s="30">
        <f>SUM(I7:I15)</f>
        <v>639547</v>
      </c>
      <c r="J16" s="30"/>
      <c r="K16" s="31"/>
    </row>
    <row r="17" spans="1:11" ht="16.5" thickBot="1" x14ac:dyDescent="0.3">
      <c r="A17" s="32" t="s">
        <v>27</v>
      </c>
      <c r="B17" s="33"/>
      <c r="C17" s="34"/>
      <c r="D17" s="34"/>
      <c r="E17" s="34"/>
      <c r="F17" s="34"/>
      <c r="G17" s="34"/>
      <c r="H17" s="35"/>
      <c r="I17" s="35">
        <f>5000000-I16</f>
        <v>4360453</v>
      </c>
      <c r="J17" s="35"/>
      <c r="K17" s="36"/>
    </row>
    <row r="18" spans="1:11" ht="15" x14ac:dyDescent="0.2">
      <c r="A18" s="21"/>
      <c r="B18" s="19"/>
      <c r="C18" s="20"/>
      <c r="D18" s="20"/>
      <c r="E18" s="20"/>
      <c r="F18" s="20"/>
      <c r="G18" s="20"/>
      <c r="H18" s="20"/>
      <c r="I18" s="20"/>
      <c r="J18" s="20"/>
      <c r="K18" s="45"/>
    </row>
    <row r="19" spans="1:11" ht="15.75" x14ac:dyDescent="0.25">
      <c r="A19" s="37" t="s">
        <v>4</v>
      </c>
      <c r="B19" s="19"/>
      <c r="C19" s="20"/>
      <c r="D19" s="20"/>
      <c r="E19" s="20"/>
      <c r="F19" s="20"/>
      <c r="G19" s="20"/>
      <c r="H19" s="20"/>
      <c r="I19" s="20"/>
      <c r="J19" s="20"/>
      <c r="K19" s="19"/>
    </row>
    <row r="20" spans="1:11" ht="15.75" x14ac:dyDescent="0.2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2"/>
    </row>
    <row r="21" spans="1:11" ht="75" x14ac:dyDescent="0.2">
      <c r="A21" s="54"/>
      <c r="B21" s="55" t="s">
        <v>8</v>
      </c>
      <c r="C21" s="26" t="s">
        <v>9</v>
      </c>
      <c r="D21" s="56">
        <v>37001</v>
      </c>
      <c r="E21" s="42">
        <v>200000</v>
      </c>
      <c r="F21" s="42">
        <v>0</v>
      </c>
      <c r="G21" s="42">
        <v>0</v>
      </c>
      <c r="H21" s="57">
        <v>1145037.5</v>
      </c>
      <c r="I21" s="57">
        <f t="shared" ref="I21:I32" si="2">SUM(F21:H21)</f>
        <v>1145037.5</v>
      </c>
      <c r="J21" s="58">
        <f>+E21+I21</f>
        <v>1345037.5</v>
      </c>
      <c r="K21" s="23" t="s">
        <v>25</v>
      </c>
    </row>
    <row r="22" spans="1:11" ht="30" x14ac:dyDescent="0.2">
      <c r="A22" s="54"/>
      <c r="B22" s="55" t="s">
        <v>10</v>
      </c>
      <c r="C22" s="26" t="s">
        <v>13</v>
      </c>
      <c r="D22" s="56">
        <v>37026</v>
      </c>
      <c r="E22" s="42">
        <v>200000</v>
      </c>
      <c r="F22" s="57">
        <v>150000</v>
      </c>
      <c r="G22" s="42">
        <v>0</v>
      </c>
      <c r="H22" s="57">
        <v>0</v>
      </c>
      <c r="I22" s="57">
        <f t="shared" si="2"/>
        <v>150000</v>
      </c>
      <c r="J22" s="58">
        <f>+E22+I22</f>
        <v>350000</v>
      </c>
      <c r="K22" s="23" t="s">
        <v>84</v>
      </c>
    </row>
    <row r="23" spans="1:11" ht="45" x14ac:dyDescent="0.2">
      <c r="A23" s="59"/>
      <c r="B23" s="55" t="s">
        <v>44</v>
      </c>
      <c r="C23" s="26" t="s">
        <v>13</v>
      </c>
      <c r="D23" s="56">
        <v>37071</v>
      </c>
      <c r="E23" s="42">
        <v>100000</v>
      </c>
      <c r="F23" s="42">
        <v>22850</v>
      </c>
      <c r="G23" s="42">
        <v>0</v>
      </c>
      <c r="H23" s="57">
        <v>0</v>
      </c>
      <c r="I23" s="57">
        <f t="shared" si="2"/>
        <v>22850</v>
      </c>
      <c r="J23" s="58">
        <v>122850</v>
      </c>
      <c r="K23" s="23" t="s">
        <v>85</v>
      </c>
    </row>
    <row r="24" spans="1:11" ht="45" x14ac:dyDescent="0.2">
      <c r="A24" s="54"/>
      <c r="B24" s="55" t="s">
        <v>45</v>
      </c>
      <c r="C24" s="26" t="s">
        <v>14</v>
      </c>
      <c r="D24" s="56">
        <v>37088</v>
      </c>
      <c r="E24" s="42">
        <v>0</v>
      </c>
      <c r="F24" s="42">
        <v>35500</v>
      </c>
      <c r="G24" s="42"/>
      <c r="H24" s="57"/>
      <c r="I24" s="57">
        <f t="shared" si="2"/>
        <v>35500</v>
      </c>
      <c r="J24" s="58">
        <v>122850</v>
      </c>
      <c r="K24" s="23" t="s">
        <v>46</v>
      </c>
    </row>
    <row r="25" spans="1:11" ht="45" x14ac:dyDescent="0.2">
      <c r="A25" s="54"/>
      <c r="B25" s="55" t="s">
        <v>60</v>
      </c>
      <c r="C25" s="26" t="s">
        <v>14</v>
      </c>
      <c r="D25" s="56">
        <v>37088</v>
      </c>
      <c r="E25" s="42">
        <v>50000</v>
      </c>
      <c r="F25" s="42">
        <v>51808</v>
      </c>
      <c r="G25" s="42"/>
      <c r="H25" s="57">
        <v>0</v>
      </c>
      <c r="I25" s="57">
        <f t="shared" si="2"/>
        <v>51808</v>
      </c>
      <c r="J25" s="58">
        <v>122850</v>
      </c>
      <c r="K25" s="23" t="s">
        <v>86</v>
      </c>
    </row>
    <row r="26" spans="1:11" ht="105" x14ac:dyDescent="0.2">
      <c r="A26" s="54"/>
      <c r="B26" s="55" t="s">
        <v>61</v>
      </c>
      <c r="C26" s="26" t="s">
        <v>62</v>
      </c>
      <c r="D26" s="56">
        <v>37088</v>
      </c>
      <c r="E26" s="42">
        <v>0</v>
      </c>
      <c r="F26" s="42">
        <v>243821</v>
      </c>
      <c r="G26" s="42"/>
      <c r="H26" s="57"/>
      <c r="I26" s="57">
        <f t="shared" si="2"/>
        <v>243821</v>
      </c>
      <c r="J26" s="58">
        <v>122850</v>
      </c>
      <c r="K26" s="23" t="s">
        <v>63</v>
      </c>
    </row>
    <row r="27" spans="1:11" ht="45" x14ac:dyDescent="0.2">
      <c r="A27" s="54"/>
      <c r="B27" s="55" t="s">
        <v>79</v>
      </c>
      <c r="C27" s="26" t="s">
        <v>14</v>
      </c>
      <c r="D27" s="56">
        <v>37103</v>
      </c>
      <c r="E27" s="42">
        <v>25000</v>
      </c>
      <c r="F27" s="42">
        <v>11000</v>
      </c>
      <c r="G27" s="42"/>
      <c r="H27" s="57"/>
      <c r="I27" s="57">
        <f t="shared" si="2"/>
        <v>11000</v>
      </c>
      <c r="J27" s="58"/>
      <c r="K27" s="23" t="s">
        <v>87</v>
      </c>
    </row>
    <row r="28" spans="1:11" ht="45" x14ac:dyDescent="0.2">
      <c r="A28" s="54"/>
      <c r="B28" s="55" t="s">
        <v>79</v>
      </c>
      <c r="C28" s="26" t="s">
        <v>14</v>
      </c>
      <c r="D28" s="56">
        <v>37103</v>
      </c>
      <c r="E28" s="42">
        <v>0</v>
      </c>
      <c r="F28" s="42">
        <v>54000</v>
      </c>
      <c r="G28" s="42"/>
      <c r="H28" s="57"/>
      <c r="I28" s="57">
        <f t="shared" si="2"/>
        <v>54000</v>
      </c>
      <c r="J28" s="58"/>
      <c r="K28" s="23" t="s">
        <v>88</v>
      </c>
    </row>
    <row r="29" spans="1:11" ht="45" x14ac:dyDescent="0.2">
      <c r="A29" s="54"/>
      <c r="B29" s="55" t="s">
        <v>79</v>
      </c>
      <c r="C29" s="26" t="s">
        <v>14</v>
      </c>
      <c r="D29" s="56">
        <v>37106</v>
      </c>
      <c r="E29" s="42">
        <v>0</v>
      </c>
      <c r="F29" s="42"/>
      <c r="G29" s="42"/>
      <c r="H29" s="57">
        <v>45000</v>
      </c>
      <c r="I29" s="57">
        <f t="shared" si="2"/>
        <v>45000</v>
      </c>
      <c r="J29" s="58"/>
      <c r="K29" s="23" t="s">
        <v>83</v>
      </c>
    </row>
    <row r="30" spans="1:11" ht="75" x14ac:dyDescent="0.2">
      <c r="A30" s="54"/>
      <c r="B30" s="55" t="s">
        <v>80</v>
      </c>
      <c r="C30" s="26" t="s">
        <v>81</v>
      </c>
      <c r="D30" s="56" t="s">
        <v>82</v>
      </c>
      <c r="E30" s="42">
        <v>0</v>
      </c>
      <c r="F30" s="42"/>
      <c r="G30" s="42"/>
      <c r="H30" s="57">
        <v>1100000</v>
      </c>
      <c r="I30" s="57">
        <f t="shared" si="2"/>
        <v>1100000</v>
      </c>
      <c r="J30" s="58"/>
      <c r="K30" s="23" t="s">
        <v>89</v>
      </c>
    </row>
    <row r="31" spans="1:11" ht="60" x14ac:dyDescent="0.2">
      <c r="A31" s="54"/>
      <c r="B31" s="55" t="s">
        <v>90</v>
      </c>
      <c r="C31" s="26" t="s">
        <v>91</v>
      </c>
      <c r="D31" s="56">
        <v>37112</v>
      </c>
      <c r="E31" s="42">
        <v>100000</v>
      </c>
      <c r="F31" s="42">
        <v>33400</v>
      </c>
      <c r="G31" s="42"/>
      <c r="H31" s="57"/>
      <c r="I31" s="57">
        <f t="shared" si="2"/>
        <v>33400</v>
      </c>
      <c r="J31" s="58"/>
      <c r="K31" s="23" t="s">
        <v>92</v>
      </c>
    </row>
    <row r="32" spans="1:11" ht="60" x14ac:dyDescent="0.2">
      <c r="A32" s="54"/>
      <c r="B32" s="55" t="s">
        <v>93</v>
      </c>
      <c r="C32" s="26" t="s">
        <v>62</v>
      </c>
      <c r="D32" s="56">
        <v>37113</v>
      </c>
      <c r="E32" s="42">
        <v>100000</v>
      </c>
      <c r="F32" s="42">
        <v>19700</v>
      </c>
      <c r="G32" s="42"/>
      <c r="H32" s="57"/>
      <c r="I32" s="57">
        <f t="shared" si="2"/>
        <v>19700</v>
      </c>
      <c r="J32" s="58"/>
      <c r="K32" s="23" t="s">
        <v>94</v>
      </c>
    </row>
    <row r="33" spans="1:11" ht="16.5" thickBot="1" x14ac:dyDescent="0.3">
      <c r="A33" s="49" t="s">
        <v>5</v>
      </c>
      <c r="B33" s="50"/>
      <c r="C33" s="51"/>
      <c r="D33" s="51"/>
      <c r="E33" s="51"/>
      <c r="F33" s="50"/>
      <c r="G33" s="50"/>
      <c r="H33" s="52"/>
      <c r="I33" s="52">
        <f>SUM(I21:I32)</f>
        <v>2912116.5</v>
      </c>
      <c r="J33" s="52"/>
      <c r="K33" s="53"/>
    </row>
    <row r="34" spans="1:11" ht="16.5" thickBot="1" x14ac:dyDescent="0.3">
      <c r="A34" s="32" t="s">
        <v>26</v>
      </c>
      <c r="B34" s="33"/>
      <c r="C34" s="34"/>
      <c r="D34" s="34"/>
      <c r="E34" s="34"/>
      <c r="F34" s="33"/>
      <c r="G34" s="33"/>
      <c r="H34" s="38"/>
      <c r="I34" s="38">
        <f>5000000-I33</f>
        <v>2087883.5</v>
      </c>
      <c r="J34" s="38"/>
      <c r="K34" s="36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showGridLines="0" zoomScale="75" zoomScaleNormal="100" workbookViewId="0">
      <pane ySplit="6" topLeftCell="A7" activePane="bottomLeft" state="frozen"/>
      <selection pane="bottomLeft" activeCell="E22" sqref="E22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0" t="s">
        <v>6</v>
      </c>
      <c r="B1" s="90"/>
      <c r="C1" s="90"/>
      <c r="D1" s="90"/>
      <c r="E1" s="90"/>
      <c r="F1" s="90"/>
    </row>
    <row r="2" spans="1:6" x14ac:dyDescent="0.2">
      <c r="A2" s="91" t="s">
        <v>77</v>
      </c>
      <c r="B2" s="91"/>
      <c r="C2" s="91"/>
      <c r="D2" s="91"/>
      <c r="E2" s="91"/>
      <c r="F2" s="91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9"/>
      <c r="F5" s="12"/>
    </row>
    <row r="6" spans="1:6" s="3" customFormat="1" ht="25.5" x14ac:dyDescent="0.2">
      <c r="A6" s="13"/>
      <c r="B6" s="2" t="s">
        <v>2</v>
      </c>
      <c r="C6" s="16" t="s">
        <v>22</v>
      </c>
      <c r="D6" s="16" t="s">
        <v>20</v>
      </c>
      <c r="E6" s="16" t="s">
        <v>29</v>
      </c>
      <c r="F6" s="14" t="s">
        <v>21</v>
      </c>
    </row>
    <row r="7" spans="1:6" x14ac:dyDescent="0.2">
      <c r="A7" s="1" t="s">
        <v>1</v>
      </c>
      <c r="E7" s="7"/>
    </row>
    <row r="8" spans="1:6" ht="38.25" x14ac:dyDescent="0.2">
      <c r="A8" s="60"/>
      <c r="B8" s="63" t="s">
        <v>47</v>
      </c>
      <c r="C8" s="64" t="s">
        <v>48</v>
      </c>
      <c r="D8" s="65">
        <v>37004</v>
      </c>
      <c r="E8" s="66">
        <v>48000</v>
      </c>
      <c r="F8" s="67" t="s">
        <v>49</v>
      </c>
    </row>
    <row r="9" spans="1:6" ht="38.25" x14ac:dyDescent="0.2">
      <c r="A9" s="60"/>
      <c r="B9" s="63" t="s">
        <v>47</v>
      </c>
      <c r="C9" s="64" t="s">
        <v>48</v>
      </c>
      <c r="D9" s="65">
        <v>37004</v>
      </c>
      <c r="E9" s="66">
        <v>48000</v>
      </c>
      <c r="F9" s="67" t="s">
        <v>49</v>
      </c>
    </row>
    <row r="10" spans="1:6" ht="38.25" x14ac:dyDescent="0.2">
      <c r="A10" s="60"/>
      <c r="B10" s="63" t="s">
        <v>50</v>
      </c>
      <c r="C10" s="64" t="s">
        <v>51</v>
      </c>
      <c r="D10" s="65">
        <v>37004</v>
      </c>
      <c r="E10" s="66">
        <v>49200</v>
      </c>
      <c r="F10" s="67" t="s">
        <v>52</v>
      </c>
    </row>
    <row r="11" spans="1:6" ht="38.25" x14ac:dyDescent="0.2">
      <c r="A11" s="60"/>
      <c r="B11" s="63" t="s">
        <v>50</v>
      </c>
      <c r="C11" s="64" t="s">
        <v>51</v>
      </c>
      <c r="D11" s="65">
        <v>37004</v>
      </c>
      <c r="E11" s="66">
        <v>49200</v>
      </c>
      <c r="F11" s="67" t="s">
        <v>52</v>
      </c>
    </row>
    <row r="12" spans="1:6" ht="38.25" x14ac:dyDescent="0.2">
      <c r="A12" s="60"/>
      <c r="B12" s="63" t="s">
        <v>53</v>
      </c>
      <c r="C12" s="64" t="s">
        <v>51</v>
      </c>
      <c r="D12" s="65">
        <v>37004</v>
      </c>
      <c r="E12" s="66">
        <v>148800</v>
      </c>
      <c r="F12" s="67" t="s">
        <v>54</v>
      </c>
    </row>
    <row r="13" spans="1:6" ht="51" x14ac:dyDescent="0.2">
      <c r="A13" s="60"/>
      <c r="B13" s="63" t="s">
        <v>55</v>
      </c>
      <c r="C13" s="64" t="s">
        <v>51</v>
      </c>
      <c r="D13" s="65">
        <v>37004</v>
      </c>
      <c r="E13" s="66">
        <v>143760</v>
      </c>
      <c r="F13" s="67" t="s">
        <v>56</v>
      </c>
    </row>
    <row r="14" spans="1:6" ht="51" x14ac:dyDescent="0.2">
      <c r="A14" s="60"/>
      <c r="B14" s="63" t="s">
        <v>15</v>
      </c>
      <c r="C14" s="64" t="s">
        <v>18</v>
      </c>
      <c r="D14" s="65">
        <v>37049</v>
      </c>
      <c r="E14" s="66">
        <v>35000</v>
      </c>
      <c r="F14" s="68" t="s">
        <v>57</v>
      </c>
    </row>
    <row r="15" spans="1:6" ht="38.25" x14ac:dyDescent="0.2">
      <c r="A15" s="60"/>
      <c r="B15" s="63" t="s">
        <v>58</v>
      </c>
      <c r="C15" s="64" t="s">
        <v>19</v>
      </c>
      <c r="D15" s="65">
        <v>37050</v>
      </c>
      <c r="E15" s="66">
        <v>102600</v>
      </c>
      <c r="F15" s="68" t="s">
        <v>59</v>
      </c>
    </row>
    <row r="16" spans="1:6" ht="38.25" x14ac:dyDescent="0.2">
      <c r="A16" s="60"/>
      <c r="B16" s="63" t="s">
        <v>16</v>
      </c>
      <c r="C16" s="64" t="s">
        <v>70</v>
      </c>
      <c r="D16" s="65">
        <v>37049</v>
      </c>
      <c r="E16" s="66">
        <v>200000</v>
      </c>
      <c r="F16" s="68" t="s">
        <v>71</v>
      </c>
    </row>
    <row r="17" spans="1:7" ht="38.25" x14ac:dyDescent="0.2">
      <c r="A17" s="60"/>
      <c r="B17" s="63" t="s">
        <v>39</v>
      </c>
      <c r="C17" s="64" t="s">
        <v>40</v>
      </c>
      <c r="D17" s="65">
        <v>37081</v>
      </c>
      <c r="E17" s="66">
        <v>31000</v>
      </c>
      <c r="F17" s="68" t="s">
        <v>49</v>
      </c>
    </row>
    <row r="18" spans="1:7" ht="38.25" x14ac:dyDescent="0.2">
      <c r="A18" s="60"/>
      <c r="B18" s="63" t="s">
        <v>33</v>
      </c>
      <c r="C18" s="64" t="s">
        <v>18</v>
      </c>
      <c r="D18" s="65">
        <v>37069</v>
      </c>
      <c r="E18" s="66">
        <v>32200</v>
      </c>
      <c r="F18" s="68" t="s">
        <v>54</v>
      </c>
    </row>
    <row r="19" spans="1:7" ht="38.25" x14ac:dyDescent="0.2">
      <c r="A19" s="60"/>
      <c r="B19" s="63" t="s">
        <v>33</v>
      </c>
      <c r="C19" s="64" t="s">
        <v>18</v>
      </c>
      <c r="D19" s="65">
        <v>37069</v>
      </c>
      <c r="E19" s="66">
        <v>31740</v>
      </c>
      <c r="F19" s="68" t="s">
        <v>54</v>
      </c>
    </row>
    <row r="20" spans="1:7" ht="38.25" x14ac:dyDescent="0.2">
      <c r="A20" s="60"/>
      <c r="B20" s="63" t="s">
        <v>33</v>
      </c>
      <c r="C20" s="64" t="s">
        <v>18</v>
      </c>
      <c r="D20" s="65">
        <v>37082</v>
      </c>
      <c r="E20" s="66">
        <v>33580</v>
      </c>
      <c r="F20" s="68" t="s">
        <v>54</v>
      </c>
    </row>
    <row r="21" spans="1:7" x14ac:dyDescent="0.2">
      <c r="A21" s="79"/>
      <c r="B21" s="80"/>
      <c r="C21" s="81"/>
      <c r="D21" s="82"/>
      <c r="F21" s="84"/>
    </row>
    <row r="22" spans="1:7" x14ac:dyDescent="0.2">
      <c r="A22" s="1" t="s">
        <v>3</v>
      </c>
      <c r="B22" s="69"/>
      <c r="C22" s="70"/>
      <c r="D22" s="70"/>
      <c r="E22" s="83">
        <f>SUM(E8:E20)</f>
        <v>953080</v>
      </c>
      <c r="F22" s="69"/>
    </row>
    <row r="23" spans="1:7" x14ac:dyDescent="0.2">
      <c r="A23" s="69"/>
      <c r="B23" s="69"/>
      <c r="C23" s="70"/>
      <c r="D23" s="70"/>
      <c r="E23" s="69"/>
      <c r="F23" s="69"/>
    </row>
    <row r="24" spans="1:7" x14ac:dyDescent="0.2">
      <c r="A24" s="1" t="s">
        <v>4</v>
      </c>
      <c r="B24" s="69"/>
      <c r="C24" s="70"/>
      <c r="D24" s="70"/>
      <c r="E24" s="69"/>
      <c r="F24" s="69"/>
    </row>
    <row r="25" spans="1:7" ht="38.25" x14ac:dyDescent="0.2">
      <c r="A25" s="71"/>
      <c r="B25" s="63" t="s">
        <v>8</v>
      </c>
      <c r="C25" s="63" t="s">
        <v>9</v>
      </c>
      <c r="D25" s="72">
        <v>37004</v>
      </c>
      <c r="E25" s="73">
        <v>389775</v>
      </c>
      <c r="F25" s="67" t="s">
        <v>30</v>
      </c>
      <c r="G25" s="6"/>
    </row>
    <row r="26" spans="1:7" ht="38.25" x14ac:dyDescent="0.2">
      <c r="A26" s="71"/>
      <c r="B26" s="63" t="s">
        <v>7</v>
      </c>
      <c r="C26" s="63" t="s">
        <v>9</v>
      </c>
      <c r="D26" s="72">
        <v>37000</v>
      </c>
      <c r="E26" s="73">
        <v>160300</v>
      </c>
      <c r="F26" s="67" t="s">
        <v>31</v>
      </c>
      <c r="G26" s="6"/>
    </row>
    <row r="27" spans="1:7" ht="38.25" x14ac:dyDescent="0.2">
      <c r="A27" s="71"/>
      <c r="B27" s="63" t="s">
        <v>7</v>
      </c>
      <c r="C27" s="63" t="s">
        <v>9</v>
      </c>
      <c r="D27" s="72">
        <v>37004</v>
      </c>
      <c r="E27" s="73">
        <v>84500</v>
      </c>
      <c r="F27" s="67" t="s">
        <v>31</v>
      </c>
      <c r="G27" s="6"/>
    </row>
    <row r="28" spans="1:7" ht="63.75" x14ac:dyDescent="0.2">
      <c r="A28" s="74"/>
      <c r="B28" s="75" t="s">
        <v>8</v>
      </c>
      <c r="C28" s="76" t="s">
        <v>9</v>
      </c>
      <c r="D28" s="77">
        <v>36997</v>
      </c>
      <c r="E28" s="78">
        <v>182496</v>
      </c>
      <c r="F28" s="61" t="s">
        <v>68</v>
      </c>
    </row>
    <row r="29" spans="1:7" ht="76.5" x14ac:dyDescent="0.2">
      <c r="A29" s="74"/>
      <c r="B29" s="75" t="s">
        <v>11</v>
      </c>
      <c r="C29" s="76" t="s">
        <v>13</v>
      </c>
      <c r="D29" s="77">
        <v>37057</v>
      </c>
      <c r="E29" s="78">
        <v>68802.64</v>
      </c>
      <c r="F29" s="62" t="s">
        <v>67</v>
      </c>
    </row>
    <row r="30" spans="1:7" ht="51" x14ac:dyDescent="0.2">
      <c r="A30" s="74"/>
      <c r="B30" s="75" t="s">
        <v>12</v>
      </c>
      <c r="C30" s="76" t="s">
        <v>14</v>
      </c>
      <c r="D30" s="77">
        <v>37057</v>
      </c>
      <c r="E30" s="78">
        <v>130400</v>
      </c>
      <c r="F30" s="62" t="s">
        <v>66</v>
      </c>
    </row>
    <row r="31" spans="1:7" ht="51" x14ac:dyDescent="0.2">
      <c r="A31" s="74"/>
      <c r="B31" s="75" t="s">
        <v>12</v>
      </c>
      <c r="C31" s="76" t="s">
        <v>14</v>
      </c>
      <c r="D31" s="77">
        <v>37055</v>
      </c>
      <c r="E31" s="78">
        <v>25500</v>
      </c>
      <c r="F31" s="62" t="s">
        <v>65</v>
      </c>
    </row>
    <row r="32" spans="1:7" ht="51" x14ac:dyDescent="0.2">
      <c r="A32" s="74"/>
      <c r="B32" s="75" t="s">
        <v>12</v>
      </c>
      <c r="C32" s="76" t="s">
        <v>14</v>
      </c>
      <c r="D32" s="77">
        <v>37070</v>
      </c>
      <c r="E32" s="78">
        <v>23600</v>
      </c>
      <c r="F32" s="62" t="s">
        <v>69</v>
      </c>
    </row>
    <row r="33" spans="1:7" ht="51" x14ac:dyDescent="0.2">
      <c r="A33" s="74"/>
      <c r="B33" s="75" t="s">
        <v>11</v>
      </c>
      <c r="C33" s="76" t="s">
        <v>13</v>
      </c>
      <c r="D33" s="77">
        <v>37088</v>
      </c>
      <c r="E33" s="78">
        <v>121500</v>
      </c>
      <c r="F33" s="62" t="s">
        <v>64</v>
      </c>
    </row>
    <row r="34" spans="1:7" x14ac:dyDescent="0.2">
      <c r="D34" s="6"/>
      <c r="E34" s="7"/>
      <c r="G34" s="6"/>
    </row>
    <row r="35" spans="1:7" x14ac:dyDescent="0.2">
      <c r="D35" s="6"/>
      <c r="E35" s="7"/>
      <c r="G35" s="6"/>
    </row>
    <row r="36" spans="1:7" x14ac:dyDescent="0.2">
      <c r="D36" s="6"/>
      <c r="E36" s="7"/>
      <c r="G36" s="6"/>
    </row>
    <row r="37" spans="1:7" x14ac:dyDescent="0.2">
      <c r="D37" s="6"/>
      <c r="E37" s="7"/>
      <c r="G37" s="6"/>
    </row>
    <row r="38" spans="1:7" x14ac:dyDescent="0.2">
      <c r="D38" s="6"/>
      <c r="E38" s="7"/>
      <c r="G38" s="6"/>
    </row>
    <row r="39" spans="1:7" x14ac:dyDescent="0.2">
      <c r="D39" s="6"/>
      <c r="E39" s="7"/>
      <c r="G39" s="6"/>
    </row>
    <row r="40" spans="1:7" x14ac:dyDescent="0.2">
      <c r="D40" s="6"/>
      <c r="E40" s="7"/>
      <c r="G40" s="6"/>
    </row>
    <row r="41" spans="1:7" x14ac:dyDescent="0.2">
      <c r="D41" s="6"/>
      <c r="E41" s="7"/>
      <c r="G41" s="6"/>
    </row>
    <row r="42" spans="1:7" x14ac:dyDescent="0.2">
      <c r="D42" s="6"/>
      <c r="E42" s="7"/>
      <c r="G42" s="6"/>
    </row>
    <row r="43" spans="1:7" x14ac:dyDescent="0.2">
      <c r="A43" s="1" t="s">
        <v>5</v>
      </c>
      <c r="E43" s="8"/>
    </row>
    <row r="44" spans="1:7" x14ac:dyDescent="0.2">
      <c r="E44" s="8"/>
    </row>
    <row r="45" spans="1:7" x14ac:dyDescent="0.2">
      <c r="A45" s="1"/>
      <c r="E45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Jan Havlíček</cp:lastModifiedBy>
  <cp:lastPrinted>2001-07-17T13:52:37Z</cp:lastPrinted>
  <dcterms:created xsi:type="dcterms:W3CDTF">2001-06-21T19:15:15Z</dcterms:created>
  <dcterms:modified xsi:type="dcterms:W3CDTF">2023-09-18T07:52:30Z</dcterms:modified>
</cp:coreProperties>
</file>