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6C1B48-8A0A-4925-81A6-28863BEFD4EA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Dec!$B$1:$AK$30</definedName>
    <definedName name="_xlnm.Print_Area" localSheetId="1">Nov!$B$1:$AJ$31</definedName>
    <definedName name="_xlnm.Print_Area" localSheetId="0">Oct!$B$1:$AJ$30</definedName>
    <definedName name="_xlnm.Print_Area" localSheetId="3">'Q4 to Date'!$B$1:$Q$38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F18" i="7"/>
  <c r="F19" i="7"/>
  <c r="F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F22" i="7"/>
  <c r="F23" i="7"/>
  <c r="F24" i="7"/>
  <c r="F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F18" i="6"/>
  <c r="F19" i="6"/>
  <c r="F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F22" i="6"/>
  <c r="F23" i="6"/>
  <c r="F24" i="6"/>
  <c r="F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F18" i="4"/>
  <c r="F19" i="4"/>
  <c r="F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2" i="4"/>
  <c r="F23" i="4"/>
  <c r="F24" i="4"/>
  <c r="F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1" i="8"/>
  <c r="I21" i="8"/>
  <c r="K21" i="8"/>
  <c r="M21" i="8"/>
  <c r="Q21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O24" i="8"/>
  <c r="P24" i="8"/>
  <c r="Q24" i="8"/>
  <c r="V24" i="8"/>
  <c r="W24" i="8"/>
  <c r="AC24" i="8"/>
  <c r="AD24" i="8"/>
  <c r="AI24" i="8"/>
  <c r="AJ24" i="8"/>
  <c r="AK24" i="8"/>
  <c r="AL24" i="8"/>
  <c r="AM24" i="8"/>
  <c r="F26" i="8"/>
  <c r="I26" i="8"/>
  <c r="K26" i="8"/>
  <c r="M26" i="8"/>
  <c r="Q26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1" i="8"/>
  <c r="I31" i="8"/>
  <c r="K31" i="8"/>
  <c r="M31" i="8"/>
  <c r="Q31" i="8"/>
</calcChain>
</file>

<file path=xl/sharedStrings.xml><?xml version="1.0" encoding="utf-8"?>
<sst xmlns="http://schemas.openxmlformats.org/spreadsheetml/2006/main" count="120" uniqueCount="41">
  <si>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</si>
  <si>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</si>
  <si>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</si>
  <si>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</si>
  <si>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</si>
  <si>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</si>
  <si>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</si>
  <si>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</si>
  <si>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</si>
  <si>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</si>
  <si>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</si>
  <si>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</si>
  <si>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</si>
  <si>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</si>
  <si>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</si>
  <si>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</si>
  <si>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</si>
  <si>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</si>
  <si>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</si>
  <si>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</si>
  <si>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</si>
  <si>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</si>
  <si>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</si>
  <si>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</si>
  <si>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</si>
  <si>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</si>
  <si>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</si>
  <si>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</si>
  <si>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</si>
  <si>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</si>
  <si>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</si>
  <si>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</si>
  <si>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Other (EPI)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</si>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</sst>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0"/>
  <sheetViews>
    <sheetView workbookViewId="0">
      <pane xSplit="5" ySplit="6" topLeftCell="N7" activePane="bottomRight" state="frozen"/>
      <selection pane="topRight" activeCell="F1" sqref="F1"/>
      <selection pane="bottomLeft" activeCell="A7" sqref="A7"/>
      <selection pane="bottomRight" activeCell="O23" sqref="O23"/>
    </sheetView>
  </sheetViews>
  <sheetFormatPr defaultRowHeight="12.75" x14ac:dyDescent="0.2"/>
  <cols>
    <col min="6" max="6" width="13.7109375" style="1" bestFit="1" customWidth="1"/>
    <col min="16" max="16" width="9.140625" customWidth="1"/>
    <col min="17" max="17" width="9.140625" hidden="1" customWidth="1"/>
    <col min="18" max="18" width="0" hidden="1" customWidth="1"/>
    <col min="22" max="22" width="9.28515625" customWidth="1"/>
    <col min="24" max="25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29" t="s">
        <v>39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">
      <c r="B7" t="s">
        <v>2</v>
      </c>
      <c r="F7" s="12">
        <f>SUM(G7:AK7)</f>
        <v>19.399999999999999</v>
      </c>
      <c r="G7" s="4"/>
      <c r="H7" s="4"/>
      <c r="I7" s="4"/>
      <c r="J7" s="4"/>
      <c r="K7" s="4"/>
      <c r="L7" s="4"/>
      <c r="M7" s="4"/>
      <c r="N7" s="4"/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19.399999999999999</v>
      </c>
      <c r="G9" s="5">
        <f t="shared" ref="G9:AK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">
      <c r="B10" t="s">
        <v>5</v>
      </c>
      <c r="F10" s="12">
        <f t="shared" ref="F10:F16" si="2">SUM(G10:AL10)</f>
        <v>-281.3</v>
      </c>
      <c r="G10" s="4"/>
      <c r="H10" s="4"/>
      <c r="I10" s="4"/>
      <c r="J10" s="4"/>
      <c r="K10" s="4"/>
      <c r="L10" s="4"/>
      <c r="M10" s="4"/>
      <c r="N10" s="4"/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">
      <c r="B11" t="s">
        <v>6</v>
      </c>
      <c r="F11" s="12">
        <f t="shared" si="2"/>
        <v>-78.399999999999991</v>
      </c>
      <c r="G11" s="4"/>
      <c r="H11" s="4"/>
      <c r="I11" s="4"/>
      <c r="J11" s="4"/>
      <c r="K11" s="4"/>
      <c r="L11" s="4"/>
      <c r="M11" s="4"/>
      <c r="N11" s="4"/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x14ac:dyDescent="0.2">
      <c r="B13" t="s">
        <v>7</v>
      </c>
      <c r="F13" s="12">
        <f t="shared" si="2"/>
        <v>-70.700000000000017</v>
      </c>
      <c r="G13" s="4"/>
      <c r="H13" s="4"/>
      <c r="I13" s="4"/>
      <c r="J13" s="4"/>
      <c r="K13" s="4"/>
      <c r="L13" s="4"/>
      <c r="M13" s="4"/>
      <c r="N13" s="4"/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11.2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8.6999999999999993</v>
      </c>
      <c r="AK13" s="4">
        <v>-9.9</v>
      </c>
    </row>
    <row r="14" spans="2:37" x14ac:dyDescent="0.2">
      <c r="B14" t="s">
        <v>8</v>
      </c>
      <c r="F14" s="12">
        <f t="shared" si="2"/>
        <v>-49</v>
      </c>
      <c r="G14" s="4"/>
      <c r="H14" s="4"/>
      <c r="I14" s="4"/>
      <c r="J14" s="4"/>
      <c r="K14" s="4"/>
      <c r="L14" s="4"/>
      <c r="M14" s="4"/>
      <c r="N14" s="4"/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">
      <c r="B15" t="s">
        <v>9</v>
      </c>
      <c r="F15" s="12">
        <f t="shared" si="2"/>
        <v>-20.599999999999998</v>
      </c>
      <c r="G15" s="4"/>
      <c r="H15" s="4"/>
      <c r="I15" s="4"/>
      <c r="J15" s="4"/>
      <c r="K15" s="4"/>
      <c r="L15" s="4"/>
      <c r="M15" s="4"/>
      <c r="N15" s="4"/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">
      <c r="B16" t="s">
        <v>10</v>
      </c>
      <c r="F16" s="12">
        <f t="shared" si="2"/>
        <v>-0.3</v>
      </c>
      <c r="G16" s="4"/>
      <c r="H16" s="4"/>
      <c r="I16" s="4"/>
      <c r="J16" s="4"/>
      <c r="K16" s="4"/>
      <c r="L16" s="4"/>
      <c r="M16" s="4"/>
      <c r="N16" s="4"/>
      <c r="O16" s="4">
        <v>0</v>
      </c>
      <c r="P16" s="4">
        <v>0</v>
      </c>
      <c r="Q16" s="4"/>
      <c r="R16" s="4"/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/>
      <c r="Y16" s="4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-0.3</v>
      </c>
    </row>
    <row r="17" spans="2:52" s="1" customFormat="1" x14ac:dyDescent="0.2">
      <c r="B17" s="1" t="s">
        <v>22</v>
      </c>
      <c r="F17" s="12">
        <f t="shared" ref="F17:AK17" si="3">SUM(F10:F16)</f>
        <v>-500.3</v>
      </c>
      <c r="G17" s="17">
        <f t="shared" si="3"/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-6.1</v>
      </c>
      <c r="P17" s="17">
        <f t="shared" si="3"/>
        <v>132.19999999999996</v>
      </c>
      <c r="Q17" s="17">
        <f t="shared" si="3"/>
        <v>0</v>
      </c>
      <c r="R17" s="17">
        <f t="shared" si="3"/>
        <v>0</v>
      </c>
      <c r="S17" s="17">
        <f t="shared" si="3"/>
        <v>8.4</v>
      </c>
      <c r="T17" s="17">
        <f t="shared" si="3"/>
        <v>-19.2</v>
      </c>
      <c r="U17" s="17">
        <f t="shared" si="3"/>
        <v>39.199999999999996</v>
      </c>
      <c r="V17" s="17">
        <f t="shared" si="3"/>
        <v>-19.399999999999995</v>
      </c>
      <c r="W17" s="17">
        <f t="shared" si="3"/>
        <v>-119.9</v>
      </c>
      <c r="X17" s="17">
        <f t="shared" si="3"/>
        <v>0</v>
      </c>
      <c r="Y17" s="17">
        <f t="shared" si="3"/>
        <v>0</v>
      </c>
      <c r="Z17" s="17">
        <f t="shared" si="3"/>
        <v>39.9</v>
      </c>
      <c r="AA17" s="17">
        <f t="shared" si="3"/>
        <v>-291.29999999999995</v>
      </c>
      <c r="AB17" s="17">
        <f t="shared" si="3"/>
        <v>29.499999999999996</v>
      </c>
      <c r="AC17" s="17">
        <f t="shared" si="3"/>
        <v>-77.7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-32.5</v>
      </c>
      <c r="AH17" s="17">
        <f t="shared" si="3"/>
        <v>-40.600000000000009</v>
      </c>
      <c r="AI17" s="17">
        <f t="shared" si="3"/>
        <v>-27.900000000000006</v>
      </c>
      <c r="AJ17" s="17">
        <f t="shared" si="3"/>
        <v>-235.00000000000003</v>
      </c>
      <c r="AK17" s="17">
        <f t="shared" si="3"/>
        <v>120.1</v>
      </c>
      <c r="AL17" s="17"/>
      <c r="AM17" s="17"/>
      <c r="AN17" s="17"/>
      <c r="AO17" s="17"/>
      <c r="AP17" s="17"/>
      <c r="AQ17" s="17"/>
      <c r="AR17" s="17"/>
      <c r="AS17" s="24"/>
      <c r="AT17" s="24"/>
      <c r="AU17" s="24"/>
      <c r="AV17" s="24"/>
      <c r="AW17" s="24"/>
      <c r="AX17" s="24"/>
      <c r="AY17" s="24"/>
      <c r="AZ17" s="24"/>
    </row>
    <row r="18" spans="2:52" x14ac:dyDescent="0.2">
      <c r="B18" t="s">
        <v>13</v>
      </c>
      <c r="F18" s="12">
        <f>SUM(G18:AL18)</f>
        <v>-24.299999999999997</v>
      </c>
      <c r="G18" s="4"/>
      <c r="H18" s="4"/>
      <c r="I18" s="4"/>
      <c r="J18" s="4"/>
      <c r="K18" s="4"/>
      <c r="L18" s="4"/>
      <c r="M18" s="4"/>
      <c r="N18" s="4"/>
      <c r="O18" s="4">
        <v>-0.4</v>
      </c>
      <c r="P18" s="4">
        <v>-0.4</v>
      </c>
      <c r="Q18" s="4"/>
      <c r="R18" s="4"/>
      <c r="S18" s="4">
        <v>-0.3</v>
      </c>
      <c r="T18" s="4">
        <v>-14.3</v>
      </c>
      <c r="U18" s="4">
        <v>0.5</v>
      </c>
      <c r="V18" s="4">
        <v>-0.5</v>
      </c>
      <c r="W18" s="4">
        <v>-3</v>
      </c>
      <c r="X18" s="4"/>
      <c r="Y18" s="4"/>
      <c r="Z18" s="4">
        <v>-0.3</v>
      </c>
      <c r="AA18" s="4">
        <v>-0.4</v>
      </c>
      <c r="AB18" s="4">
        <v>0.2</v>
      </c>
      <c r="AC18" s="4">
        <v>-3.4</v>
      </c>
      <c r="AD18" s="4">
        <v>0</v>
      </c>
      <c r="AE18" s="4">
        <v>0</v>
      </c>
      <c r="AF18" s="4">
        <v>0</v>
      </c>
      <c r="AG18" s="4">
        <v>-0.2</v>
      </c>
      <c r="AH18" s="4">
        <v>-0.6</v>
      </c>
      <c r="AI18" s="4">
        <v>-0.5</v>
      </c>
      <c r="AJ18" s="4">
        <v>-1</v>
      </c>
      <c r="AK18" s="4">
        <v>0.3</v>
      </c>
    </row>
    <row r="19" spans="2:52" x14ac:dyDescent="0.2">
      <c r="B19" t="s">
        <v>26</v>
      </c>
      <c r="F19" s="12">
        <f>SUM(G19:AL19)</f>
        <v>7.2999999999999989</v>
      </c>
      <c r="G19" s="4"/>
      <c r="H19" s="4"/>
      <c r="I19" s="4"/>
      <c r="J19" s="4"/>
      <c r="K19" s="4"/>
      <c r="L19" s="4"/>
      <c r="M19" s="4"/>
      <c r="N19" s="4"/>
      <c r="O19" s="4">
        <v>-0.2</v>
      </c>
      <c r="P19" s="4">
        <v>-0.2</v>
      </c>
      <c r="Q19" s="4"/>
      <c r="R19" s="4"/>
      <c r="S19" s="4">
        <v>-0.8</v>
      </c>
      <c r="T19" s="4">
        <v>0</v>
      </c>
      <c r="U19" s="4">
        <v>0</v>
      </c>
      <c r="V19" s="4">
        <v>0</v>
      </c>
      <c r="W19" s="4">
        <v>0</v>
      </c>
      <c r="X19" s="4"/>
      <c r="Y19" s="4"/>
      <c r="Z19" s="4">
        <v>0</v>
      </c>
      <c r="AA19" s="4">
        <v>0</v>
      </c>
      <c r="AB19" s="4">
        <v>-0.5</v>
      </c>
      <c r="AC19" s="4">
        <v>-0.1</v>
      </c>
      <c r="AD19" s="4">
        <v>0</v>
      </c>
      <c r="AE19" s="4">
        <v>0</v>
      </c>
      <c r="AF19" s="4">
        <v>0</v>
      </c>
      <c r="AG19" s="4">
        <v>9.6</v>
      </c>
      <c r="AH19" s="4">
        <v>0</v>
      </c>
      <c r="AI19" s="4">
        <v>0</v>
      </c>
      <c r="AJ19" s="4">
        <v>0</v>
      </c>
      <c r="AK19" s="4">
        <v>-0.5</v>
      </c>
    </row>
    <row r="20" spans="2:52" x14ac:dyDescent="0.2">
      <c r="B20" t="s">
        <v>19</v>
      </c>
      <c r="F20" s="12">
        <f>SUM(G20:AL20)</f>
        <v>-14.29999999999999</v>
      </c>
      <c r="G20" s="4"/>
      <c r="H20" s="4"/>
      <c r="I20" s="4"/>
      <c r="J20" s="4"/>
      <c r="K20" s="4"/>
      <c r="L20" s="4"/>
      <c r="M20" s="4"/>
      <c r="N20" s="4"/>
      <c r="O20" s="4">
        <v>-25.7</v>
      </c>
      <c r="P20" s="4">
        <v>-3.8</v>
      </c>
      <c r="Q20" s="4"/>
      <c r="R20" s="4"/>
      <c r="S20" s="4">
        <v>-0.9</v>
      </c>
      <c r="T20" s="4">
        <v>-10</v>
      </c>
      <c r="U20" s="4">
        <v>-2.6</v>
      </c>
      <c r="V20" s="4">
        <v>-14.1</v>
      </c>
      <c r="W20" s="4">
        <v>-1.9</v>
      </c>
      <c r="X20" s="4"/>
      <c r="Y20" s="4">
        <v>0</v>
      </c>
      <c r="Z20" s="4">
        <v>-8.9</v>
      </c>
      <c r="AA20" s="4">
        <v>1.9</v>
      </c>
      <c r="AB20" s="4">
        <v>-3.8</v>
      </c>
      <c r="AC20" s="4">
        <v>-4.8</v>
      </c>
      <c r="AD20" s="4">
        <v>0</v>
      </c>
      <c r="AE20" s="4">
        <v>0</v>
      </c>
      <c r="AF20" s="4">
        <v>0</v>
      </c>
      <c r="AG20" s="4">
        <v>54.7</v>
      </c>
      <c r="AH20" s="4">
        <v>-17.8</v>
      </c>
      <c r="AI20" s="4">
        <v>-17.5</v>
      </c>
      <c r="AJ20" s="4">
        <v>0.4</v>
      </c>
      <c r="AK20" s="4">
        <v>40.5</v>
      </c>
    </row>
    <row r="21" spans="2:52" s="1" customFormat="1" x14ac:dyDescent="0.2">
      <c r="B21" s="1" t="s">
        <v>11</v>
      </c>
      <c r="F21" s="12">
        <f>F17+F18+F20+F19</f>
        <v>-531.6</v>
      </c>
      <c r="G21" s="5">
        <f>SUM(G17:G20)</f>
        <v>0</v>
      </c>
      <c r="H21" s="5">
        <f t="shared" ref="H21:AK21" si="4">SUM(H17:H20)</f>
        <v>0</v>
      </c>
      <c r="I21" s="5">
        <f t="shared" si="4"/>
        <v>0</v>
      </c>
      <c r="J21" s="5">
        <f t="shared" si="4"/>
        <v>0</v>
      </c>
      <c r="K21" s="5">
        <f t="shared" si="4"/>
        <v>0</v>
      </c>
      <c r="L21" s="5">
        <f t="shared" si="4"/>
        <v>0</v>
      </c>
      <c r="M21" s="5">
        <f t="shared" si="4"/>
        <v>0</v>
      </c>
      <c r="N21" s="5">
        <f t="shared" si="4"/>
        <v>0</v>
      </c>
      <c r="O21" s="5">
        <f t="shared" si="4"/>
        <v>-32.4</v>
      </c>
      <c r="P21" s="5">
        <f t="shared" si="4"/>
        <v>127.79999999999997</v>
      </c>
      <c r="Q21" s="5">
        <f t="shared" si="4"/>
        <v>0</v>
      </c>
      <c r="R21" s="5">
        <f t="shared" si="4"/>
        <v>0</v>
      </c>
      <c r="S21" s="5">
        <f t="shared" si="4"/>
        <v>6.3999999999999995</v>
      </c>
      <c r="T21" s="5">
        <f t="shared" si="4"/>
        <v>-43.5</v>
      </c>
      <c r="U21" s="5">
        <f t="shared" si="4"/>
        <v>37.099999999999994</v>
      </c>
      <c r="V21" s="5">
        <f t="shared" si="4"/>
        <v>-33.999999999999993</v>
      </c>
      <c r="W21" s="5">
        <f t="shared" si="4"/>
        <v>-124.80000000000001</v>
      </c>
      <c r="X21" s="5">
        <f t="shared" si="4"/>
        <v>0</v>
      </c>
      <c r="Y21" s="5">
        <f t="shared" si="4"/>
        <v>0</v>
      </c>
      <c r="Z21" s="5">
        <f t="shared" si="4"/>
        <v>30.700000000000003</v>
      </c>
      <c r="AA21" s="5">
        <f t="shared" si="4"/>
        <v>-289.79999999999995</v>
      </c>
      <c r="AB21" s="5">
        <f t="shared" si="4"/>
        <v>25.399999999999995</v>
      </c>
      <c r="AC21" s="5">
        <f t="shared" si="4"/>
        <v>-86</v>
      </c>
      <c r="AD21" s="5">
        <f t="shared" si="4"/>
        <v>0</v>
      </c>
      <c r="AE21" s="5">
        <f t="shared" si="4"/>
        <v>0</v>
      </c>
      <c r="AF21" s="5">
        <f t="shared" si="4"/>
        <v>0</v>
      </c>
      <c r="AG21" s="5">
        <f t="shared" si="4"/>
        <v>31.6</v>
      </c>
      <c r="AH21" s="5">
        <f t="shared" si="4"/>
        <v>-59.000000000000014</v>
      </c>
      <c r="AI21" s="5">
        <f t="shared" si="4"/>
        <v>-45.900000000000006</v>
      </c>
      <c r="AJ21" s="5">
        <f t="shared" si="4"/>
        <v>-235.60000000000002</v>
      </c>
      <c r="AK21" s="5">
        <f t="shared" si="4"/>
        <v>160.39999999999998</v>
      </c>
      <c r="AL21" s="5"/>
    </row>
    <row r="22" spans="2:52" x14ac:dyDescent="0.2">
      <c r="B22" t="s">
        <v>12</v>
      </c>
      <c r="F22" s="12">
        <f>SUM(G22:AL22)</f>
        <v>19.600000000000001</v>
      </c>
      <c r="G22" s="4"/>
      <c r="H22" s="4"/>
      <c r="I22" s="4"/>
      <c r="J22" s="4"/>
      <c r="K22" s="4"/>
      <c r="L22" s="4"/>
      <c r="M22" s="4"/>
      <c r="N22" s="4"/>
      <c r="O22" s="4">
        <v>-0.6</v>
      </c>
      <c r="P22" s="4">
        <v>9.9</v>
      </c>
      <c r="Q22" s="4"/>
      <c r="R22" s="4"/>
      <c r="S22" s="4">
        <v>-5.0999999999999996</v>
      </c>
      <c r="T22" s="4">
        <v>-1.2</v>
      </c>
      <c r="U22" s="4">
        <v>-3.5</v>
      </c>
      <c r="V22" s="4">
        <v>-2.9</v>
      </c>
      <c r="W22" s="4">
        <v>-7.1</v>
      </c>
      <c r="X22" s="4"/>
      <c r="Y22" s="4"/>
      <c r="Z22" s="4">
        <v>8.6999999999999993</v>
      </c>
      <c r="AA22" s="4">
        <v>-0.9</v>
      </c>
      <c r="AB22" s="4">
        <v>-12.8</v>
      </c>
      <c r="AC22" s="4">
        <v>11.1</v>
      </c>
      <c r="AD22" s="4">
        <v>0</v>
      </c>
      <c r="AE22" s="4">
        <v>0</v>
      </c>
      <c r="AF22" s="4">
        <v>0</v>
      </c>
      <c r="AG22" s="4">
        <v>0.9</v>
      </c>
      <c r="AH22" s="4">
        <v>1.9</v>
      </c>
      <c r="AI22" s="4">
        <v>-2.1</v>
      </c>
      <c r="AJ22" s="4">
        <v>-1.7</v>
      </c>
      <c r="AK22" s="4">
        <v>25</v>
      </c>
    </row>
    <row r="23" spans="2:52" x14ac:dyDescent="0.2">
      <c r="B23" t="s">
        <v>27</v>
      </c>
      <c r="F23" s="12">
        <f>SUM(G23:AL23)</f>
        <v>-17.100000000000001</v>
      </c>
      <c r="G23" s="4"/>
      <c r="H23" s="4"/>
      <c r="I23" s="4"/>
      <c r="J23" s="4"/>
      <c r="K23" s="4"/>
      <c r="L23" s="4"/>
      <c r="M23" s="4"/>
      <c r="N23" s="4"/>
      <c r="O23" s="4">
        <v>-0.7</v>
      </c>
      <c r="P23" s="4">
        <v>-0.4</v>
      </c>
      <c r="Q23" s="4"/>
      <c r="R23" s="4"/>
      <c r="S23" s="4">
        <v>18.5</v>
      </c>
      <c r="T23" s="4">
        <v>2.6</v>
      </c>
      <c r="U23" s="4">
        <v>-16.8</v>
      </c>
      <c r="V23" s="4">
        <v>-0.7</v>
      </c>
      <c r="W23" s="4">
        <v>0.5</v>
      </c>
      <c r="X23" s="4"/>
      <c r="Y23" s="4"/>
      <c r="Z23" s="4">
        <v>-14.3</v>
      </c>
      <c r="AA23" s="4">
        <v>-0.1</v>
      </c>
      <c r="AB23" s="4">
        <v>0.1</v>
      </c>
      <c r="AC23" s="4">
        <v>-2.6</v>
      </c>
      <c r="AD23" s="4">
        <v>0</v>
      </c>
      <c r="AE23" s="4">
        <v>0</v>
      </c>
      <c r="AF23" s="4">
        <v>0</v>
      </c>
      <c r="AG23" s="4">
        <v>-0.4</v>
      </c>
      <c r="AH23" s="4">
        <v>-0.3</v>
      </c>
      <c r="AI23" s="4">
        <v>-0.5</v>
      </c>
      <c r="AJ23" s="4">
        <v>0.9</v>
      </c>
      <c r="AK23" s="4">
        <v>-2.9</v>
      </c>
    </row>
    <row r="24" spans="2:52" x14ac:dyDescent="0.2">
      <c r="B24" t="s">
        <v>14</v>
      </c>
      <c r="F24" s="12">
        <f>SUM(G24:AL24)</f>
        <v>-270</v>
      </c>
      <c r="G24" s="4"/>
      <c r="H24" s="4"/>
      <c r="I24" s="4"/>
      <c r="J24" s="4"/>
      <c r="K24" s="4"/>
      <c r="L24" s="4"/>
      <c r="M24" s="4"/>
      <c r="N24" s="4"/>
      <c r="O24" s="4">
        <v>-10.199999999999999</v>
      </c>
      <c r="P24" s="4">
        <v>9.4</v>
      </c>
      <c r="Q24" s="4"/>
      <c r="R24" s="4"/>
      <c r="S24" s="4">
        <v>170.7</v>
      </c>
      <c r="T24" s="4">
        <v>-39.1</v>
      </c>
      <c r="U24" s="4">
        <v>-39.1</v>
      </c>
      <c r="V24" s="4">
        <v>-64.7</v>
      </c>
      <c r="W24" s="4">
        <v>-140.6</v>
      </c>
      <c r="X24" s="4"/>
      <c r="Y24" s="4"/>
      <c r="Z24" s="4">
        <v>-19.600000000000001</v>
      </c>
      <c r="AA24" s="4">
        <v>109.9</v>
      </c>
      <c r="AB24" s="4">
        <v>14.6</v>
      </c>
      <c r="AC24" s="4">
        <v>-283.10000000000002</v>
      </c>
      <c r="AD24" s="4">
        <v>0</v>
      </c>
      <c r="AE24" s="4">
        <v>0</v>
      </c>
      <c r="AF24" s="4">
        <v>0</v>
      </c>
      <c r="AG24" s="4">
        <v>136.80000000000001</v>
      </c>
      <c r="AH24" s="4">
        <v>-40.200000000000003</v>
      </c>
      <c r="AI24" s="4">
        <v>37.299999999999997</v>
      </c>
      <c r="AJ24" s="4">
        <v>35.4</v>
      </c>
      <c r="AK24" s="4">
        <v>-147.5</v>
      </c>
    </row>
    <row r="25" spans="2:52" x14ac:dyDescent="0.2">
      <c r="B25" t="s">
        <v>10</v>
      </c>
      <c r="F25" s="12">
        <f>SUM(G25:AL25)</f>
        <v>0</v>
      </c>
      <c r="G25" s="4"/>
      <c r="H25" s="4"/>
      <c r="I25" s="4"/>
      <c r="J25" s="4"/>
      <c r="K25" s="4"/>
      <c r="L25" s="4"/>
      <c r="M25" s="4"/>
      <c r="N25" s="4">
        <v>0</v>
      </c>
      <c r="O25" s="4">
        <v>0</v>
      </c>
      <c r="P25" s="4">
        <v>0</v>
      </c>
      <c r="Q25" s="4"/>
      <c r="R25" s="4"/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/>
      <c r="Y25" s="4"/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2" s="1" customFormat="1" x14ac:dyDescent="0.2">
      <c r="B26" s="1" t="s">
        <v>15</v>
      </c>
      <c r="F26" s="13">
        <f>F9+F21+F22+F23+F24+F25</f>
        <v>-779.7</v>
      </c>
      <c r="G26" s="5">
        <f>G25+G24+G23+G22+G21+G9</f>
        <v>0</v>
      </c>
      <c r="H26" s="5">
        <f t="shared" ref="H26:AK26" si="5">H25+H24+H23+H22+H21+H9</f>
        <v>0</v>
      </c>
      <c r="I26" s="5">
        <f t="shared" si="5"/>
        <v>0</v>
      </c>
      <c r="J26" s="5">
        <f t="shared" si="5"/>
        <v>0</v>
      </c>
      <c r="K26" s="5">
        <f t="shared" si="5"/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-43.6</v>
      </c>
      <c r="P26" s="5">
        <f t="shared" si="5"/>
        <v>147.69999999999996</v>
      </c>
      <c r="Q26" s="5">
        <f t="shared" si="5"/>
        <v>0</v>
      </c>
      <c r="R26" s="5">
        <f t="shared" si="5"/>
        <v>0</v>
      </c>
      <c r="S26" s="5">
        <f t="shared" si="5"/>
        <v>194.4</v>
      </c>
      <c r="T26" s="5">
        <f t="shared" si="5"/>
        <v>-74.7</v>
      </c>
      <c r="U26" s="5">
        <f t="shared" si="5"/>
        <v>-24.400000000000013</v>
      </c>
      <c r="V26" s="5">
        <f t="shared" si="5"/>
        <v>-102.60000000000001</v>
      </c>
      <c r="W26" s="5">
        <f t="shared" si="5"/>
        <v>-273.8</v>
      </c>
      <c r="X26" s="5">
        <f t="shared" si="5"/>
        <v>0</v>
      </c>
      <c r="Y26" s="5">
        <f t="shared" si="5"/>
        <v>0</v>
      </c>
      <c r="Z26" s="5">
        <f t="shared" si="5"/>
        <v>16.399999999999999</v>
      </c>
      <c r="AA26" s="5">
        <f t="shared" si="5"/>
        <v>-161.59999999999994</v>
      </c>
      <c r="AB26" s="5">
        <f t="shared" si="5"/>
        <v>22.599999999999994</v>
      </c>
      <c r="AC26" s="5">
        <f t="shared" si="5"/>
        <v>-369.3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168.1</v>
      </c>
      <c r="AH26" s="5">
        <f t="shared" si="5"/>
        <v>-98.700000000000017</v>
      </c>
      <c r="AI26" s="5">
        <f t="shared" si="5"/>
        <v>-10.000000000000011</v>
      </c>
      <c r="AJ26" s="5">
        <f t="shared" si="5"/>
        <v>-202.50000000000003</v>
      </c>
      <c r="AK26" s="5">
        <f t="shared" si="5"/>
        <v>32.299999999999969</v>
      </c>
      <c r="AL26" s="5"/>
    </row>
    <row r="28" spans="2:52" x14ac:dyDescent="0.2">
      <c r="B28" s="14" t="s">
        <v>17</v>
      </c>
    </row>
    <row r="29" spans="2:52" x14ac:dyDescent="0.2">
      <c r="B29" s="14" t="s">
        <v>18</v>
      </c>
    </row>
    <row r="30" spans="2:52" x14ac:dyDescent="0.2">
      <c r="B30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0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2" sqref="A22"/>
    </sheetView>
  </sheetViews>
  <sheetFormatPr defaultRowHeight="12.75" x14ac:dyDescent="0.2"/>
  <cols>
    <col min="6" max="6" width="13.7109375" style="1" bestFit="1" customWidth="1"/>
    <col min="11" max="12" width="0" hidden="1" customWidth="1"/>
    <col min="21" max="21" width="9.28515625" customWidth="1"/>
    <col min="25" max="26" width="0" hidden="1" customWidth="1"/>
  </cols>
  <sheetData>
    <row r="1" spans="2:36" ht="15.75" x14ac:dyDescent="0.25">
      <c r="B1" s="2" t="s">
        <v>21</v>
      </c>
    </row>
    <row r="2" spans="2:36" ht="15.75" x14ac:dyDescent="0.25">
      <c r="B2" s="2" t="s">
        <v>0</v>
      </c>
    </row>
    <row r="3" spans="2:36" x14ac:dyDescent="0.2">
      <c r="B3" s="1" t="s">
        <v>38</v>
      </c>
    </row>
    <row r="5" spans="2:36" x14ac:dyDescent="0.2">
      <c r="F5" s="10" t="s">
        <v>1</v>
      </c>
    </row>
    <row r="6" spans="2:36" s="1" customFormat="1" x14ac:dyDescent="0.2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6" x14ac:dyDescent="0.2">
      <c r="B7" t="s">
        <v>2</v>
      </c>
      <c r="F7" s="12">
        <f>SUM(G7:AJ7)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6" x14ac:dyDescent="0.2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s="1" customFormat="1" x14ac:dyDescent="0.2">
      <c r="B9" s="1" t="s">
        <v>4</v>
      </c>
      <c r="F9" s="12">
        <f>SUM(F7:F8)</f>
        <v>0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x14ac:dyDescent="0.2">
      <c r="B10" t="s">
        <v>5</v>
      </c>
      <c r="F10" s="12">
        <f>SUM(G10:AJ10)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6" x14ac:dyDescent="0.2">
      <c r="B11" t="s">
        <v>6</v>
      </c>
      <c r="F11" s="12">
        <f t="shared" ref="F11:F16" si="2"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6" x14ac:dyDescent="0.2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6" x14ac:dyDescent="0.2">
      <c r="B13" t="s">
        <v>7</v>
      </c>
      <c r="F13" s="12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6" x14ac:dyDescent="0.2">
      <c r="B14" t="s">
        <v>8</v>
      </c>
      <c r="F14" s="12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x14ac:dyDescent="0.2">
      <c r="B15" t="s">
        <v>9</v>
      </c>
      <c r="F15" s="12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6" x14ac:dyDescent="0.2">
      <c r="B16" t="s">
        <v>10</v>
      </c>
      <c r="F16" s="12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8" s="1" customFormat="1" x14ac:dyDescent="0.2">
      <c r="B17" s="1" t="s">
        <v>22</v>
      </c>
      <c r="F17" s="12">
        <f>SUM(F10:F16)</f>
        <v>0</v>
      </c>
      <c r="G17" s="17">
        <f t="shared" ref="G17:AJ17" si="3">SUM(G10:G16)</f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  <c r="Q17" s="17">
        <f t="shared" si="3"/>
        <v>0</v>
      </c>
      <c r="R17" s="17">
        <f t="shared" si="3"/>
        <v>0</v>
      </c>
      <c r="S17" s="17">
        <f t="shared" si="3"/>
        <v>0</v>
      </c>
      <c r="T17" s="17">
        <f t="shared" si="3"/>
        <v>0</v>
      </c>
      <c r="U17" s="17">
        <f t="shared" si="3"/>
        <v>0</v>
      </c>
      <c r="V17" s="17">
        <f t="shared" si="3"/>
        <v>0</v>
      </c>
      <c r="W17" s="17">
        <f t="shared" si="3"/>
        <v>0</v>
      </c>
      <c r="X17" s="17">
        <f t="shared" si="3"/>
        <v>0</v>
      </c>
      <c r="Y17" s="17">
        <f t="shared" si="3"/>
        <v>0</v>
      </c>
      <c r="Z17" s="17">
        <f t="shared" si="3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0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24"/>
      <c r="AL17" s="24"/>
    </row>
    <row r="18" spans="2:38" x14ac:dyDescent="0.2">
      <c r="B18" t="s">
        <v>13</v>
      </c>
      <c r="F18" s="12">
        <f>SUM(G18:AK18)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8" x14ac:dyDescent="0.2">
      <c r="B19" t="s">
        <v>26</v>
      </c>
      <c r="F19" s="12">
        <f>SUM(G19:AK19)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8" x14ac:dyDescent="0.2">
      <c r="B20" t="s">
        <v>19</v>
      </c>
      <c r="F20" s="12">
        <f>SUM(G20:AK20)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s="1" customFormat="1" x14ac:dyDescent="0.2">
      <c r="B21" s="1" t="s">
        <v>11</v>
      </c>
      <c r="F21" s="12">
        <f>F20+F19+F18+F17</f>
        <v>0</v>
      </c>
      <c r="G21" s="17">
        <f t="shared" ref="G21:AJ21" si="4">G17+G23+G19+G20</f>
        <v>0</v>
      </c>
      <c r="H21" s="17">
        <f t="shared" si="4"/>
        <v>0</v>
      </c>
      <c r="I21" s="17">
        <f t="shared" si="4"/>
        <v>0</v>
      </c>
      <c r="J21" s="17">
        <f t="shared" si="4"/>
        <v>0</v>
      </c>
      <c r="K21" s="17">
        <f t="shared" si="4"/>
        <v>0</v>
      </c>
      <c r="L21" s="17">
        <f t="shared" si="4"/>
        <v>0</v>
      </c>
      <c r="M21" s="17">
        <f t="shared" si="4"/>
        <v>0</v>
      </c>
      <c r="N21" s="17">
        <f t="shared" si="4"/>
        <v>0</v>
      </c>
      <c r="O21" s="17">
        <f t="shared" si="4"/>
        <v>0</v>
      </c>
      <c r="P21" s="17">
        <f t="shared" si="4"/>
        <v>0</v>
      </c>
      <c r="Q21" s="17">
        <f t="shared" si="4"/>
        <v>0</v>
      </c>
      <c r="R21" s="17">
        <f t="shared" si="4"/>
        <v>0</v>
      </c>
      <c r="S21" s="17">
        <f t="shared" si="4"/>
        <v>0</v>
      </c>
      <c r="T21" s="17">
        <f t="shared" si="4"/>
        <v>0</v>
      </c>
      <c r="U21" s="17">
        <f t="shared" si="4"/>
        <v>0</v>
      </c>
      <c r="V21" s="17">
        <f t="shared" si="4"/>
        <v>0</v>
      </c>
      <c r="W21" s="17">
        <f t="shared" si="4"/>
        <v>0</v>
      </c>
      <c r="X21" s="17">
        <f t="shared" si="4"/>
        <v>0</v>
      </c>
      <c r="Y21" s="17">
        <f t="shared" si="4"/>
        <v>0</v>
      </c>
      <c r="Z21" s="17">
        <f t="shared" si="4"/>
        <v>0</v>
      </c>
      <c r="AA21" s="17">
        <f t="shared" si="4"/>
        <v>0</v>
      </c>
      <c r="AB21" s="17">
        <f t="shared" si="4"/>
        <v>0</v>
      </c>
      <c r="AC21" s="17">
        <f t="shared" si="4"/>
        <v>0</v>
      </c>
      <c r="AD21" s="17">
        <f t="shared" si="4"/>
        <v>0</v>
      </c>
      <c r="AE21" s="17">
        <f t="shared" si="4"/>
        <v>0</v>
      </c>
      <c r="AF21" s="17">
        <f t="shared" si="4"/>
        <v>0</v>
      </c>
      <c r="AG21" s="17">
        <f t="shared" si="4"/>
        <v>0</v>
      </c>
      <c r="AH21" s="17">
        <f t="shared" si="4"/>
        <v>0</v>
      </c>
      <c r="AI21" s="17">
        <f t="shared" si="4"/>
        <v>0</v>
      </c>
      <c r="AJ21" s="17">
        <f t="shared" si="4"/>
        <v>0</v>
      </c>
      <c r="AK21" s="17"/>
    </row>
    <row r="22" spans="2:38" x14ac:dyDescent="0.2">
      <c r="B22" t="s">
        <v>12</v>
      </c>
      <c r="F22" s="12">
        <f>SUM(G22:AK22)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8" x14ac:dyDescent="0.2">
      <c r="B23" t="s">
        <v>27</v>
      </c>
      <c r="F23" s="12">
        <f>SUM(G23:AK23)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8" x14ac:dyDescent="0.2">
      <c r="B24" t="s">
        <v>14</v>
      </c>
      <c r="F24" s="12">
        <f>SUM(G24:AK24)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8" x14ac:dyDescent="0.2">
      <c r="B25" t="s">
        <v>10</v>
      </c>
      <c r="F25" s="12">
        <f>SUM(G25:AK25)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8" s="1" customFormat="1" x14ac:dyDescent="0.2">
      <c r="B26" s="1" t="s">
        <v>15</v>
      </c>
      <c r="F26" s="13">
        <f>F9+F21+F22+F24+F25+F23</f>
        <v>0</v>
      </c>
      <c r="G26" s="17">
        <f t="shared" ref="G26:AJ26" si="5">G9+G21+G22+G18+G24+G25</f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0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>
        <f t="shared" si="5"/>
        <v>0</v>
      </c>
      <c r="Z26" s="17">
        <f t="shared" si="5"/>
        <v>0</v>
      </c>
      <c r="AA26" s="17">
        <f t="shared" si="5"/>
        <v>0</v>
      </c>
      <c r="AB26" s="17">
        <f t="shared" si="5"/>
        <v>0</v>
      </c>
      <c r="AC26" s="17">
        <f t="shared" si="5"/>
        <v>0</v>
      </c>
      <c r="AD26" s="17">
        <f t="shared" si="5"/>
        <v>0</v>
      </c>
      <c r="AE26" s="17">
        <f t="shared" si="5"/>
        <v>0</v>
      </c>
      <c r="AF26" s="17">
        <f t="shared" si="5"/>
        <v>0</v>
      </c>
      <c r="AG26" s="17">
        <f t="shared" si="5"/>
        <v>0</v>
      </c>
      <c r="AH26" s="17">
        <f t="shared" si="5"/>
        <v>0</v>
      </c>
      <c r="AI26" s="17">
        <f t="shared" si="5"/>
        <v>0</v>
      </c>
      <c r="AJ26" s="17">
        <f t="shared" si="5"/>
        <v>0</v>
      </c>
    </row>
    <row r="27" spans="2:38" x14ac:dyDescent="0.2"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8" x14ac:dyDescent="0.2">
      <c r="B28" s="14" t="s">
        <v>17</v>
      </c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8" x14ac:dyDescent="0.2">
      <c r="B29" s="14" t="s">
        <v>18</v>
      </c>
    </row>
    <row r="30" spans="2:38" x14ac:dyDescent="0.2">
      <c r="B30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0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G17" sqref="G17"/>
    </sheetView>
  </sheetViews>
  <sheetFormatPr defaultRowHeight="12.75" x14ac:dyDescent="0.2"/>
  <cols>
    <col min="6" max="6" width="13.7109375" style="1" bestFit="1" customWidth="1"/>
    <col min="15" max="16" width="0" hidden="1" customWidth="1"/>
    <col min="22" max="22" width="9.28515625" hidden="1" customWidth="1"/>
    <col min="23" max="23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9" t="s">
        <v>40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">
      <c r="B7" t="s">
        <v>2</v>
      </c>
      <c r="F7" s="12">
        <f>SUM(H7:AM7)</f>
        <v>0</v>
      </c>
    </row>
    <row r="8" spans="2:37" s="4" customFormat="1" x14ac:dyDescent="0.2">
      <c r="B8" t="s">
        <v>3</v>
      </c>
      <c r="F8" s="12"/>
    </row>
    <row r="9" spans="2:37" s="5" customFormat="1" x14ac:dyDescent="0.2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">
      <c r="B10" t="s">
        <v>5</v>
      </c>
      <c r="F10" s="12">
        <f t="shared" ref="F10:F16" si="2">SUM(H10:AM10)</f>
        <v>0</v>
      </c>
    </row>
    <row r="11" spans="2:37" s="4" customFormat="1" x14ac:dyDescent="0.2">
      <c r="B11" t="s">
        <v>6</v>
      </c>
      <c r="F11" s="12">
        <f t="shared" si="2"/>
        <v>0</v>
      </c>
    </row>
    <row r="12" spans="2:37" s="4" customFormat="1" x14ac:dyDescent="0.2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">
      <c r="B13" t="s">
        <v>7</v>
      </c>
      <c r="F13" s="12">
        <f t="shared" si="2"/>
        <v>0</v>
      </c>
    </row>
    <row r="14" spans="2:37" s="4" customFormat="1" x14ac:dyDescent="0.2">
      <c r="B14" t="s">
        <v>8</v>
      </c>
      <c r="F14" s="12">
        <f t="shared" si="2"/>
        <v>0</v>
      </c>
    </row>
    <row r="15" spans="2:37" s="4" customFormat="1" x14ac:dyDescent="0.2">
      <c r="B15" t="s">
        <v>9</v>
      </c>
      <c r="F15" s="12">
        <f t="shared" si="2"/>
        <v>0</v>
      </c>
    </row>
    <row r="16" spans="2:37" s="4" customFormat="1" x14ac:dyDescent="0.2">
      <c r="B16" t="s">
        <v>32</v>
      </c>
      <c r="F16" s="12">
        <f t="shared" si="2"/>
        <v>0</v>
      </c>
    </row>
    <row r="17" spans="2:57" s="5" customFormat="1" x14ac:dyDescent="0.2">
      <c r="B17" s="1" t="s">
        <v>22</v>
      </c>
      <c r="F17" s="12">
        <f>SUM(F10:F16)</f>
        <v>0</v>
      </c>
      <c r="G17" s="17">
        <f t="shared" ref="G17:AK17" si="3">SUM(G10:G16)</f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  <c r="Q17" s="17">
        <f t="shared" si="3"/>
        <v>0</v>
      </c>
      <c r="R17" s="17">
        <f t="shared" si="3"/>
        <v>0</v>
      </c>
      <c r="S17" s="17">
        <f t="shared" si="3"/>
        <v>0</v>
      </c>
      <c r="T17" s="17">
        <f t="shared" si="3"/>
        <v>0</v>
      </c>
      <c r="U17" s="17">
        <f t="shared" si="3"/>
        <v>0</v>
      </c>
      <c r="V17" s="17">
        <f t="shared" si="3"/>
        <v>0</v>
      </c>
      <c r="W17" s="17">
        <f t="shared" si="3"/>
        <v>0</v>
      </c>
      <c r="X17" s="17">
        <f t="shared" si="3"/>
        <v>0</v>
      </c>
      <c r="Y17" s="17">
        <f t="shared" si="3"/>
        <v>0</v>
      </c>
      <c r="Z17" s="17">
        <f t="shared" si="3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0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17">
        <f t="shared" si="3"/>
        <v>0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2:57" s="4" customFormat="1" x14ac:dyDescent="0.2">
      <c r="B18" t="s">
        <v>13</v>
      </c>
      <c r="F18" s="12">
        <f>SUM(H18:AM18)</f>
        <v>0</v>
      </c>
    </row>
    <row r="19" spans="2:57" s="4" customFormat="1" x14ac:dyDescent="0.2">
      <c r="B19" t="s">
        <v>26</v>
      </c>
      <c r="F19" s="12">
        <f>SUM(H19:AM19)</f>
        <v>0</v>
      </c>
    </row>
    <row r="20" spans="2:57" s="4" customFormat="1" x14ac:dyDescent="0.2">
      <c r="B20" t="s">
        <v>19</v>
      </c>
      <c r="F20" s="12">
        <f>SUM(H20:AM20)</f>
        <v>0</v>
      </c>
    </row>
    <row r="21" spans="2:57" s="5" customFormat="1" x14ac:dyDescent="0.2">
      <c r="B21" s="1" t="s">
        <v>11</v>
      </c>
      <c r="F21" s="12">
        <f>F17+F18+F20+F19</f>
        <v>0</v>
      </c>
      <c r="G21" s="17">
        <f t="shared" ref="G21:AK21" si="4">G17+G18+G20+G19</f>
        <v>0</v>
      </c>
      <c r="H21" s="17">
        <f t="shared" si="4"/>
        <v>0</v>
      </c>
      <c r="I21" s="17">
        <f t="shared" si="4"/>
        <v>0</v>
      </c>
      <c r="J21" s="17">
        <f t="shared" si="4"/>
        <v>0</v>
      </c>
      <c r="K21" s="17">
        <f t="shared" si="4"/>
        <v>0</v>
      </c>
      <c r="L21" s="17">
        <f t="shared" si="4"/>
        <v>0</v>
      </c>
      <c r="M21" s="17">
        <f t="shared" si="4"/>
        <v>0</v>
      </c>
      <c r="N21" s="17">
        <f t="shared" si="4"/>
        <v>0</v>
      </c>
      <c r="O21" s="17">
        <f t="shared" si="4"/>
        <v>0</v>
      </c>
      <c r="P21" s="17">
        <f t="shared" si="4"/>
        <v>0</v>
      </c>
      <c r="Q21" s="17">
        <f t="shared" si="4"/>
        <v>0</v>
      </c>
      <c r="R21" s="17">
        <f t="shared" si="4"/>
        <v>0</v>
      </c>
      <c r="S21" s="17">
        <f t="shared" si="4"/>
        <v>0</v>
      </c>
      <c r="T21" s="17">
        <f t="shared" si="4"/>
        <v>0</v>
      </c>
      <c r="U21" s="17">
        <f t="shared" si="4"/>
        <v>0</v>
      </c>
      <c r="V21" s="17">
        <f t="shared" si="4"/>
        <v>0</v>
      </c>
      <c r="W21" s="17">
        <f t="shared" si="4"/>
        <v>0</v>
      </c>
      <c r="X21" s="17">
        <f t="shared" si="4"/>
        <v>0</v>
      </c>
      <c r="Y21" s="17">
        <f t="shared" si="4"/>
        <v>0</v>
      </c>
      <c r="Z21" s="17">
        <f t="shared" si="4"/>
        <v>0</v>
      </c>
      <c r="AA21" s="17">
        <f t="shared" si="4"/>
        <v>0</v>
      </c>
      <c r="AB21" s="17">
        <f t="shared" si="4"/>
        <v>0</v>
      </c>
      <c r="AC21" s="17">
        <f t="shared" si="4"/>
        <v>0</v>
      </c>
      <c r="AD21" s="17">
        <f t="shared" si="4"/>
        <v>0</v>
      </c>
      <c r="AE21" s="17">
        <f t="shared" si="4"/>
        <v>0</v>
      </c>
      <c r="AF21" s="17">
        <f t="shared" si="4"/>
        <v>0</v>
      </c>
      <c r="AG21" s="17">
        <f t="shared" si="4"/>
        <v>0</v>
      </c>
      <c r="AH21" s="17">
        <f t="shared" si="4"/>
        <v>0</v>
      </c>
      <c r="AI21" s="17">
        <f t="shared" si="4"/>
        <v>0</v>
      </c>
      <c r="AJ21" s="17">
        <f t="shared" si="4"/>
        <v>0</v>
      </c>
      <c r="AK21" s="17">
        <f t="shared" si="4"/>
        <v>0</v>
      </c>
    </row>
    <row r="22" spans="2:57" s="4" customFormat="1" x14ac:dyDescent="0.2">
      <c r="B22" t="s">
        <v>12</v>
      </c>
      <c r="F22" s="12">
        <f>SUM(H22:AM22)</f>
        <v>0</v>
      </c>
    </row>
    <row r="23" spans="2:57" s="4" customFormat="1" x14ac:dyDescent="0.2">
      <c r="B23" t="s">
        <v>27</v>
      </c>
      <c r="F23" s="12">
        <f>SUM(H23:AM23)</f>
        <v>0</v>
      </c>
    </row>
    <row r="24" spans="2:57" s="4" customFormat="1" x14ac:dyDescent="0.2">
      <c r="B24" t="s">
        <v>14</v>
      </c>
      <c r="F24" s="12">
        <f>SUM(H24:AM24)</f>
        <v>0</v>
      </c>
    </row>
    <row r="25" spans="2:57" s="4" customFormat="1" x14ac:dyDescent="0.2">
      <c r="B25" t="s">
        <v>10</v>
      </c>
      <c r="F25" s="12">
        <f>SUM(H25:AM25)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7" s="5" customFormat="1" x14ac:dyDescent="0.2">
      <c r="B26" s="1" t="s">
        <v>15</v>
      </c>
      <c r="F26" s="13">
        <f t="shared" ref="F26:AK26" si="5">F9+F21+F22+F23+F24+F25</f>
        <v>0</v>
      </c>
      <c r="G26" s="17">
        <f t="shared" si="5"/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0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>
        <f t="shared" si="5"/>
        <v>0</v>
      </c>
      <c r="Z26" s="17">
        <f t="shared" si="5"/>
        <v>0</v>
      </c>
      <c r="AA26" s="17">
        <f t="shared" si="5"/>
        <v>0</v>
      </c>
      <c r="AB26" s="17">
        <f t="shared" si="5"/>
        <v>0</v>
      </c>
      <c r="AC26" s="17">
        <f t="shared" si="5"/>
        <v>0</v>
      </c>
      <c r="AD26" s="17">
        <f t="shared" si="5"/>
        <v>0</v>
      </c>
      <c r="AE26" s="17">
        <f t="shared" si="5"/>
        <v>0</v>
      </c>
      <c r="AF26" s="17">
        <f t="shared" si="5"/>
        <v>0</v>
      </c>
      <c r="AG26" s="17">
        <f t="shared" si="5"/>
        <v>0</v>
      </c>
      <c r="AH26" s="17">
        <f t="shared" si="5"/>
        <v>0</v>
      </c>
      <c r="AI26" s="17">
        <f t="shared" si="5"/>
        <v>0</v>
      </c>
      <c r="AJ26" s="17">
        <f t="shared" si="5"/>
        <v>0</v>
      </c>
      <c r="AK26" s="17">
        <f t="shared" si="5"/>
        <v>0</v>
      </c>
    </row>
    <row r="28" spans="2:57" x14ac:dyDescent="0.2">
      <c r="B28" s="14" t="s">
        <v>17</v>
      </c>
    </row>
    <row r="29" spans="2:57" x14ac:dyDescent="0.2">
      <c r="B29" s="14" t="s">
        <v>18</v>
      </c>
    </row>
    <row r="30" spans="2:57" x14ac:dyDescent="0.2">
      <c r="B30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17" activePane="bottomRight" state="frozen"/>
      <selection pane="topRight" activeCell="E1" sqref="E1"/>
      <selection pane="bottomLeft" activeCell="A7" sqref="A7"/>
      <selection pane="bottomRight" activeCell="C39" sqref="C39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75" x14ac:dyDescent="0.25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75" x14ac:dyDescent="0.25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">
      <c r="B4" s="31" t="s">
        <v>33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">
      <c r="Q5" s="19">
        <v>37187</v>
      </c>
    </row>
    <row r="6" spans="2:38" x14ac:dyDescent="0.2">
      <c r="F6" s="15" t="s">
        <v>1</v>
      </c>
      <c r="I6" s="6"/>
      <c r="J6" s="6"/>
      <c r="L6" s="6"/>
      <c r="M6" s="6" t="s">
        <v>20</v>
      </c>
      <c r="Q6" s="18" t="s">
        <v>24</v>
      </c>
    </row>
    <row r="7" spans="2:38" x14ac:dyDescent="0.2">
      <c r="F7" s="16" t="s">
        <v>34</v>
      </c>
      <c r="G7" s="3" t="e">
        <f>I7+1</f>
        <v>#VALUE!</v>
      </c>
      <c r="H7" s="3"/>
      <c r="I7" s="7" t="s">
        <v>37</v>
      </c>
      <c r="J7" s="7"/>
      <c r="K7" s="7" t="s">
        <v>36</v>
      </c>
      <c r="L7" s="7"/>
      <c r="M7" s="7" t="s">
        <v>35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19.399999999999999</v>
      </c>
      <c r="I8" s="4">
        <f>Dec!F7</f>
        <v>0</v>
      </c>
      <c r="J8" s="4"/>
      <c r="K8" s="4">
        <f>Nov!F7</f>
        <v>0</v>
      </c>
      <c r="L8" s="4"/>
      <c r="M8" s="4">
        <f>Oct!F7</f>
        <v>19.399999999999999</v>
      </c>
      <c r="Q8" s="4">
        <f>Oct!O7</f>
        <v>0.3</v>
      </c>
    </row>
    <row r="9" spans="2:38" x14ac:dyDescent="0.2">
      <c r="B9" t="s">
        <v>3</v>
      </c>
      <c r="F9" s="20">
        <f t="shared" ref="F9:F31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Oct!O8</f>
        <v>0</v>
      </c>
    </row>
    <row r="10" spans="2:38" s="1" customFormat="1" x14ac:dyDescent="0.2">
      <c r="B10" s="1" t="s">
        <v>4</v>
      </c>
      <c r="F10" s="17">
        <f t="shared" si="0"/>
        <v>19.399999999999999</v>
      </c>
      <c r="I10" s="5">
        <f>Dec!F9</f>
        <v>0</v>
      </c>
      <c r="J10" s="5"/>
      <c r="K10" s="5">
        <f>Nov!F9</f>
        <v>0</v>
      </c>
      <c r="L10" s="5"/>
      <c r="M10" s="5">
        <f>Oct!F9</f>
        <v>19.399999999999999</v>
      </c>
      <c r="Q10" s="17">
        <f>Oct!O9</f>
        <v>0.3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x14ac:dyDescent="0.2">
      <c r="B12" t="s">
        <v>5</v>
      </c>
      <c r="F12" s="17">
        <f t="shared" si="0"/>
        <v>-281.3</v>
      </c>
      <c r="I12" s="4">
        <f>Dec!F10</f>
        <v>0</v>
      </c>
      <c r="J12" s="4"/>
      <c r="K12" s="4">
        <f>Nov!F10</f>
        <v>0</v>
      </c>
      <c r="L12" s="4"/>
      <c r="M12" s="4">
        <f>Oct!F10</f>
        <v>-281.3</v>
      </c>
      <c r="Q12" s="4">
        <f>Oct!O10</f>
        <v>8.4</v>
      </c>
    </row>
    <row r="13" spans="2:38" x14ac:dyDescent="0.2">
      <c r="B13" t="s">
        <v>6</v>
      </c>
      <c r="F13" s="17">
        <f t="shared" si="0"/>
        <v>-78.399999999999991</v>
      </c>
      <c r="I13" s="4">
        <f>Dec!F11</f>
        <v>0</v>
      </c>
      <c r="J13" s="4"/>
      <c r="K13" s="4">
        <f>Nov!F11</f>
        <v>0</v>
      </c>
      <c r="L13" s="4"/>
      <c r="M13" s="4">
        <f>Oct!F11</f>
        <v>-78.399999999999991</v>
      </c>
      <c r="Q13" s="4">
        <f>Oct!O11</f>
        <v>-12.3</v>
      </c>
    </row>
    <row r="14" spans="2:38" x14ac:dyDescent="0.2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Oct!O12</f>
        <v>0</v>
      </c>
    </row>
    <row r="15" spans="2:38" x14ac:dyDescent="0.2">
      <c r="B15" t="s">
        <v>7</v>
      </c>
      <c r="F15" s="17">
        <f t="shared" si="0"/>
        <v>-70.700000000000017</v>
      </c>
      <c r="I15" s="4">
        <f>Dec!F13</f>
        <v>0</v>
      </c>
      <c r="J15" s="4"/>
      <c r="K15" s="4">
        <f>Nov!F13</f>
        <v>0</v>
      </c>
      <c r="L15" s="4"/>
      <c r="M15" s="4">
        <f>Oct!F13</f>
        <v>-70.700000000000017</v>
      </c>
      <c r="Q15" s="4">
        <f>Oct!O13</f>
        <v>-1.1000000000000001</v>
      </c>
    </row>
    <row r="16" spans="2:38" x14ac:dyDescent="0.2">
      <c r="B16" t="s">
        <v>8</v>
      </c>
      <c r="F16" s="17">
        <f t="shared" si="0"/>
        <v>-49</v>
      </c>
      <c r="I16" s="4">
        <f>Dec!F14</f>
        <v>0</v>
      </c>
      <c r="J16" s="4"/>
      <c r="K16" s="4">
        <f>Nov!F14</f>
        <v>0</v>
      </c>
      <c r="L16" s="4"/>
      <c r="M16" s="4">
        <f>Oct!F14</f>
        <v>-49</v>
      </c>
      <c r="Q16" s="4">
        <f>Oct!O14</f>
        <v>0.5</v>
      </c>
    </row>
    <row r="17" spans="2:40" x14ac:dyDescent="0.2">
      <c r="B17" t="s">
        <v>9</v>
      </c>
      <c r="F17" s="17">
        <f t="shared" si="0"/>
        <v>-20.599999999999998</v>
      </c>
      <c r="I17" s="4">
        <f>Dec!F15</f>
        <v>0</v>
      </c>
      <c r="J17" s="4"/>
      <c r="K17" s="4">
        <f>Nov!F15</f>
        <v>0</v>
      </c>
      <c r="L17" s="4"/>
      <c r="M17" s="4">
        <f>Oct!F15</f>
        <v>-20.599999999999998</v>
      </c>
      <c r="Q17" s="4">
        <f>Oct!O15</f>
        <v>-1.6</v>
      </c>
    </row>
    <row r="18" spans="2:40" x14ac:dyDescent="0.2">
      <c r="B18" t="s">
        <v>10</v>
      </c>
      <c r="F18" s="20">
        <f t="shared" si="0"/>
        <v>-0.3</v>
      </c>
      <c r="I18" s="21">
        <f>Dec!F16</f>
        <v>0</v>
      </c>
      <c r="J18" s="4"/>
      <c r="K18" s="21">
        <f>Nov!F16</f>
        <v>0</v>
      </c>
      <c r="L18" s="23"/>
      <c r="M18" s="21">
        <f>Oct!F16</f>
        <v>-0.3</v>
      </c>
      <c r="Q18" s="21">
        <f>Oct!O16</f>
        <v>0</v>
      </c>
    </row>
    <row r="19" spans="2:40" s="1" customFormat="1" x14ac:dyDescent="0.2">
      <c r="B19" s="1" t="s">
        <v>22</v>
      </c>
      <c r="F19" s="17">
        <f t="shared" si="0"/>
        <v>-500.3</v>
      </c>
      <c r="I19" s="5">
        <f>Dec!F17</f>
        <v>0</v>
      </c>
      <c r="J19" s="5"/>
      <c r="K19" s="5">
        <f>Nov!F17</f>
        <v>0</v>
      </c>
      <c r="L19" s="5"/>
      <c r="M19" s="5">
        <f>Oct!F17</f>
        <v>-500.3</v>
      </c>
      <c r="Q19" s="5">
        <f>Oct!O17</f>
        <v>-6.1</v>
      </c>
    </row>
    <row r="20" spans="2:40" s="1" customFormat="1" ht="6" customHeight="1" x14ac:dyDescent="0.2">
      <c r="F20" s="17"/>
      <c r="I20" s="5"/>
      <c r="J20" s="5"/>
      <c r="K20" s="5"/>
      <c r="L20" s="5"/>
      <c r="M20" s="5"/>
    </row>
    <row r="21" spans="2:40" x14ac:dyDescent="0.2">
      <c r="B21" t="s">
        <v>13</v>
      </c>
      <c r="F21" s="17">
        <f>SUM(I21:M21)</f>
        <v>-24.299999999999997</v>
      </c>
      <c r="I21" s="4">
        <f>Dec!F18</f>
        <v>0</v>
      </c>
      <c r="J21" s="4"/>
      <c r="K21" s="4">
        <f>Nov!F18</f>
        <v>0</v>
      </c>
      <c r="L21" s="4"/>
      <c r="M21" s="4">
        <f>Oct!F18</f>
        <v>-24.299999999999997</v>
      </c>
      <c r="Q21" s="4">
        <f>Oct!O18</f>
        <v>-0.4</v>
      </c>
    </row>
    <row r="22" spans="2:40" x14ac:dyDescent="0.2">
      <c r="B22" t="s">
        <v>26</v>
      </c>
      <c r="F22" s="17">
        <f>SUM(I22:M22)</f>
        <v>7.2999999999999989</v>
      </c>
      <c r="I22" s="4">
        <f>Dec!F19</f>
        <v>0</v>
      </c>
      <c r="J22" s="4"/>
      <c r="K22" s="4">
        <f>Nov!F19</f>
        <v>0</v>
      </c>
      <c r="L22" s="4"/>
      <c r="M22" s="4">
        <f>Oct!F19</f>
        <v>7.2999999999999989</v>
      </c>
      <c r="Q22" s="4">
        <f>Oct!O19</f>
        <v>-0.2</v>
      </c>
    </row>
    <row r="23" spans="2:40" x14ac:dyDescent="0.2">
      <c r="B23" t="s">
        <v>19</v>
      </c>
      <c r="F23" s="20">
        <f t="shared" si="0"/>
        <v>-14.29999999999999</v>
      </c>
      <c r="I23" s="21">
        <f>Dec!F20</f>
        <v>0</v>
      </c>
      <c r="J23" s="4"/>
      <c r="K23" s="21">
        <f>Nov!F20</f>
        <v>0</v>
      </c>
      <c r="L23" s="23"/>
      <c r="M23" s="21">
        <f>Oct!F20</f>
        <v>-14.29999999999999</v>
      </c>
      <c r="Q23" s="21">
        <f>Oct!O20</f>
        <v>-25.7</v>
      </c>
    </row>
    <row r="24" spans="2:40" s="1" customFormat="1" x14ac:dyDescent="0.2">
      <c r="B24" s="1" t="s">
        <v>11</v>
      </c>
      <c r="F24" s="17">
        <f>SUM(F19:F23)</f>
        <v>-531.6</v>
      </c>
      <c r="I24" s="5">
        <f>Dec!F21</f>
        <v>0</v>
      </c>
      <c r="J24" s="5"/>
      <c r="K24" s="5">
        <f>Nov!F21</f>
        <v>0</v>
      </c>
      <c r="L24" s="5"/>
      <c r="M24" s="5">
        <f>Oct!F21</f>
        <v>-531.6</v>
      </c>
      <c r="N24" s="5"/>
      <c r="O24" s="5">
        <f>O19+O27+O22+O23</f>
        <v>0</v>
      </c>
      <c r="P24" s="5">
        <f>P19+P27+P22+P23</f>
        <v>0</v>
      </c>
      <c r="Q24" s="5">
        <f>Oct!O21</f>
        <v>-32.4</v>
      </c>
      <c r="R24" s="5"/>
      <c r="S24" s="5"/>
      <c r="T24" s="5"/>
      <c r="U24" s="5"/>
      <c r="V24" s="5">
        <f>V19+V27+V22+V23</f>
        <v>0</v>
      </c>
      <c r="W24" s="5">
        <f>W19+W27+W22+W23</f>
        <v>0</v>
      </c>
      <c r="X24" s="5"/>
      <c r="Y24" s="5"/>
      <c r="Z24" s="5"/>
      <c r="AA24" s="5"/>
      <c r="AB24" s="5"/>
      <c r="AC24" s="5">
        <f>AC19+AC27+AC22+AC23</f>
        <v>0</v>
      </c>
      <c r="AD24" s="5">
        <f>AD19+AD27+AD22+AD23</f>
        <v>0</v>
      </c>
      <c r="AE24" s="5"/>
      <c r="AF24" s="5"/>
      <c r="AG24" s="5"/>
      <c r="AH24" s="5"/>
      <c r="AI24" s="5">
        <f>AI19+AI27+AI22+AI23</f>
        <v>0</v>
      </c>
      <c r="AJ24" s="5">
        <f>AJ19+AJ27+AJ22+AJ23</f>
        <v>0</v>
      </c>
      <c r="AK24" s="5">
        <f>AK19+AK27+AK22+AK23</f>
        <v>0</v>
      </c>
      <c r="AL24" s="5">
        <f>AL19+AL27+AL22+AL23</f>
        <v>0</v>
      </c>
      <c r="AM24" s="5">
        <f>AM19+AM27+AM22+AM23</f>
        <v>0</v>
      </c>
      <c r="AN24" s="5"/>
    </row>
    <row r="25" spans="2:40" s="1" customFormat="1" ht="6" customHeight="1" x14ac:dyDescent="0.2">
      <c r="F25" s="17"/>
      <c r="I25" s="5"/>
      <c r="J25" s="5"/>
      <c r="K25" s="5"/>
      <c r="L25" s="5"/>
      <c r="M25" s="5"/>
      <c r="N25" s="5"/>
      <c r="O25" s="5"/>
      <c r="P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2:40" x14ac:dyDescent="0.2">
      <c r="B26" s="1" t="s">
        <v>12</v>
      </c>
      <c r="F26" s="17">
        <f t="shared" si="0"/>
        <v>19.600000000000001</v>
      </c>
      <c r="I26" s="5">
        <f>Dec!F22</f>
        <v>0</v>
      </c>
      <c r="J26" s="4"/>
      <c r="K26" s="5">
        <f>Nov!F22</f>
        <v>0</v>
      </c>
      <c r="L26" s="5"/>
      <c r="M26" s="5">
        <f>Oct!F22</f>
        <v>19.600000000000001</v>
      </c>
      <c r="N26" s="1"/>
      <c r="O26" s="1"/>
      <c r="P26" s="1"/>
      <c r="Q26" s="5">
        <f>Oct!O22</f>
        <v>-0.6</v>
      </c>
    </row>
    <row r="27" spans="2:40" x14ac:dyDescent="0.2">
      <c r="B27" s="1" t="s">
        <v>27</v>
      </c>
      <c r="F27" s="17">
        <f>SUM(I27:M27)</f>
        <v>-17.100000000000001</v>
      </c>
      <c r="I27" s="5">
        <f>Dec!F23</f>
        <v>0</v>
      </c>
      <c r="J27" s="4"/>
      <c r="K27" s="5">
        <f>Nov!F23</f>
        <v>0</v>
      </c>
      <c r="L27" s="5"/>
      <c r="M27" s="5">
        <f>Oct!F23</f>
        <v>-17.100000000000001</v>
      </c>
      <c r="N27" s="1"/>
      <c r="O27" s="1"/>
      <c r="P27" s="1"/>
      <c r="Q27" s="5">
        <f>Oct!O23</f>
        <v>-0.7</v>
      </c>
    </row>
    <row r="28" spans="2:40" x14ac:dyDescent="0.2">
      <c r="B28" s="1" t="s">
        <v>14</v>
      </c>
      <c r="F28" s="17">
        <f t="shared" si="0"/>
        <v>-270</v>
      </c>
      <c r="I28" s="5">
        <f>Dec!F24</f>
        <v>0</v>
      </c>
      <c r="J28" s="4"/>
      <c r="K28" s="5">
        <f>Nov!F24</f>
        <v>0</v>
      </c>
      <c r="L28" s="5"/>
      <c r="M28" s="5">
        <f>Oct!F24</f>
        <v>-270</v>
      </c>
      <c r="N28" s="1"/>
      <c r="O28" s="1"/>
      <c r="P28" s="1"/>
      <c r="Q28" s="5">
        <f>Oct!O24</f>
        <v>-10.199999999999999</v>
      </c>
    </row>
    <row r="29" spans="2:40" x14ac:dyDescent="0.2">
      <c r="B29" s="1" t="s">
        <v>10</v>
      </c>
      <c r="F29" s="17">
        <f t="shared" si="0"/>
        <v>0</v>
      </c>
      <c r="I29" s="4">
        <f>Dec!F25</f>
        <v>0</v>
      </c>
      <c r="J29" s="4"/>
      <c r="K29" s="5">
        <f>Nov!F25</f>
        <v>0</v>
      </c>
      <c r="L29" s="5"/>
      <c r="M29" s="5">
        <f>Oct!F25</f>
        <v>0</v>
      </c>
      <c r="N29" s="1"/>
      <c r="O29" s="1"/>
      <c r="P29" s="1"/>
      <c r="Q29" s="5">
        <f>Oct!O25</f>
        <v>0</v>
      </c>
    </row>
    <row r="30" spans="2:40" ht="6" customHeight="1" x14ac:dyDescent="0.2">
      <c r="F30" s="17"/>
      <c r="I30" s="4"/>
      <c r="J30" s="4"/>
      <c r="K30" s="4"/>
      <c r="L30" s="23"/>
      <c r="M30" s="4"/>
    </row>
    <row r="31" spans="2:40" s="1" customFormat="1" ht="16.5" customHeight="1" thickBot="1" x14ac:dyDescent="0.25">
      <c r="B31" s="1" t="s">
        <v>15</v>
      </c>
      <c r="F31" s="22">
        <f t="shared" si="0"/>
        <v>-779.7</v>
      </c>
      <c r="I31" s="22">
        <f>Dec!F26</f>
        <v>0</v>
      </c>
      <c r="J31" s="5"/>
      <c r="K31" s="22">
        <f>Nov!F26</f>
        <v>0</v>
      </c>
      <c r="L31" s="17"/>
      <c r="M31" s="22">
        <f>Oct!F26</f>
        <v>-779.7</v>
      </c>
      <c r="Q31" s="22">
        <f>Oct!$O$26</f>
        <v>-43.6</v>
      </c>
    </row>
    <row r="32" spans="2:40" ht="13.5" thickTop="1" x14ac:dyDescent="0.2"/>
    <row r="33" spans="2:2" x14ac:dyDescent="0.2">
      <c r="B33" s="25" t="s">
        <v>17</v>
      </c>
    </row>
    <row r="34" spans="2:2" x14ac:dyDescent="0.2">
      <c r="B34" s="25" t="s">
        <v>18</v>
      </c>
    </row>
    <row r="35" spans="2:2" x14ac:dyDescent="0.2">
      <c r="B35" s="25" t="s">
        <v>29</v>
      </c>
    </row>
    <row r="36" spans="2:2" x14ac:dyDescent="0.2">
      <c r="B36" s="25" t="s">
        <v>30</v>
      </c>
    </row>
    <row r="37" spans="2:2" ht="3" customHeight="1" x14ac:dyDescent="0.2">
      <c r="B37" s="25"/>
    </row>
    <row r="38" spans="2:2" x14ac:dyDescent="0.2">
      <c r="B38" s="28"/>
    </row>
    <row r="39" spans="2:2" x14ac:dyDescent="0.2">
      <c r="B39" s="25"/>
    </row>
    <row r="40" spans="2:2" ht="3" customHeight="1" x14ac:dyDescent="0.2">
      <c r="B40" s="25"/>
    </row>
    <row r="41" spans="2:2" x14ac:dyDescent="0.2">
      <c r="B41" s="28"/>
    </row>
    <row r="42" spans="2:2" ht="3" customHeight="1" x14ac:dyDescent="0.2">
      <c r="B42" s="25"/>
    </row>
    <row r="43" spans="2:2" x14ac:dyDescent="0.2">
      <c r="B43" s="28"/>
    </row>
    <row r="44" spans="2:2" x14ac:dyDescent="0.2">
      <c r="B44" s="25"/>
    </row>
    <row r="45" spans="2:2" x14ac:dyDescent="0.2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2001-10-24T23:29:24Z</cp:lastPrinted>
  <dcterms:created xsi:type="dcterms:W3CDTF">2001-06-11T15:39:54Z</dcterms:created>
  <dcterms:modified xsi:type="dcterms:W3CDTF">2023-09-18T18:54:50Z</dcterms:modified>
</cp:coreProperties>
</file>