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AB5A49-DCD8-4351-9114-F2E4D55743E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Spot">Sheet1!$BO$54</definedName>
  </definedNames>
  <calcPr calcId="0" calcOnSave="0"/>
</workbook>
</file>

<file path=xl/calcChain.xml><?xml version="1.0" encoding="utf-8"?>
<calcChain xmlns="http://schemas.openxmlformats.org/spreadsheetml/2006/main">
  <c r="B4" i="1" l="1"/>
  <c r="C5" i="1"/>
  <c r="E5" i="1"/>
  <c r="G5" i="1"/>
  <c r="I5" i="1"/>
  <c r="K5" i="1"/>
  <c r="O5" i="1"/>
  <c r="Q5" i="1"/>
  <c r="S5" i="1"/>
  <c r="U5" i="1"/>
  <c r="W5" i="1"/>
  <c r="Y5" i="1"/>
  <c r="AA5" i="1"/>
  <c r="AC5" i="1"/>
  <c r="AE5" i="1"/>
  <c r="AG5" i="1"/>
  <c r="AI5" i="1"/>
  <c r="A12" i="1"/>
  <c r="C13" i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Z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Z14" i="1"/>
  <c r="AZ15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Z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Z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Z21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Z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Z25" i="1"/>
  <c r="C26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Z26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Z28" i="1"/>
  <c r="C29" i="1"/>
  <c r="E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AZ29" i="1"/>
  <c r="O32" i="1"/>
  <c r="Q32" i="1"/>
  <c r="S32" i="1"/>
  <c r="U32" i="1"/>
  <c r="W32" i="1"/>
  <c r="Y32" i="1"/>
  <c r="AA32" i="1"/>
  <c r="AC32" i="1"/>
  <c r="AE32" i="1"/>
  <c r="AG32" i="1"/>
  <c r="AI32" i="1"/>
  <c r="AZ32" i="1"/>
  <c r="AZ33" i="1"/>
  <c r="AZ34" i="1"/>
  <c r="AZ35" i="1"/>
  <c r="AZ36" i="1"/>
  <c r="B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Z39" i="1"/>
  <c r="AZ40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Z41" i="1"/>
  <c r="C42" i="1"/>
  <c r="E42" i="1"/>
  <c r="G42" i="1"/>
  <c r="I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Z42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Z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Z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Z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Z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Z47" i="1"/>
  <c r="C48" i="1"/>
  <c r="E48" i="1"/>
  <c r="G48" i="1"/>
  <c r="I48" i="1"/>
  <c r="K48" i="1"/>
  <c r="M48" i="1"/>
  <c r="AZ48" i="1"/>
  <c r="C49" i="1"/>
  <c r="E49" i="1"/>
  <c r="G49" i="1"/>
  <c r="I49" i="1"/>
  <c r="K49" i="1"/>
  <c r="M49" i="1"/>
  <c r="AZ49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Z50" i="1"/>
  <c r="C51" i="1"/>
  <c r="E51" i="1"/>
  <c r="G51" i="1"/>
  <c r="I51" i="1"/>
  <c r="K51" i="1"/>
  <c r="M51" i="1"/>
  <c r="O51" i="1"/>
  <c r="Q51" i="1"/>
  <c r="S51" i="1"/>
  <c r="U51" i="1"/>
  <c r="W51" i="1"/>
  <c r="Y51" i="1"/>
  <c r="AA51" i="1"/>
  <c r="AC51" i="1"/>
  <c r="AE51" i="1"/>
  <c r="AG51" i="1"/>
  <c r="AI51" i="1"/>
  <c r="AZ51" i="1"/>
  <c r="C52" i="1"/>
  <c r="E52" i="1"/>
  <c r="G52" i="1"/>
  <c r="I52" i="1"/>
  <c r="K52" i="1"/>
  <c r="M52" i="1"/>
  <c r="O52" i="1"/>
  <c r="Q52" i="1"/>
  <c r="S52" i="1"/>
  <c r="U52" i="1"/>
  <c r="W52" i="1"/>
  <c r="Y52" i="1"/>
  <c r="AA52" i="1"/>
  <c r="AC52" i="1"/>
  <c r="AE52" i="1"/>
  <c r="AG52" i="1"/>
  <c r="AI52" i="1"/>
  <c r="AZ52" i="1"/>
  <c r="BP52" i="1"/>
  <c r="C53" i="1"/>
  <c r="E53" i="1"/>
  <c r="G53" i="1"/>
  <c r="I53" i="1"/>
  <c r="K53" i="1"/>
  <c r="M53" i="1"/>
  <c r="O53" i="1"/>
  <c r="Q53" i="1"/>
  <c r="S53" i="1"/>
  <c r="U53" i="1"/>
  <c r="W53" i="1"/>
  <c r="Y53" i="1"/>
  <c r="AA53" i="1"/>
  <c r="AC53" i="1"/>
  <c r="AE53" i="1"/>
  <c r="AG53" i="1"/>
  <c r="AI53" i="1"/>
  <c r="AZ53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Z54" i="1"/>
  <c r="BO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Z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Z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Z57" i="1"/>
  <c r="B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Z60" i="1"/>
  <c r="C61" i="1"/>
  <c r="E61" i="1"/>
  <c r="G61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AZ61" i="1"/>
  <c r="C62" i="1"/>
  <c r="E62" i="1"/>
  <c r="G62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Z62" i="1"/>
  <c r="C63" i="1"/>
  <c r="E63" i="1"/>
  <c r="G63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AZ63" i="1"/>
  <c r="C64" i="1"/>
  <c r="E64" i="1"/>
  <c r="G64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U65" i="1"/>
  <c r="W65" i="1"/>
  <c r="Y65" i="1"/>
  <c r="Z65" i="1"/>
  <c r="AA65" i="1"/>
  <c r="AC65" i="1"/>
  <c r="AE65" i="1"/>
  <c r="AG65" i="1"/>
  <c r="AI65" i="1"/>
  <c r="AZ65" i="1"/>
  <c r="C66" i="1"/>
  <c r="E66" i="1"/>
  <c r="G66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W67" i="1"/>
  <c r="Y67" i="1"/>
  <c r="Z67" i="1"/>
  <c r="AA67" i="1"/>
  <c r="AC67" i="1"/>
  <c r="AE67" i="1"/>
  <c r="AG67" i="1"/>
  <c r="AI67" i="1"/>
  <c r="AZ67" i="1"/>
  <c r="B71" i="1"/>
  <c r="D71" i="1"/>
  <c r="F71" i="1"/>
  <c r="H71" i="1"/>
  <c r="J71" i="1"/>
  <c r="L71" i="1"/>
  <c r="N71" i="1"/>
  <c r="P71" i="1"/>
  <c r="R71" i="1"/>
  <c r="Z71" i="1"/>
  <c r="AZ71" i="1"/>
  <c r="B72" i="1"/>
  <c r="C73" i="1"/>
  <c r="E73" i="1"/>
  <c r="G73" i="1"/>
  <c r="I73" i="1"/>
  <c r="K73" i="1"/>
  <c r="M73" i="1"/>
  <c r="O73" i="1"/>
  <c r="Q73" i="1"/>
  <c r="S73" i="1"/>
  <c r="U73" i="1"/>
  <c r="W73" i="1"/>
  <c r="Y73" i="1"/>
  <c r="AA73" i="1"/>
  <c r="AC73" i="1"/>
  <c r="AE73" i="1"/>
  <c r="AG73" i="1"/>
  <c r="AI73" i="1"/>
  <c r="AZ73" i="1"/>
  <c r="C74" i="1"/>
  <c r="E74" i="1"/>
  <c r="G74" i="1"/>
  <c r="I74" i="1"/>
  <c r="K74" i="1"/>
  <c r="M74" i="1"/>
  <c r="O74" i="1"/>
  <c r="Q74" i="1"/>
  <c r="S74" i="1"/>
  <c r="U74" i="1"/>
  <c r="W74" i="1"/>
  <c r="Y74" i="1"/>
  <c r="AA74" i="1"/>
  <c r="AC74" i="1"/>
  <c r="AE74" i="1"/>
  <c r="AG74" i="1"/>
  <c r="AI74" i="1"/>
  <c r="AZ74" i="1"/>
  <c r="C75" i="1"/>
  <c r="E75" i="1"/>
  <c r="G75" i="1"/>
  <c r="I75" i="1"/>
  <c r="K75" i="1"/>
  <c r="M75" i="1"/>
  <c r="O75" i="1"/>
  <c r="Q75" i="1"/>
  <c r="S75" i="1"/>
  <c r="U75" i="1"/>
  <c r="W75" i="1"/>
  <c r="Y75" i="1"/>
  <c r="AA75" i="1"/>
  <c r="AC75" i="1"/>
  <c r="AE75" i="1"/>
  <c r="AG75" i="1"/>
  <c r="AI75" i="1"/>
  <c r="AZ75" i="1"/>
  <c r="C76" i="1"/>
  <c r="E76" i="1"/>
  <c r="G76" i="1"/>
  <c r="I76" i="1"/>
  <c r="K76" i="1"/>
  <c r="M76" i="1"/>
  <c r="O76" i="1"/>
  <c r="Q76" i="1"/>
  <c r="S76" i="1"/>
  <c r="U76" i="1"/>
  <c r="W76" i="1"/>
  <c r="Y76" i="1"/>
  <c r="AA76" i="1"/>
  <c r="AC76" i="1"/>
  <c r="AE76" i="1"/>
  <c r="AG76" i="1"/>
  <c r="AI76" i="1"/>
  <c r="AZ76" i="1"/>
  <c r="C77" i="1"/>
  <c r="E77" i="1"/>
  <c r="G77" i="1"/>
  <c r="I77" i="1"/>
  <c r="K77" i="1"/>
  <c r="M77" i="1"/>
  <c r="O77" i="1"/>
  <c r="Q77" i="1"/>
  <c r="S77" i="1"/>
  <c r="U77" i="1"/>
  <c r="W77" i="1"/>
  <c r="Y77" i="1"/>
  <c r="AA77" i="1"/>
  <c r="AC77" i="1"/>
  <c r="AE77" i="1"/>
  <c r="AG77" i="1"/>
  <c r="AI77" i="1"/>
  <c r="AZ77" i="1"/>
  <c r="C80" i="1"/>
  <c r="E80" i="1"/>
  <c r="G80" i="1"/>
  <c r="I80" i="1"/>
  <c r="K80" i="1"/>
  <c r="M80" i="1"/>
  <c r="AZ80" i="1"/>
  <c r="C82" i="1"/>
  <c r="E82" i="1"/>
  <c r="G82" i="1"/>
  <c r="I82" i="1"/>
  <c r="K82" i="1"/>
  <c r="M82" i="1"/>
  <c r="AZ82" i="1"/>
  <c r="C83" i="1"/>
  <c r="E83" i="1"/>
  <c r="G83" i="1"/>
  <c r="I83" i="1"/>
  <c r="K83" i="1"/>
  <c r="M83" i="1"/>
  <c r="AZ83" i="1"/>
  <c r="C84" i="1"/>
  <c r="E84" i="1"/>
  <c r="G84" i="1"/>
  <c r="I84" i="1"/>
  <c r="K84" i="1"/>
  <c r="M84" i="1"/>
  <c r="AZ84" i="1"/>
  <c r="C85" i="1"/>
  <c r="E85" i="1"/>
  <c r="G85" i="1"/>
  <c r="I85" i="1"/>
  <c r="K85" i="1"/>
  <c r="M85" i="1"/>
  <c r="AZ85" i="1"/>
  <c r="C86" i="1"/>
  <c r="E86" i="1"/>
  <c r="G86" i="1"/>
  <c r="I86" i="1"/>
  <c r="K86" i="1"/>
  <c r="M86" i="1"/>
  <c r="AZ86" i="1"/>
  <c r="C87" i="1"/>
  <c r="E87" i="1"/>
  <c r="G87" i="1"/>
  <c r="I87" i="1"/>
  <c r="K87" i="1"/>
  <c r="M87" i="1"/>
  <c r="AZ87" i="1"/>
  <c r="C88" i="1"/>
  <c r="E88" i="1"/>
  <c r="G88" i="1"/>
  <c r="I88" i="1"/>
  <c r="K88" i="1"/>
  <c r="M88" i="1"/>
  <c r="AZ88" i="1"/>
  <c r="C89" i="1"/>
  <c r="E89" i="1"/>
  <c r="G89" i="1"/>
  <c r="I89" i="1"/>
  <c r="K89" i="1"/>
  <c r="M89" i="1"/>
  <c r="AZ89" i="1"/>
  <c r="C90" i="1"/>
  <c r="E90" i="1"/>
  <c r="G90" i="1"/>
  <c r="I90" i="1"/>
  <c r="K90" i="1"/>
  <c r="M90" i="1"/>
  <c r="AZ90" i="1"/>
  <c r="C91" i="1"/>
  <c r="E91" i="1"/>
  <c r="G91" i="1"/>
  <c r="I91" i="1"/>
  <c r="K91" i="1"/>
  <c r="M91" i="1"/>
  <c r="AZ91" i="1"/>
  <c r="C92" i="1"/>
  <c r="E92" i="1"/>
  <c r="G92" i="1"/>
  <c r="I92" i="1"/>
  <c r="K92" i="1"/>
  <c r="M92" i="1"/>
  <c r="AZ92" i="1"/>
  <c r="C93" i="1"/>
  <c r="E93" i="1"/>
  <c r="G93" i="1"/>
  <c r="I93" i="1"/>
  <c r="K93" i="1"/>
  <c r="M93" i="1"/>
  <c r="AZ93" i="1"/>
  <c r="C94" i="1"/>
  <c r="E94" i="1"/>
  <c r="G94" i="1"/>
  <c r="I94" i="1"/>
  <c r="K94" i="1"/>
  <c r="M94" i="1"/>
  <c r="AZ94" i="1"/>
  <c r="C95" i="1"/>
  <c r="E95" i="1"/>
  <c r="G95" i="1"/>
  <c r="I95" i="1"/>
  <c r="K95" i="1"/>
  <c r="M95" i="1"/>
  <c r="AZ95" i="1"/>
  <c r="C96" i="1"/>
  <c r="E96" i="1"/>
  <c r="G96" i="1"/>
  <c r="I96" i="1"/>
  <c r="K96" i="1"/>
  <c r="M96" i="1"/>
  <c r="AZ96" i="1"/>
  <c r="C97" i="1"/>
  <c r="E97" i="1"/>
  <c r="G97" i="1"/>
  <c r="I97" i="1"/>
  <c r="K97" i="1"/>
  <c r="M97" i="1"/>
  <c r="AZ97" i="1"/>
</calcChain>
</file>

<file path=xl/sharedStrings.xml><?xml version="1.0" encoding="utf-8"?>
<sst xmlns="http://schemas.openxmlformats.org/spreadsheetml/2006/main" count="93" uniqueCount="72">
  <si>
    <t>EI - AUSTRALIAN POWER</t>
  </si>
  <si>
    <t>DAILY POSITION STATEMENT</t>
  </si>
  <si>
    <t>Approval:</t>
  </si>
  <si>
    <t>RISK BOOKS</t>
  </si>
  <si>
    <t>DATE:</t>
  </si>
  <si>
    <t>CURRENCY:</t>
  </si>
  <si>
    <t>USD</t>
  </si>
  <si>
    <t>TOTAL</t>
  </si>
  <si>
    <t>AUD/USD SPOT</t>
  </si>
  <si>
    <t>Volumes  long/(short)  (Mwhr)</t>
  </si>
  <si>
    <t>Date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</si>
  <si>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</si>
  <si>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</si>
  <si>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</si>
  <si>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</si>
  <si>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</si>
  <si>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</si>
  <si>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As of December 31, 1996</t>
  </si>
  <si>
    <t>Change Since December 31, 1996</t>
  </si>
  <si>
    <t>PV Margins</t>
  </si>
  <si>
    <t xml:space="preserve"> </t>
  </si>
  <si>
    <t>LTD as of PRIOR MTH</t>
  </si>
  <si>
    <t xml:space="preserve">     PV Margins (mid)</t>
  </si>
  <si>
    <t xml:space="preserve">     Prudent Reserve</t>
  </si>
  <si>
    <t xml:space="preserve">      Liquidated</t>
  </si>
  <si>
    <t xml:space="preserve">      LTD Net Recognized P&amp;L</t>
  </si>
  <si>
    <t>MTD Through:</t>
  </si>
  <si>
    <t xml:space="preserve">     Originated Transactions / Credit Reserve</t>
  </si>
  <si>
    <r>
      <t xml:space="preserve">     </t>
    </r>
    <r>
      <rPr>
        <u/>
        <sz val="9"/>
        <rFont val="Times New Roman"/>
        <family val="1"/>
      </rPr>
      <t>Hedge management</t>
    </r>
  </si>
  <si>
    <t xml:space="preserve">                             New Deals</t>
  </si>
  <si>
    <t xml:space="preserve">                            Change in Price</t>
  </si>
  <si>
    <t xml:space="preserve">         Change in Basis Price</t>
  </si>
  <si>
    <t xml:space="preserve">         Change in Index Price</t>
  </si>
  <si>
    <t xml:space="preserve">                             Gamma</t>
  </si>
  <si>
    <t xml:space="preserve">                            Change in Implied Volatility (Vega)</t>
  </si>
  <si>
    <t xml:space="preserve">                            Theta</t>
  </si>
  <si>
    <t xml:space="preserve">         Change in Time</t>
  </si>
  <si>
    <t xml:space="preserve">         Change in Interest Rates</t>
  </si>
  <si>
    <t xml:space="preserve">                            Broker Fees</t>
  </si>
  <si>
    <t xml:space="preserve">                           Adjustments</t>
  </si>
  <si>
    <t xml:space="preserve">     Total Hedge Management</t>
  </si>
  <si>
    <t xml:space="preserve">     Change in Price Prudence</t>
  </si>
  <si>
    <t xml:space="preserve">     Financial Prelim to Final Adjustment</t>
  </si>
  <si>
    <t>Average</t>
  </si>
  <si>
    <t xml:space="preserve">     Physcial Reconciliation Prelim to Final</t>
  </si>
  <si>
    <t xml:space="preserve">     Other Changes</t>
  </si>
  <si>
    <t xml:space="preserve">     MTD Income (Loss)</t>
  </si>
  <si>
    <t>LTD Through: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</si>
  <si>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</si>
  <si>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</si>
  <si>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</si>
  <si>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PV Margins (Mid)</t>
  </si>
  <si>
    <t xml:space="preserve">     Liquidated</t>
  </si>
  <si>
    <t xml:space="preserve">      Net Recognized P&amp;L</t>
  </si>
  <si>
    <t>LTD Through Prior Year End</t>
  </si>
  <si>
    <t>YTD Through:</t>
  </si>
  <si>
    <t>Daily Change in P&amp;L- Explanations</t>
  </si>
  <si>
    <t xml:space="preserve">         New Deals</t>
  </si>
  <si>
    <t xml:space="preserve">         Change in Price</t>
  </si>
  <si>
    <t xml:space="preserve">         Gamma</t>
  </si>
  <si>
    <t xml:space="preserve">         Change in Implied Volatility (Vega)</t>
  </si>
  <si>
    <t xml:space="preserve">         Theta</t>
  </si>
  <si>
    <t xml:space="preserve">         Broker Fees</t>
  </si>
  <si>
    <t xml:space="preserve">         Adjustments</t>
  </si>
  <si>
    <t xml:space="preserve">       Total Hedge Management</t>
  </si>
  <si>
    <t xml:space="preserve">       Change in Price Prudence</t>
  </si>
  <si>
    <t xml:space="preserve">       Financial Prelim to Final Adjustment</t>
  </si>
  <si>
    <t xml:space="preserve">       Physcial Reconciliation Prelim to Final</t>
  </si>
  <si>
    <t xml:space="preserve">       Other Changes</t>
  </si>
  <si>
    <t xml:space="preserve">   Daily Change in Income (Loss)</t>
  </si>
  <si>
    <t xml:space="preserve">     SRA Units (MWH Equivalent)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</si>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</sst>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&quot;$&quot;#,##0;\-&quot;$&quot;#,##0"/>
    <numFmt numFmtId="165" formatCode="&quot;$&quot;#,##0;[Red]\-&quot;$&quot;#,##0"/>
    <numFmt numFmtId="170" formatCode="_-&quot;$&quot;* #,##0.00_-;\-&quot;$&quot;* #,##0.00_-;_-&quot;$&quot;* &quot;-&quot;??_-;_-@_-"/>
    <numFmt numFmtId="171" formatCode="_-* #,##0.00_-;\-* #,##0.00_-;_-* &quot;-&quot;??_-;_-@_-"/>
    <numFmt numFmtId="178" formatCode="&quot;Through &quot;mmmm\ dd\,\ yyyy"/>
    <numFmt numFmtId="179" formatCode="#,##0.000_);[Red]\(#,##0.000\)"/>
    <numFmt numFmtId="180" formatCode="#,##0.0_);\(#,##0.0\)"/>
    <numFmt numFmtId="181" formatCode="&quot;Change since &quot;mmmm\ dd\,\ yyyy"/>
    <numFmt numFmtId="182" formatCode="&quot;LTD Through &quot;mmmm\ dd\,\ yyyy"/>
    <numFmt numFmtId="183" formatCode="0.0000"/>
    <numFmt numFmtId="184" formatCode=";;;"/>
  </numFmts>
  <fonts count="19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sz val="9"/>
      <name val="Times New Roman"/>
      <family val="1"/>
    </font>
    <font>
      <sz val="9"/>
      <color indexed="39"/>
      <name val="Times New Roman"/>
      <family val="1"/>
    </font>
    <font>
      <b/>
      <sz val="9"/>
      <color indexed="39"/>
      <name val="Times New Roman"/>
      <family val="1"/>
    </font>
    <font>
      <sz val="9"/>
      <name val="Arial"/>
    </font>
    <font>
      <b/>
      <i/>
      <sz val="18"/>
      <name val="Times New Roman"/>
      <family val="1"/>
    </font>
    <font>
      <b/>
      <u/>
      <sz val="18"/>
      <name val="Times New Roman"/>
      <family val="1"/>
    </font>
    <font>
      <sz val="16"/>
      <name val="Times New Roman"/>
      <family val="1"/>
    </font>
    <font>
      <sz val="16"/>
      <name val="Arial"/>
    </font>
    <font>
      <b/>
      <sz val="16"/>
      <name val="Times New Roman"/>
      <family val="1"/>
    </font>
    <font>
      <b/>
      <sz val="9"/>
      <name val="Times New Roman"/>
    </font>
    <font>
      <b/>
      <u/>
      <sz val="9"/>
      <name val="Times New Roman"/>
      <family val="1"/>
    </font>
    <font>
      <u/>
      <sz val="9"/>
      <name val="Times New Roman"/>
      <family val="1"/>
    </font>
    <font>
      <b/>
      <i/>
      <sz val="9"/>
      <name val="Times New Roman"/>
      <family val="1"/>
    </font>
    <font>
      <sz val="9"/>
      <name val="Times New Roman"/>
    </font>
    <font>
      <b/>
      <i/>
      <sz val="9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8"/>
      </patternFill>
    </fill>
    <fill>
      <patternFill patternType="gray125">
        <fgColor indexed="8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1" applyNumberFormat="1" applyFont="1" applyBorder="1"/>
    <xf numFmtId="0" fontId="4" fillId="0" borderId="0" xfId="0" applyFont="1" applyBorder="1"/>
    <xf numFmtId="38" fontId="4" fillId="0" borderId="0" xfId="1" applyNumberFormat="1" applyFont="1"/>
    <xf numFmtId="0" fontId="4" fillId="0" borderId="0" xfId="0" applyFont="1"/>
    <xf numFmtId="0" fontId="5" fillId="0" borderId="0" xfId="0" applyFont="1"/>
    <xf numFmtId="38" fontId="5" fillId="0" borderId="0" xfId="1" applyNumberFormat="1" applyFont="1"/>
    <xf numFmtId="14" fontId="4" fillId="0" borderId="0" xfId="0" applyNumberFormat="1" applyFont="1"/>
    <xf numFmtId="38" fontId="4" fillId="0" borderId="0" xfId="1" applyNumberFormat="1" applyFont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38" fontId="5" fillId="0" borderId="0" xfId="1" applyNumberFormat="1" applyFont="1" applyBorder="1" applyAlignment="1">
      <alignment horizontal="right"/>
    </xf>
    <xf numFmtId="38" fontId="4" fillId="0" borderId="1" xfId="1" applyNumberFormat="1" applyFont="1" applyBorder="1"/>
    <xf numFmtId="0" fontId="7" fillId="0" borderId="1" xfId="0" applyFont="1" applyBorder="1"/>
    <xf numFmtId="22" fontId="4" fillId="0" borderId="0" xfId="0" applyNumberFormat="1" applyFont="1"/>
    <xf numFmtId="15" fontId="8" fillId="0" borderId="0" xfId="0" quotePrefix="1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8" fontId="9" fillId="0" borderId="0" xfId="1" applyNumberFormat="1" applyFont="1"/>
    <xf numFmtId="37" fontId="10" fillId="2" borderId="2" xfId="0" applyNumberFormat="1" applyFont="1" applyFill="1" applyBorder="1" applyAlignment="1">
      <alignment horizontal="center"/>
    </xf>
    <xf numFmtId="0" fontId="11" fillId="2" borderId="2" xfId="0" applyFont="1" applyFill="1" applyBorder="1"/>
    <xf numFmtId="38" fontId="10" fillId="2" borderId="2" xfId="1" applyNumberFormat="1" applyFont="1" applyFill="1" applyBorder="1"/>
    <xf numFmtId="38" fontId="4" fillId="0" borderId="0" xfId="1" applyNumberFormat="1" applyFont="1" applyFill="1" applyBorder="1"/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37" fontId="12" fillId="2" borderId="2" xfId="0" applyNumberFormat="1" applyFont="1" applyFill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0" fontId="7" fillId="0" borderId="0" xfId="0" applyFont="1"/>
    <xf numFmtId="37" fontId="1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2" fillId="0" borderId="0" xfId="0" applyFont="1"/>
    <xf numFmtId="178" fontId="16" fillId="0" borderId="0" xfId="0" quotePrefix="1" applyNumberFormat="1" applyFont="1" applyAlignment="1">
      <alignment horizontal="left"/>
    </xf>
    <xf numFmtId="15" fontId="4" fillId="0" borderId="0" xfId="0" applyNumberFormat="1" applyFont="1"/>
    <xf numFmtId="0" fontId="4" fillId="3" borderId="3" xfId="0" applyFont="1" applyFill="1" applyBorder="1"/>
    <xf numFmtId="0" fontId="4" fillId="0" borderId="0" xfId="0" applyFont="1" applyFill="1" applyAlignment="1">
      <alignment horizontal="left"/>
    </xf>
    <xf numFmtId="38" fontId="4" fillId="0" borderId="4" xfId="1" applyNumberFormat="1" applyFont="1" applyBorder="1"/>
    <xf numFmtId="179" fontId="4" fillId="0" borderId="0" xfId="1" applyNumberFormat="1" applyFont="1" applyBorder="1"/>
    <xf numFmtId="0" fontId="4" fillId="0" borderId="0" xfId="0" quotePrefix="1" applyFont="1" applyAlignment="1">
      <alignment horizontal="left"/>
    </xf>
    <xf numFmtId="37" fontId="4" fillId="0" borderId="4" xfId="0" applyNumberFormat="1" applyFont="1" applyFill="1" applyBorder="1" applyProtection="1"/>
    <xf numFmtId="180" fontId="4" fillId="0" borderId="0" xfId="0" applyNumberFormat="1" applyFont="1" applyFill="1" applyBorder="1" applyProtection="1"/>
    <xf numFmtId="37" fontId="4" fillId="0" borderId="0" xfId="0" applyNumberFormat="1" applyFont="1" applyFill="1" applyBorder="1" applyProtection="1"/>
    <xf numFmtId="0" fontId="17" fillId="0" borderId="0" xfId="0" applyFont="1" applyFill="1" applyAlignment="1">
      <alignment horizontal="left"/>
    </xf>
    <xf numFmtId="38" fontId="2" fillId="0" borderId="0" xfId="1" applyNumberFormat="1" applyFont="1" applyFill="1" applyProtection="1"/>
    <xf numFmtId="37" fontId="17" fillId="0" borderId="4" xfId="0" applyNumberFormat="1" applyFont="1" applyFill="1" applyBorder="1" applyProtection="1"/>
    <xf numFmtId="38" fontId="17" fillId="0" borderId="0" xfId="1" applyNumberFormat="1" applyFont="1" applyFill="1" applyProtection="1"/>
    <xf numFmtId="37" fontId="17" fillId="0" borderId="0" xfId="0" applyNumberFormat="1" applyFont="1" applyFill="1" applyBorder="1" applyProtection="1"/>
    <xf numFmtId="180" fontId="4" fillId="0" borderId="0" xfId="0" applyNumberFormat="1" applyFont="1"/>
    <xf numFmtId="0" fontId="4" fillId="0" borderId="0" xfId="0" applyFont="1" applyAlignment="1">
      <alignment horizontal="left"/>
    </xf>
    <xf numFmtId="180" fontId="4" fillId="0" borderId="0" xfId="0" applyNumberFormat="1" applyFont="1" applyProtection="1"/>
    <xf numFmtId="180" fontId="4" fillId="0" borderId="0" xfId="0" applyNumberFormat="1" applyFont="1" applyBorder="1" applyProtection="1"/>
    <xf numFmtId="37" fontId="4" fillId="0" borderId="4" xfId="0" applyNumberFormat="1" applyFont="1" applyBorder="1" applyProtection="1"/>
    <xf numFmtId="37" fontId="4" fillId="0" borderId="0" xfId="0" applyNumberFormat="1" applyFont="1" applyBorder="1" applyProtection="1"/>
    <xf numFmtId="38" fontId="4" fillId="0" borderId="0" xfId="1" applyNumberFormat="1" applyFont="1" applyProtection="1"/>
    <xf numFmtId="178" fontId="16" fillId="0" borderId="0" xfId="0" applyNumberFormat="1" applyFont="1" applyAlignment="1">
      <alignment horizontal="left"/>
    </xf>
    <xf numFmtId="37" fontId="4" fillId="0" borderId="0" xfId="0" applyNumberFormat="1" applyFont="1"/>
    <xf numFmtId="181" fontId="4" fillId="0" borderId="0" xfId="0" applyNumberFormat="1" applyFont="1" applyAlignment="1">
      <alignment horizontal="left"/>
    </xf>
    <xf numFmtId="180" fontId="4" fillId="0" borderId="4" xfId="0" applyNumberFormat="1" applyFont="1" applyBorder="1" applyProtection="1"/>
    <xf numFmtId="0" fontId="14" fillId="0" borderId="0" xfId="0" applyFont="1" applyAlignment="1">
      <alignment horizontal="left"/>
    </xf>
    <xf numFmtId="182" fontId="18" fillId="0" borderId="0" xfId="0" applyNumberFormat="1" applyFont="1" applyAlignment="1">
      <alignment horizontal="left"/>
    </xf>
    <xf numFmtId="164" fontId="4" fillId="0" borderId="4" xfId="0" applyNumberFormat="1" applyFont="1" applyBorder="1" applyProtection="1"/>
    <xf numFmtId="164" fontId="4" fillId="0" borderId="0" xfId="0" applyNumberFormat="1" applyFont="1" applyBorder="1" applyProtection="1"/>
    <xf numFmtId="171" fontId="4" fillId="0" borderId="0" xfId="1" applyFont="1"/>
    <xf numFmtId="164" fontId="4" fillId="0" borderId="0" xfId="0" applyNumberFormat="1" applyFont="1" applyProtection="1"/>
    <xf numFmtId="0" fontId="16" fillId="0" borderId="0" xfId="0" applyFont="1"/>
    <xf numFmtId="15" fontId="16" fillId="0" borderId="0" xfId="0" quotePrefix="1" applyNumberFormat="1" applyFont="1" applyAlignment="1">
      <alignment horizontal="left"/>
    </xf>
    <xf numFmtId="38" fontId="2" fillId="0" borderId="0" xfId="1" applyNumberFormat="1" applyFont="1" applyProtection="1"/>
    <xf numFmtId="164" fontId="4" fillId="0" borderId="0" xfId="1" applyNumberFormat="1" applyFont="1" applyProtection="1"/>
    <xf numFmtId="0" fontId="2" fillId="1" borderId="0" xfId="0" applyFont="1" applyFill="1" applyAlignment="1">
      <alignment horizontal="left"/>
    </xf>
    <xf numFmtId="38" fontId="4" fillId="1" borderId="0" xfId="1" applyNumberFormat="1" applyFont="1" applyFill="1" applyProtection="1"/>
    <xf numFmtId="164" fontId="2" fillId="4" borderId="4" xfId="0" applyNumberFormat="1" applyFont="1" applyFill="1" applyBorder="1" applyProtection="1"/>
    <xf numFmtId="164" fontId="2" fillId="4" borderId="0" xfId="0" applyNumberFormat="1" applyFont="1" applyFill="1" applyBorder="1" applyProtection="1"/>
    <xf numFmtId="0" fontId="4" fillId="3" borderId="5" xfId="0" applyFont="1" applyFill="1" applyBorder="1"/>
    <xf numFmtId="183" fontId="2" fillId="0" borderId="0" xfId="0" applyNumberFormat="1" applyFont="1"/>
    <xf numFmtId="38" fontId="4" fillId="5" borderId="0" xfId="1" applyNumberFormat="1" applyFont="1" applyFill="1" applyProtection="1"/>
    <xf numFmtId="37" fontId="4" fillId="0" borderId="0" xfId="0" applyNumberFormat="1" applyFont="1" applyBorder="1"/>
    <xf numFmtId="0" fontId="16" fillId="0" borderId="0" xfId="0" applyFont="1" applyAlignment="1">
      <alignment horizontal="left"/>
    </xf>
    <xf numFmtId="164" fontId="4" fillId="0" borderId="0" xfId="0" applyNumberFormat="1" applyFont="1"/>
    <xf numFmtId="184" fontId="4" fillId="0" borderId="0" xfId="0" applyNumberFormat="1" applyFont="1" applyProtection="1"/>
    <xf numFmtId="184" fontId="4" fillId="0" borderId="0" xfId="0" applyNumberFormat="1" applyFont="1" applyBorder="1" applyProtection="1"/>
    <xf numFmtId="164" fontId="4" fillId="4" borderId="4" xfId="0" applyNumberFormat="1" applyFont="1" applyFill="1" applyBorder="1" applyProtection="1"/>
    <xf numFmtId="164" fontId="4" fillId="4" borderId="0" xfId="0" applyNumberFormat="1" applyFont="1" applyFill="1" applyBorder="1" applyProtection="1"/>
    <xf numFmtId="165" fontId="4" fillId="0" borderId="0" xfId="2" applyNumberFormat="1" applyFont="1" applyBorder="1"/>
    <xf numFmtId="164" fontId="13" fillId="0" borderId="4" xfId="0" applyNumberFormat="1" applyFont="1" applyBorder="1"/>
    <xf numFmtId="164" fontId="13" fillId="0" borderId="0" xfId="0" applyNumberFormat="1" applyFont="1" applyBorder="1"/>
    <xf numFmtId="40" fontId="4" fillId="0" borderId="0" xfId="1" applyNumberFormat="1" applyFont="1" applyBorder="1"/>
    <xf numFmtId="164" fontId="4" fillId="0" borderId="0" xfId="0" applyNumberFormat="1" applyFont="1" applyBorder="1"/>
    <xf numFmtId="0" fontId="2" fillId="6" borderId="0" xfId="0" applyFont="1" applyFill="1" applyAlignment="1">
      <alignment horizontal="left"/>
    </xf>
    <xf numFmtId="38" fontId="2" fillId="6" borderId="0" xfId="1" applyNumberFormat="1" applyFont="1" applyFill="1"/>
    <xf numFmtId="164" fontId="2" fillId="6" borderId="4" xfId="0" applyNumberFormat="1" applyFont="1" applyFill="1" applyBorder="1"/>
    <xf numFmtId="164" fontId="2" fillId="6" borderId="0" xfId="0" applyNumberFormat="1" applyFont="1" applyFill="1" applyBorder="1"/>
    <xf numFmtId="0" fontId="13" fillId="6" borderId="0" xfId="0" applyFont="1" applyFill="1" applyAlignment="1">
      <alignment horizontal="left"/>
    </xf>
    <xf numFmtId="38" fontId="17" fillId="6" borderId="0" xfId="1" applyNumberFormat="1" applyFont="1" applyFill="1" applyProtection="1"/>
    <xf numFmtId="164" fontId="2" fillId="6" borderId="4" xfId="0" applyNumberFormat="1" applyFont="1" applyFill="1" applyBorder="1" applyProtection="1"/>
    <xf numFmtId="0" fontId="5" fillId="0" borderId="0" xfId="0" applyFont="1" applyBorder="1"/>
    <xf numFmtId="38" fontId="5" fillId="0" borderId="0" xfId="1" applyNumberFormat="1" applyFont="1" applyBorder="1"/>
    <xf numFmtId="16" fontId="4" fillId="0" borderId="0" xfId="0" applyNumberFormat="1" applyFont="1"/>
    <xf numFmtId="3" fontId="4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89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690.xml><?xml version="1.0" encoding="utf-8"?>
<formControlPr xmlns="http://schemas.microsoft.com/office/spreadsheetml/2009/9/main" objectType="Button" lockText="1"/>
</file>

<file path=xl/ctrlProps/ctrlProp691.xml><?xml version="1.0" encoding="utf-8"?>
<formControlPr xmlns="http://schemas.microsoft.com/office/spreadsheetml/2009/9/main" objectType="Button" lockText="1"/>
</file>

<file path=xl/ctrlProps/ctrlProp692.xml><?xml version="1.0" encoding="utf-8"?>
<formControlPr xmlns="http://schemas.microsoft.com/office/spreadsheetml/2009/9/main" objectType="Button" lockText="1"/>
</file>

<file path=xl/ctrlProps/ctrlProp693.xml><?xml version="1.0" encoding="utf-8"?>
<formControlPr xmlns="http://schemas.microsoft.com/office/spreadsheetml/2009/9/main" objectType="Button" lockText="1"/>
</file>

<file path=xl/ctrlProps/ctrlProp694.xml><?xml version="1.0" encoding="utf-8"?>
<formControlPr xmlns="http://schemas.microsoft.com/office/spreadsheetml/2009/9/main" objectType="Button" lockText="1"/>
</file>

<file path=xl/ctrlProps/ctrlProp695.xml><?xml version="1.0" encoding="utf-8"?>
<formControlPr xmlns="http://schemas.microsoft.com/office/spreadsheetml/2009/9/main" objectType="Button" lockText="1"/>
</file>

<file path=xl/ctrlProps/ctrlProp696.xml><?xml version="1.0" encoding="utf-8"?>
<formControlPr xmlns="http://schemas.microsoft.com/office/spreadsheetml/2009/9/main" objectType="Button" lockText="1"/>
</file>

<file path=xl/ctrlProps/ctrlProp697.xml><?xml version="1.0" encoding="utf-8"?>
<formControlPr xmlns="http://schemas.microsoft.com/office/spreadsheetml/2009/9/main" objectType="Button" lockText="1"/>
</file>

<file path=xl/ctrlProps/ctrlProp698.xml><?xml version="1.0" encoding="utf-8"?>
<formControlPr xmlns="http://schemas.microsoft.com/office/spreadsheetml/2009/9/main" objectType="Button" lockText="1"/>
</file>

<file path=xl/ctrlProps/ctrlProp69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00.xml><?xml version="1.0" encoding="utf-8"?>
<formControlPr xmlns="http://schemas.microsoft.com/office/spreadsheetml/2009/9/main" objectType="Button" lockText="1"/>
</file>

<file path=xl/ctrlProps/ctrlProp701.xml><?xml version="1.0" encoding="utf-8"?>
<formControlPr xmlns="http://schemas.microsoft.com/office/spreadsheetml/2009/9/main" objectType="Button" lockText="1"/>
</file>

<file path=xl/ctrlProps/ctrlProp702.xml><?xml version="1.0" encoding="utf-8"?>
<formControlPr xmlns="http://schemas.microsoft.com/office/spreadsheetml/2009/9/main" objectType="Button" lockText="1"/>
</file>

<file path=xl/ctrlProps/ctrlProp703.xml><?xml version="1.0" encoding="utf-8"?>
<formControlPr xmlns="http://schemas.microsoft.com/office/spreadsheetml/2009/9/main" objectType="Button" lockText="1"/>
</file>

<file path=xl/ctrlProps/ctrlProp704.xml><?xml version="1.0" encoding="utf-8"?>
<formControlPr xmlns="http://schemas.microsoft.com/office/spreadsheetml/2009/9/main" objectType="Button" lockText="1"/>
</file>

<file path=xl/ctrlProps/ctrlProp705.xml><?xml version="1.0" encoding="utf-8"?>
<formControlPr xmlns="http://schemas.microsoft.com/office/spreadsheetml/2009/9/main" objectType="Button" lockText="1"/>
</file>

<file path=xl/ctrlProps/ctrlProp706.xml><?xml version="1.0" encoding="utf-8"?>
<formControlPr xmlns="http://schemas.microsoft.com/office/spreadsheetml/2009/9/main" objectType="Button" lockText="1"/>
</file>

<file path=xl/ctrlProps/ctrlProp707.xml><?xml version="1.0" encoding="utf-8"?>
<formControlPr xmlns="http://schemas.microsoft.com/office/spreadsheetml/2009/9/main" objectType="Button" lockText="1"/>
</file>

<file path=xl/ctrlProps/ctrlProp708.xml><?xml version="1.0" encoding="utf-8"?>
<formControlPr xmlns="http://schemas.microsoft.com/office/spreadsheetml/2009/9/main" objectType="Button" lockText="1"/>
</file>

<file path=xl/ctrlProps/ctrlProp709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10.xml><?xml version="1.0" encoding="utf-8"?>
<formControlPr xmlns="http://schemas.microsoft.com/office/spreadsheetml/2009/9/main" objectType="Button" lockText="1"/>
</file>

<file path=xl/ctrlProps/ctrlProp711.xml><?xml version="1.0" encoding="utf-8"?>
<formControlPr xmlns="http://schemas.microsoft.com/office/spreadsheetml/2009/9/main" objectType="Button" lockText="1"/>
</file>

<file path=xl/ctrlProps/ctrlProp712.xml><?xml version="1.0" encoding="utf-8"?>
<formControlPr xmlns="http://schemas.microsoft.com/office/spreadsheetml/2009/9/main" objectType="Button" lockText="1"/>
</file>

<file path=xl/ctrlProps/ctrlProp713.xml><?xml version="1.0" encoding="utf-8"?>
<formControlPr xmlns="http://schemas.microsoft.com/office/spreadsheetml/2009/9/main" objectType="Button" lockText="1"/>
</file>

<file path=xl/ctrlProps/ctrlProp714.xml><?xml version="1.0" encoding="utf-8"?>
<formControlPr xmlns="http://schemas.microsoft.com/office/spreadsheetml/2009/9/main" objectType="Button" lockText="1"/>
</file>

<file path=xl/ctrlProps/ctrlProp715.xml><?xml version="1.0" encoding="utf-8"?>
<formControlPr xmlns="http://schemas.microsoft.com/office/spreadsheetml/2009/9/main" objectType="Button" lockText="1"/>
</file>

<file path=xl/ctrlProps/ctrlProp716.xml><?xml version="1.0" encoding="utf-8"?>
<formControlPr xmlns="http://schemas.microsoft.com/office/spreadsheetml/2009/9/main" objectType="Button" lockText="1"/>
</file>

<file path=xl/ctrlProps/ctrlProp717.xml><?xml version="1.0" encoding="utf-8"?>
<formControlPr xmlns="http://schemas.microsoft.com/office/spreadsheetml/2009/9/main" objectType="Button" lockText="1"/>
</file>

<file path=xl/ctrlProps/ctrlProp718.xml><?xml version="1.0" encoding="utf-8"?>
<formControlPr xmlns="http://schemas.microsoft.com/office/spreadsheetml/2009/9/main" objectType="Button" lockText="1"/>
</file>

<file path=xl/ctrlProps/ctrlProp719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20.xml><?xml version="1.0" encoding="utf-8"?>
<formControlPr xmlns="http://schemas.microsoft.com/office/spreadsheetml/2009/9/main" objectType="Button" lockText="1"/>
</file>

<file path=xl/ctrlProps/ctrlProp721.xml><?xml version="1.0" encoding="utf-8"?>
<formControlPr xmlns="http://schemas.microsoft.com/office/spreadsheetml/2009/9/main" objectType="Button" lockText="1"/>
</file>

<file path=xl/ctrlProps/ctrlProp722.xml><?xml version="1.0" encoding="utf-8"?>
<formControlPr xmlns="http://schemas.microsoft.com/office/spreadsheetml/2009/9/main" objectType="Button" lockText="1"/>
</file>

<file path=xl/ctrlProps/ctrlProp723.xml><?xml version="1.0" encoding="utf-8"?>
<formControlPr xmlns="http://schemas.microsoft.com/office/spreadsheetml/2009/9/main" objectType="Button" lockText="1"/>
</file>

<file path=xl/ctrlProps/ctrlProp724.xml><?xml version="1.0" encoding="utf-8"?>
<formControlPr xmlns="http://schemas.microsoft.com/office/spreadsheetml/2009/9/main" objectType="Button" lockText="1"/>
</file>

<file path=xl/ctrlProps/ctrlProp725.xml><?xml version="1.0" encoding="utf-8"?>
<formControlPr xmlns="http://schemas.microsoft.com/office/spreadsheetml/2009/9/main" objectType="Button" lockText="1"/>
</file>

<file path=xl/ctrlProps/ctrlProp726.xml><?xml version="1.0" encoding="utf-8"?>
<formControlPr xmlns="http://schemas.microsoft.com/office/spreadsheetml/2009/9/main" objectType="Button" lockText="1"/>
</file>

<file path=xl/ctrlProps/ctrlProp727.xml><?xml version="1.0" encoding="utf-8"?>
<formControlPr xmlns="http://schemas.microsoft.com/office/spreadsheetml/2009/9/main" objectType="Button" lockText="1"/>
</file>

<file path=xl/ctrlProps/ctrlProp728.xml><?xml version="1.0" encoding="utf-8"?>
<formControlPr xmlns="http://schemas.microsoft.com/office/spreadsheetml/2009/9/main" objectType="Button" lockText="1"/>
</file>

<file path=xl/ctrlProps/ctrlProp729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30.xml><?xml version="1.0" encoding="utf-8"?>
<formControlPr xmlns="http://schemas.microsoft.com/office/spreadsheetml/2009/9/main" objectType="Button" lockText="1"/>
</file>

<file path=xl/ctrlProps/ctrlProp731.xml><?xml version="1.0" encoding="utf-8"?>
<formControlPr xmlns="http://schemas.microsoft.com/office/spreadsheetml/2009/9/main" objectType="Button" lockText="1"/>
</file>

<file path=xl/ctrlProps/ctrlProp732.xml><?xml version="1.0" encoding="utf-8"?>
<formControlPr xmlns="http://schemas.microsoft.com/office/spreadsheetml/2009/9/main" objectType="Button" lockText="1"/>
</file>

<file path=xl/ctrlProps/ctrlProp733.xml><?xml version="1.0" encoding="utf-8"?>
<formControlPr xmlns="http://schemas.microsoft.com/office/spreadsheetml/2009/9/main" objectType="Button" lockText="1"/>
</file>

<file path=xl/ctrlProps/ctrlProp734.xml><?xml version="1.0" encoding="utf-8"?>
<formControlPr xmlns="http://schemas.microsoft.com/office/spreadsheetml/2009/9/main" objectType="Button" lockText="1"/>
</file>

<file path=xl/ctrlProps/ctrlProp735.xml><?xml version="1.0" encoding="utf-8"?>
<formControlPr xmlns="http://schemas.microsoft.com/office/spreadsheetml/2009/9/main" objectType="Button" lockText="1"/>
</file>

<file path=xl/ctrlProps/ctrlProp736.xml><?xml version="1.0" encoding="utf-8"?>
<formControlPr xmlns="http://schemas.microsoft.com/office/spreadsheetml/2009/9/main" objectType="Button" lockText="1"/>
</file>

<file path=xl/ctrlProps/ctrlProp737.xml><?xml version="1.0" encoding="utf-8"?>
<formControlPr xmlns="http://schemas.microsoft.com/office/spreadsheetml/2009/9/main" objectType="Button" lockText="1"/>
</file>

<file path=xl/ctrlProps/ctrlProp738.xml><?xml version="1.0" encoding="utf-8"?>
<formControlPr xmlns="http://schemas.microsoft.com/office/spreadsheetml/2009/9/main" objectType="Button" lockText="1"/>
</file>

<file path=xl/ctrlProps/ctrlProp739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40.xml><?xml version="1.0" encoding="utf-8"?>
<formControlPr xmlns="http://schemas.microsoft.com/office/spreadsheetml/2009/9/main" objectType="Button" lockText="1"/>
</file>

<file path=xl/ctrlProps/ctrlProp741.xml><?xml version="1.0" encoding="utf-8"?>
<formControlPr xmlns="http://schemas.microsoft.com/office/spreadsheetml/2009/9/main" objectType="Button" lockText="1"/>
</file>

<file path=xl/ctrlProps/ctrlProp742.xml><?xml version="1.0" encoding="utf-8"?>
<formControlPr xmlns="http://schemas.microsoft.com/office/spreadsheetml/2009/9/main" objectType="Button" lockText="1"/>
</file>

<file path=xl/ctrlProps/ctrlProp743.xml><?xml version="1.0" encoding="utf-8"?>
<formControlPr xmlns="http://schemas.microsoft.com/office/spreadsheetml/2009/9/main" objectType="Button" lockText="1"/>
</file>

<file path=xl/ctrlProps/ctrlProp744.xml><?xml version="1.0" encoding="utf-8"?>
<formControlPr xmlns="http://schemas.microsoft.com/office/spreadsheetml/2009/9/main" objectType="Button" lockText="1"/>
</file>

<file path=xl/ctrlProps/ctrlProp745.xml><?xml version="1.0" encoding="utf-8"?>
<formControlPr xmlns="http://schemas.microsoft.com/office/spreadsheetml/2009/9/main" objectType="Button" lockText="1"/>
</file>

<file path=xl/ctrlProps/ctrlProp746.xml><?xml version="1.0" encoding="utf-8"?>
<formControlPr xmlns="http://schemas.microsoft.com/office/spreadsheetml/2009/9/main" objectType="Button" lockText="1"/>
</file>

<file path=xl/ctrlProps/ctrlProp747.xml><?xml version="1.0" encoding="utf-8"?>
<formControlPr xmlns="http://schemas.microsoft.com/office/spreadsheetml/2009/9/main" objectType="Button" lockText="1"/>
</file>

<file path=xl/ctrlProps/ctrlProp748.xml><?xml version="1.0" encoding="utf-8"?>
<formControlPr xmlns="http://schemas.microsoft.com/office/spreadsheetml/2009/9/main" objectType="Button" lockText="1"/>
</file>

<file path=xl/ctrlProps/ctrlProp749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50.xml><?xml version="1.0" encoding="utf-8"?>
<formControlPr xmlns="http://schemas.microsoft.com/office/spreadsheetml/2009/9/main" objectType="Button" lockText="1"/>
</file>

<file path=xl/ctrlProps/ctrlProp751.xml><?xml version="1.0" encoding="utf-8"?>
<formControlPr xmlns="http://schemas.microsoft.com/office/spreadsheetml/2009/9/main" objectType="Button" lockText="1"/>
</file>

<file path=xl/ctrlProps/ctrlProp752.xml><?xml version="1.0" encoding="utf-8"?>
<formControlPr xmlns="http://schemas.microsoft.com/office/spreadsheetml/2009/9/main" objectType="Button" lockText="1"/>
</file>

<file path=xl/ctrlProps/ctrlProp753.xml><?xml version="1.0" encoding="utf-8"?>
<formControlPr xmlns="http://schemas.microsoft.com/office/spreadsheetml/2009/9/main" objectType="Button" lockText="1"/>
</file>

<file path=xl/ctrlProps/ctrlProp754.xml><?xml version="1.0" encoding="utf-8"?>
<formControlPr xmlns="http://schemas.microsoft.com/office/spreadsheetml/2009/9/main" objectType="Button" lockText="1"/>
</file>

<file path=xl/ctrlProps/ctrlProp755.xml><?xml version="1.0" encoding="utf-8"?>
<formControlPr xmlns="http://schemas.microsoft.com/office/spreadsheetml/2009/9/main" objectType="Button" lockText="1"/>
</file>

<file path=xl/ctrlProps/ctrlProp756.xml><?xml version="1.0" encoding="utf-8"?>
<formControlPr xmlns="http://schemas.microsoft.com/office/spreadsheetml/2009/9/main" objectType="Button" lockText="1"/>
</file>

<file path=xl/ctrlProps/ctrlProp757.xml><?xml version="1.0" encoding="utf-8"?>
<formControlPr xmlns="http://schemas.microsoft.com/office/spreadsheetml/2009/9/main" objectType="Button" lockText="1"/>
</file>

<file path=xl/ctrlProps/ctrlProp758.xml><?xml version="1.0" encoding="utf-8"?>
<formControlPr xmlns="http://schemas.microsoft.com/office/spreadsheetml/2009/9/main" objectType="Button" lockText="1"/>
</file>

<file path=xl/ctrlProps/ctrlProp759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60.xml><?xml version="1.0" encoding="utf-8"?>
<formControlPr xmlns="http://schemas.microsoft.com/office/spreadsheetml/2009/9/main" objectType="Button" lockText="1"/>
</file>

<file path=xl/ctrlProps/ctrlProp761.xml><?xml version="1.0" encoding="utf-8"?>
<formControlPr xmlns="http://schemas.microsoft.com/office/spreadsheetml/2009/9/main" objectType="Button" lockText="1"/>
</file>

<file path=xl/ctrlProps/ctrlProp762.xml><?xml version="1.0" encoding="utf-8"?>
<formControlPr xmlns="http://schemas.microsoft.com/office/spreadsheetml/2009/9/main" objectType="Button" lockText="1"/>
</file>

<file path=xl/ctrlProps/ctrlProp763.xml><?xml version="1.0" encoding="utf-8"?>
<formControlPr xmlns="http://schemas.microsoft.com/office/spreadsheetml/2009/9/main" objectType="Button" lockText="1"/>
</file>

<file path=xl/ctrlProps/ctrlProp764.xml><?xml version="1.0" encoding="utf-8"?>
<formControlPr xmlns="http://schemas.microsoft.com/office/spreadsheetml/2009/9/main" objectType="Button" lockText="1"/>
</file>

<file path=xl/ctrlProps/ctrlProp765.xml><?xml version="1.0" encoding="utf-8"?>
<formControlPr xmlns="http://schemas.microsoft.com/office/spreadsheetml/2009/9/main" objectType="Button" lockText="1"/>
</file>

<file path=xl/ctrlProps/ctrlProp766.xml><?xml version="1.0" encoding="utf-8"?>
<formControlPr xmlns="http://schemas.microsoft.com/office/spreadsheetml/2009/9/main" objectType="Button" lockText="1"/>
</file>

<file path=xl/ctrlProps/ctrlProp767.xml><?xml version="1.0" encoding="utf-8"?>
<formControlPr xmlns="http://schemas.microsoft.com/office/spreadsheetml/2009/9/main" objectType="Button" lockText="1"/>
</file>

<file path=xl/ctrlProps/ctrlProp768.xml><?xml version="1.0" encoding="utf-8"?>
<formControlPr xmlns="http://schemas.microsoft.com/office/spreadsheetml/2009/9/main" objectType="Button" lockText="1"/>
</file>

<file path=xl/ctrlProps/ctrlProp769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70.xml><?xml version="1.0" encoding="utf-8"?>
<formControlPr xmlns="http://schemas.microsoft.com/office/spreadsheetml/2009/9/main" objectType="Button" lockText="1"/>
</file>

<file path=xl/ctrlProps/ctrlProp771.xml><?xml version="1.0" encoding="utf-8"?>
<formControlPr xmlns="http://schemas.microsoft.com/office/spreadsheetml/2009/9/main" objectType="Button" lockText="1"/>
</file>

<file path=xl/ctrlProps/ctrlProp772.xml><?xml version="1.0" encoding="utf-8"?>
<formControlPr xmlns="http://schemas.microsoft.com/office/spreadsheetml/2009/9/main" objectType="Button" lockText="1"/>
</file>

<file path=xl/ctrlProps/ctrlProp773.xml><?xml version="1.0" encoding="utf-8"?>
<formControlPr xmlns="http://schemas.microsoft.com/office/spreadsheetml/2009/9/main" objectType="Button" lockText="1"/>
</file>

<file path=xl/ctrlProps/ctrlProp774.xml><?xml version="1.0" encoding="utf-8"?>
<formControlPr xmlns="http://schemas.microsoft.com/office/spreadsheetml/2009/9/main" objectType="Button" lockText="1"/>
</file>

<file path=xl/ctrlProps/ctrlProp775.xml><?xml version="1.0" encoding="utf-8"?>
<formControlPr xmlns="http://schemas.microsoft.com/office/spreadsheetml/2009/9/main" objectType="Button" lockText="1"/>
</file>

<file path=xl/ctrlProps/ctrlProp776.xml><?xml version="1.0" encoding="utf-8"?>
<formControlPr xmlns="http://schemas.microsoft.com/office/spreadsheetml/2009/9/main" objectType="Button" lockText="1"/>
</file>

<file path=xl/ctrlProps/ctrlProp777.xml><?xml version="1.0" encoding="utf-8"?>
<formControlPr xmlns="http://schemas.microsoft.com/office/spreadsheetml/2009/9/main" objectType="Button" lockText="1"/>
</file>

<file path=xl/ctrlProps/ctrlProp778.xml><?xml version="1.0" encoding="utf-8"?>
<formControlPr xmlns="http://schemas.microsoft.com/office/spreadsheetml/2009/9/main" objectType="Button" lockText="1"/>
</file>

<file path=xl/ctrlProps/ctrlProp779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80.xml><?xml version="1.0" encoding="utf-8"?>
<formControlPr xmlns="http://schemas.microsoft.com/office/spreadsheetml/2009/9/main" objectType="Button" lockText="1"/>
</file>

<file path=xl/ctrlProps/ctrlProp781.xml><?xml version="1.0" encoding="utf-8"?>
<formControlPr xmlns="http://schemas.microsoft.com/office/spreadsheetml/2009/9/main" objectType="Button" lockText="1"/>
</file>

<file path=xl/ctrlProps/ctrlProp782.xml><?xml version="1.0" encoding="utf-8"?>
<formControlPr xmlns="http://schemas.microsoft.com/office/spreadsheetml/2009/9/main" objectType="Button" lockText="1"/>
</file>

<file path=xl/ctrlProps/ctrlProp783.xml><?xml version="1.0" encoding="utf-8"?>
<formControlPr xmlns="http://schemas.microsoft.com/office/spreadsheetml/2009/9/main" objectType="Button" lockText="1"/>
</file>

<file path=xl/ctrlProps/ctrlProp784.xml><?xml version="1.0" encoding="utf-8"?>
<formControlPr xmlns="http://schemas.microsoft.com/office/spreadsheetml/2009/9/main" objectType="Button" lockText="1"/>
</file>

<file path=xl/ctrlProps/ctrlProp785.xml><?xml version="1.0" encoding="utf-8"?>
<formControlPr xmlns="http://schemas.microsoft.com/office/spreadsheetml/2009/9/main" objectType="Button" lockText="1"/>
</file>

<file path=xl/ctrlProps/ctrlProp786.xml><?xml version="1.0" encoding="utf-8"?>
<formControlPr xmlns="http://schemas.microsoft.com/office/spreadsheetml/2009/9/main" objectType="Button" lockText="1"/>
</file>

<file path=xl/ctrlProps/ctrlProp787.xml><?xml version="1.0" encoding="utf-8"?>
<formControlPr xmlns="http://schemas.microsoft.com/office/spreadsheetml/2009/9/main" objectType="Button" lockText="1"/>
</file>

<file path=xl/ctrlProps/ctrlProp788.xml><?xml version="1.0" encoding="utf-8"?>
<formControlPr xmlns="http://schemas.microsoft.com/office/spreadsheetml/2009/9/main" objectType="Button" lockText="1"/>
</file>

<file path=xl/ctrlProps/ctrlProp789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790.xml><?xml version="1.0" encoding="utf-8"?>
<formControlPr xmlns="http://schemas.microsoft.com/office/spreadsheetml/2009/9/main" objectType="Button" lockText="1"/>
</file>

<file path=xl/ctrlProps/ctrlProp791.xml><?xml version="1.0" encoding="utf-8"?>
<formControlPr xmlns="http://schemas.microsoft.com/office/spreadsheetml/2009/9/main" objectType="Button" lockText="1"/>
</file>

<file path=xl/ctrlProps/ctrlProp792.xml><?xml version="1.0" encoding="utf-8"?>
<formControlPr xmlns="http://schemas.microsoft.com/office/spreadsheetml/2009/9/main" objectType="Button" lockText="1"/>
</file>

<file path=xl/ctrlProps/ctrlProp793.xml><?xml version="1.0" encoding="utf-8"?>
<formControlPr xmlns="http://schemas.microsoft.com/office/spreadsheetml/2009/9/main" objectType="Button" lockText="1"/>
</file>

<file path=xl/ctrlProps/ctrlProp794.xml><?xml version="1.0" encoding="utf-8"?>
<formControlPr xmlns="http://schemas.microsoft.com/office/spreadsheetml/2009/9/main" objectType="Button" lockText="1"/>
</file>

<file path=xl/ctrlProps/ctrlProp795.xml><?xml version="1.0" encoding="utf-8"?>
<formControlPr xmlns="http://schemas.microsoft.com/office/spreadsheetml/2009/9/main" objectType="Button" lockText="1"/>
</file>

<file path=xl/ctrlProps/ctrlProp796.xml><?xml version="1.0" encoding="utf-8"?>
<formControlPr xmlns="http://schemas.microsoft.com/office/spreadsheetml/2009/9/main" objectType="Button" lockText="1"/>
</file>

<file path=xl/ctrlProps/ctrlProp797.xml><?xml version="1.0" encoding="utf-8"?>
<formControlPr xmlns="http://schemas.microsoft.com/office/spreadsheetml/2009/9/main" objectType="Button" lockText="1"/>
</file>

<file path=xl/ctrlProps/ctrlProp798.xml><?xml version="1.0" encoding="utf-8"?>
<formControlPr xmlns="http://schemas.microsoft.com/office/spreadsheetml/2009/9/main" objectType="Button" lockText="1"/>
</file>

<file path=xl/ctrlProps/ctrlProp79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00.xml><?xml version="1.0" encoding="utf-8"?>
<formControlPr xmlns="http://schemas.microsoft.com/office/spreadsheetml/2009/9/main" objectType="Button" lockText="1"/>
</file>

<file path=xl/ctrlProps/ctrlProp801.xml><?xml version="1.0" encoding="utf-8"?>
<formControlPr xmlns="http://schemas.microsoft.com/office/spreadsheetml/2009/9/main" objectType="Button" lockText="1"/>
</file>

<file path=xl/ctrlProps/ctrlProp802.xml><?xml version="1.0" encoding="utf-8"?>
<formControlPr xmlns="http://schemas.microsoft.com/office/spreadsheetml/2009/9/main" objectType="Button" lockText="1"/>
</file>

<file path=xl/ctrlProps/ctrlProp803.xml><?xml version="1.0" encoding="utf-8"?>
<formControlPr xmlns="http://schemas.microsoft.com/office/spreadsheetml/2009/9/main" objectType="Button" lockText="1"/>
</file>

<file path=xl/ctrlProps/ctrlProp804.xml><?xml version="1.0" encoding="utf-8"?>
<formControlPr xmlns="http://schemas.microsoft.com/office/spreadsheetml/2009/9/main" objectType="Button" lockText="1"/>
</file>

<file path=xl/ctrlProps/ctrlProp805.xml><?xml version="1.0" encoding="utf-8"?>
<formControlPr xmlns="http://schemas.microsoft.com/office/spreadsheetml/2009/9/main" objectType="Button" lockText="1"/>
</file>

<file path=xl/ctrlProps/ctrlProp806.xml><?xml version="1.0" encoding="utf-8"?>
<formControlPr xmlns="http://schemas.microsoft.com/office/spreadsheetml/2009/9/main" objectType="Button" lockText="1"/>
</file>

<file path=xl/ctrlProps/ctrlProp807.xml><?xml version="1.0" encoding="utf-8"?>
<formControlPr xmlns="http://schemas.microsoft.com/office/spreadsheetml/2009/9/main" objectType="Button" lockText="1"/>
</file>

<file path=xl/ctrlProps/ctrlProp808.xml><?xml version="1.0" encoding="utf-8"?>
<formControlPr xmlns="http://schemas.microsoft.com/office/spreadsheetml/2009/9/main" objectType="Button" lockText="1"/>
</file>

<file path=xl/ctrlProps/ctrlProp809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10.xml><?xml version="1.0" encoding="utf-8"?>
<formControlPr xmlns="http://schemas.microsoft.com/office/spreadsheetml/2009/9/main" objectType="Button" lockText="1"/>
</file>

<file path=xl/ctrlProps/ctrlProp811.xml><?xml version="1.0" encoding="utf-8"?>
<formControlPr xmlns="http://schemas.microsoft.com/office/spreadsheetml/2009/9/main" objectType="Button" lockText="1"/>
</file>

<file path=xl/ctrlProps/ctrlProp812.xml><?xml version="1.0" encoding="utf-8"?>
<formControlPr xmlns="http://schemas.microsoft.com/office/spreadsheetml/2009/9/main" objectType="Button" lockText="1"/>
</file>

<file path=xl/ctrlProps/ctrlProp813.xml><?xml version="1.0" encoding="utf-8"?>
<formControlPr xmlns="http://schemas.microsoft.com/office/spreadsheetml/2009/9/main" objectType="Button" lockText="1"/>
</file>

<file path=xl/ctrlProps/ctrlProp814.xml><?xml version="1.0" encoding="utf-8"?>
<formControlPr xmlns="http://schemas.microsoft.com/office/spreadsheetml/2009/9/main" objectType="Button" lockText="1"/>
</file>

<file path=xl/ctrlProps/ctrlProp815.xml><?xml version="1.0" encoding="utf-8"?>
<formControlPr xmlns="http://schemas.microsoft.com/office/spreadsheetml/2009/9/main" objectType="Button" lockText="1"/>
</file>

<file path=xl/ctrlProps/ctrlProp816.xml><?xml version="1.0" encoding="utf-8"?>
<formControlPr xmlns="http://schemas.microsoft.com/office/spreadsheetml/2009/9/main" objectType="Button" lockText="1"/>
</file>

<file path=xl/ctrlProps/ctrlProp817.xml><?xml version="1.0" encoding="utf-8"?>
<formControlPr xmlns="http://schemas.microsoft.com/office/spreadsheetml/2009/9/main" objectType="Button" lockText="1"/>
</file>

<file path=xl/ctrlProps/ctrlProp818.xml><?xml version="1.0" encoding="utf-8"?>
<formControlPr xmlns="http://schemas.microsoft.com/office/spreadsheetml/2009/9/main" objectType="Button" lockText="1"/>
</file>

<file path=xl/ctrlProps/ctrlProp819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20.xml><?xml version="1.0" encoding="utf-8"?>
<formControlPr xmlns="http://schemas.microsoft.com/office/spreadsheetml/2009/9/main" objectType="Button" lockText="1"/>
</file>

<file path=xl/ctrlProps/ctrlProp821.xml><?xml version="1.0" encoding="utf-8"?>
<formControlPr xmlns="http://schemas.microsoft.com/office/spreadsheetml/2009/9/main" objectType="Button" lockText="1"/>
</file>

<file path=xl/ctrlProps/ctrlProp822.xml><?xml version="1.0" encoding="utf-8"?>
<formControlPr xmlns="http://schemas.microsoft.com/office/spreadsheetml/2009/9/main" objectType="Button" lockText="1"/>
</file>

<file path=xl/ctrlProps/ctrlProp823.xml><?xml version="1.0" encoding="utf-8"?>
<formControlPr xmlns="http://schemas.microsoft.com/office/spreadsheetml/2009/9/main" objectType="Button" lockText="1"/>
</file>

<file path=xl/ctrlProps/ctrlProp824.xml><?xml version="1.0" encoding="utf-8"?>
<formControlPr xmlns="http://schemas.microsoft.com/office/spreadsheetml/2009/9/main" objectType="Button" lockText="1"/>
</file>

<file path=xl/ctrlProps/ctrlProp825.xml><?xml version="1.0" encoding="utf-8"?>
<formControlPr xmlns="http://schemas.microsoft.com/office/spreadsheetml/2009/9/main" objectType="Button" lockText="1"/>
</file>

<file path=xl/ctrlProps/ctrlProp826.xml><?xml version="1.0" encoding="utf-8"?>
<formControlPr xmlns="http://schemas.microsoft.com/office/spreadsheetml/2009/9/main" objectType="Button" lockText="1"/>
</file>

<file path=xl/ctrlProps/ctrlProp827.xml><?xml version="1.0" encoding="utf-8"?>
<formControlPr xmlns="http://schemas.microsoft.com/office/spreadsheetml/2009/9/main" objectType="Button" lockText="1"/>
</file>

<file path=xl/ctrlProps/ctrlProp828.xml><?xml version="1.0" encoding="utf-8"?>
<formControlPr xmlns="http://schemas.microsoft.com/office/spreadsheetml/2009/9/main" objectType="Button" lockText="1"/>
</file>

<file path=xl/ctrlProps/ctrlProp829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30.xml><?xml version="1.0" encoding="utf-8"?>
<formControlPr xmlns="http://schemas.microsoft.com/office/spreadsheetml/2009/9/main" objectType="Button" lockText="1"/>
</file>

<file path=xl/ctrlProps/ctrlProp831.xml><?xml version="1.0" encoding="utf-8"?>
<formControlPr xmlns="http://schemas.microsoft.com/office/spreadsheetml/2009/9/main" objectType="Button" lockText="1"/>
</file>

<file path=xl/ctrlProps/ctrlProp832.xml><?xml version="1.0" encoding="utf-8"?>
<formControlPr xmlns="http://schemas.microsoft.com/office/spreadsheetml/2009/9/main" objectType="Button" lockText="1"/>
</file>

<file path=xl/ctrlProps/ctrlProp833.xml><?xml version="1.0" encoding="utf-8"?>
<formControlPr xmlns="http://schemas.microsoft.com/office/spreadsheetml/2009/9/main" objectType="Button" lockText="1"/>
</file>

<file path=xl/ctrlProps/ctrlProp834.xml><?xml version="1.0" encoding="utf-8"?>
<formControlPr xmlns="http://schemas.microsoft.com/office/spreadsheetml/2009/9/main" objectType="Button" lockText="1"/>
</file>

<file path=xl/ctrlProps/ctrlProp835.xml><?xml version="1.0" encoding="utf-8"?>
<formControlPr xmlns="http://schemas.microsoft.com/office/spreadsheetml/2009/9/main" objectType="Button" lockText="1"/>
</file>

<file path=xl/ctrlProps/ctrlProp836.xml><?xml version="1.0" encoding="utf-8"?>
<formControlPr xmlns="http://schemas.microsoft.com/office/spreadsheetml/2009/9/main" objectType="Button" lockText="1"/>
</file>

<file path=xl/ctrlProps/ctrlProp837.xml><?xml version="1.0" encoding="utf-8"?>
<formControlPr xmlns="http://schemas.microsoft.com/office/spreadsheetml/2009/9/main" objectType="Button" lockText="1"/>
</file>

<file path=xl/ctrlProps/ctrlProp838.xml><?xml version="1.0" encoding="utf-8"?>
<formControlPr xmlns="http://schemas.microsoft.com/office/spreadsheetml/2009/9/main" objectType="Button" lockText="1"/>
</file>

<file path=xl/ctrlProps/ctrlProp839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40.xml><?xml version="1.0" encoding="utf-8"?>
<formControlPr xmlns="http://schemas.microsoft.com/office/spreadsheetml/2009/9/main" objectType="Button" lockText="1"/>
</file>

<file path=xl/ctrlProps/ctrlProp841.xml><?xml version="1.0" encoding="utf-8"?>
<formControlPr xmlns="http://schemas.microsoft.com/office/spreadsheetml/2009/9/main" objectType="Button" lockText="1"/>
</file>

<file path=xl/ctrlProps/ctrlProp842.xml><?xml version="1.0" encoding="utf-8"?>
<formControlPr xmlns="http://schemas.microsoft.com/office/spreadsheetml/2009/9/main" objectType="Button" lockText="1"/>
</file>

<file path=xl/ctrlProps/ctrlProp843.xml><?xml version="1.0" encoding="utf-8"?>
<formControlPr xmlns="http://schemas.microsoft.com/office/spreadsheetml/2009/9/main" objectType="Button" lockText="1"/>
</file>

<file path=xl/ctrlProps/ctrlProp844.xml><?xml version="1.0" encoding="utf-8"?>
<formControlPr xmlns="http://schemas.microsoft.com/office/spreadsheetml/2009/9/main" objectType="Button" lockText="1"/>
</file>

<file path=xl/ctrlProps/ctrlProp845.xml><?xml version="1.0" encoding="utf-8"?>
<formControlPr xmlns="http://schemas.microsoft.com/office/spreadsheetml/2009/9/main" objectType="Button" lockText="1"/>
</file>

<file path=xl/ctrlProps/ctrlProp846.xml><?xml version="1.0" encoding="utf-8"?>
<formControlPr xmlns="http://schemas.microsoft.com/office/spreadsheetml/2009/9/main" objectType="Button" lockText="1"/>
</file>

<file path=xl/ctrlProps/ctrlProp847.xml><?xml version="1.0" encoding="utf-8"?>
<formControlPr xmlns="http://schemas.microsoft.com/office/spreadsheetml/2009/9/main" objectType="Button" lockText="1"/>
</file>

<file path=xl/ctrlProps/ctrlProp848.xml><?xml version="1.0" encoding="utf-8"?>
<formControlPr xmlns="http://schemas.microsoft.com/office/spreadsheetml/2009/9/main" objectType="Button" lockText="1"/>
</file>

<file path=xl/ctrlProps/ctrlProp849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50.xml><?xml version="1.0" encoding="utf-8"?>
<formControlPr xmlns="http://schemas.microsoft.com/office/spreadsheetml/2009/9/main" objectType="Button" lockText="1"/>
</file>

<file path=xl/ctrlProps/ctrlProp851.xml><?xml version="1.0" encoding="utf-8"?>
<formControlPr xmlns="http://schemas.microsoft.com/office/spreadsheetml/2009/9/main" objectType="Button" lockText="1"/>
</file>

<file path=xl/ctrlProps/ctrlProp852.xml><?xml version="1.0" encoding="utf-8"?>
<formControlPr xmlns="http://schemas.microsoft.com/office/spreadsheetml/2009/9/main" objectType="Button" lockText="1"/>
</file>

<file path=xl/ctrlProps/ctrlProp853.xml><?xml version="1.0" encoding="utf-8"?>
<formControlPr xmlns="http://schemas.microsoft.com/office/spreadsheetml/2009/9/main" objectType="Button" lockText="1"/>
</file>

<file path=xl/ctrlProps/ctrlProp854.xml><?xml version="1.0" encoding="utf-8"?>
<formControlPr xmlns="http://schemas.microsoft.com/office/spreadsheetml/2009/9/main" objectType="Button" lockText="1"/>
</file>

<file path=xl/ctrlProps/ctrlProp855.xml><?xml version="1.0" encoding="utf-8"?>
<formControlPr xmlns="http://schemas.microsoft.com/office/spreadsheetml/2009/9/main" objectType="Button" lockText="1"/>
</file>

<file path=xl/ctrlProps/ctrlProp856.xml><?xml version="1.0" encoding="utf-8"?>
<formControlPr xmlns="http://schemas.microsoft.com/office/spreadsheetml/2009/9/main" objectType="Button" lockText="1"/>
</file>

<file path=xl/ctrlProps/ctrlProp857.xml><?xml version="1.0" encoding="utf-8"?>
<formControlPr xmlns="http://schemas.microsoft.com/office/spreadsheetml/2009/9/main" objectType="Button" lockText="1"/>
</file>

<file path=xl/ctrlProps/ctrlProp858.xml><?xml version="1.0" encoding="utf-8"?>
<formControlPr xmlns="http://schemas.microsoft.com/office/spreadsheetml/2009/9/main" objectType="Button" lockText="1"/>
</file>

<file path=xl/ctrlProps/ctrlProp859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60.xml><?xml version="1.0" encoding="utf-8"?>
<formControlPr xmlns="http://schemas.microsoft.com/office/spreadsheetml/2009/9/main" objectType="Button" lockText="1"/>
</file>

<file path=xl/ctrlProps/ctrlProp861.xml><?xml version="1.0" encoding="utf-8"?>
<formControlPr xmlns="http://schemas.microsoft.com/office/spreadsheetml/2009/9/main" objectType="Button" lockText="1"/>
</file>

<file path=xl/ctrlProps/ctrlProp862.xml><?xml version="1.0" encoding="utf-8"?>
<formControlPr xmlns="http://schemas.microsoft.com/office/spreadsheetml/2009/9/main" objectType="Button" lockText="1"/>
</file>

<file path=xl/ctrlProps/ctrlProp863.xml><?xml version="1.0" encoding="utf-8"?>
<formControlPr xmlns="http://schemas.microsoft.com/office/spreadsheetml/2009/9/main" objectType="Button" lockText="1"/>
</file>

<file path=xl/ctrlProps/ctrlProp864.xml><?xml version="1.0" encoding="utf-8"?>
<formControlPr xmlns="http://schemas.microsoft.com/office/spreadsheetml/2009/9/main" objectType="Button" lockText="1"/>
</file>

<file path=xl/ctrlProps/ctrlProp865.xml><?xml version="1.0" encoding="utf-8"?>
<formControlPr xmlns="http://schemas.microsoft.com/office/spreadsheetml/2009/9/main" objectType="Button" lockText="1"/>
</file>

<file path=xl/ctrlProps/ctrlProp866.xml><?xml version="1.0" encoding="utf-8"?>
<formControlPr xmlns="http://schemas.microsoft.com/office/spreadsheetml/2009/9/main" objectType="Button" lockText="1"/>
</file>

<file path=xl/ctrlProps/ctrlProp867.xml><?xml version="1.0" encoding="utf-8"?>
<formControlPr xmlns="http://schemas.microsoft.com/office/spreadsheetml/2009/9/main" objectType="Button" lockText="1"/>
</file>

<file path=xl/ctrlProps/ctrlProp868.xml><?xml version="1.0" encoding="utf-8"?>
<formControlPr xmlns="http://schemas.microsoft.com/office/spreadsheetml/2009/9/main" objectType="Button" lockText="1"/>
</file>

<file path=xl/ctrlProps/ctrlProp869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70.xml><?xml version="1.0" encoding="utf-8"?>
<formControlPr xmlns="http://schemas.microsoft.com/office/spreadsheetml/2009/9/main" objectType="Button" lockText="1"/>
</file>

<file path=xl/ctrlProps/ctrlProp871.xml><?xml version="1.0" encoding="utf-8"?>
<formControlPr xmlns="http://schemas.microsoft.com/office/spreadsheetml/2009/9/main" objectType="Button" lockText="1"/>
</file>

<file path=xl/ctrlProps/ctrlProp872.xml><?xml version="1.0" encoding="utf-8"?>
<formControlPr xmlns="http://schemas.microsoft.com/office/spreadsheetml/2009/9/main" objectType="Button" lockText="1"/>
</file>

<file path=xl/ctrlProps/ctrlProp873.xml><?xml version="1.0" encoding="utf-8"?>
<formControlPr xmlns="http://schemas.microsoft.com/office/spreadsheetml/2009/9/main" objectType="Button" lockText="1"/>
</file>

<file path=xl/ctrlProps/ctrlProp874.xml><?xml version="1.0" encoding="utf-8"?>
<formControlPr xmlns="http://schemas.microsoft.com/office/spreadsheetml/2009/9/main" objectType="Button" lockText="1"/>
</file>

<file path=xl/ctrlProps/ctrlProp875.xml><?xml version="1.0" encoding="utf-8"?>
<formControlPr xmlns="http://schemas.microsoft.com/office/spreadsheetml/2009/9/main" objectType="Button" lockText="1"/>
</file>

<file path=xl/ctrlProps/ctrlProp876.xml><?xml version="1.0" encoding="utf-8"?>
<formControlPr xmlns="http://schemas.microsoft.com/office/spreadsheetml/2009/9/main" objectType="Button" lockText="1"/>
</file>

<file path=xl/ctrlProps/ctrlProp877.xml><?xml version="1.0" encoding="utf-8"?>
<formControlPr xmlns="http://schemas.microsoft.com/office/spreadsheetml/2009/9/main" objectType="Button" lockText="1"/>
</file>

<file path=xl/ctrlProps/ctrlProp878.xml><?xml version="1.0" encoding="utf-8"?>
<formControlPr xmlns="http://schemas.microsoft.com/office/spreadsheetml/2009/9/main" objectType="Button" lockText="1"/>
</file>

<file path=xl/ctrlProps/ctrlProp879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80.xml><?xml version="1.0" encoding="utf-8"?>
<formControlPr xmlns="http://schemas.microsoft.com/office/spreadsheetml/2009/9/main" objectType="Button" lockText="1"/>
</file>

<file path=xl/ctrlProps/ctrlProp881.xml><?xml version="1.0" encoding="utf-8"?>
<formControlPr xmlns="http://schemas.microsoft.com/office/spreadsheetml/2009/9/main" objectType="Button" lockText="1"/>
</file>

<file path=xl/ctrlProps/ctrlProp882.xml><?xml version="1.0" encoding="utf-8"?>
<formControlPr xmlns="http://schemas.microsoft.com/office/spreadsheetml/2009/9/main" objectType="Button" lockText="1"/>
</file>

<file path=xl/ctrlProps/ctrlProp883.xml><?xml version="1.0" encoding="utf-8"?>
<formControlPr xmlns="http://schemas.microsoft.com/office/spreadsheetml/2009/9/main" objectType="Button" lockText="1"/>
</file>

<file path=xl/ctrlProps/ctrlProp884.xml><?xml version="1.0" encoding="utf-8"?>
<formControlPr xmlns="http://schemas.microsoft.com/office/spreadsheetml/2009/9/main" objectType="Button" lockText="1"/>
</file>

<file path=xl/ctrlProps/ctrlProp885.xml><?xml version="1.0" encoding="utf-8"?>
<formControlPr xmlns="http://schemas.microsoft.com/office/spreadsheetml/2009/9/main" objectType="Button" lockText="1"/>
</file>

<file path=xl/ctrlProps/ctrlProp886.xml><?xml version="1.0" encoding="utf-8"?>
<formControlPr xmlns="http://schemas.microsoft.com/office/spreadsheetml/2009/9/main" objectType="Button" lockText="1"/>
</file>

<file path=xl/ctrlProps/ctrlProp887.xml><?xml version="1.0" encoding="utf-8"?>
<formControlPr xmlns="http://schemas.microsoft.com/office/spreadsheetml/2009/9/main" objectType="Button" lockText="1"/>
</file>

<file path=xl/ctrlProps/ctrlProp888.xml><?xml version="1.0" encoding="utf-8"?>
<formControlPr xmlns="http://schemas.microsoft.com/office/spreadsheetml/2009/9/main" objectType="Button" lockText="1"/>
</file>

<file path=xl/ctrlProps/ctrlProp889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890.xml><?xml version="1.0" encoding="utf-8"?>
<formControlPr xmlns="http://schemas.microsoft.com/office/spreadsheetml/2009/9/main" objectType="Button" lockText="1"/>
</file>

<file path=xl/ctrlProps/ctrlProp891.xml><?xml version="1.0" encoding="utf-8"?>
<formControlPr xmlns="http://schemas.microsoft.com/office/spreadsheetml/2009/9/main" objectType="Button" lockText="1"/>
</file>

<file path=xl/ctrlProps/ctrlProp892.xml><?xml version="1.0" encoding="utf-8"?>
<formControlPr xmlns="http://schemas.microsoft.com/office/spreadsheetml/2009/9/main" objectType="Button" lockText="1"/>
</file>

<file path=xl/ctrlProps/ctrlProp893.xml><?xml version="1.0" encoding="utf-8"?>
<formControlPr xmlns="http://schemas.microsoft.com/office/spreadsheetml/2009/9/main" objectType="Button" lockText="1"/>
</file>

<file path=xl/ctrlProps/ctrlProp894.xml><?xml version="1.0" encoding="utf-8"?>
<formControlPr xmlns="http://schemas.microsoft.com/office/spreadsheetml/2009/9/main" objectType="Button" lockText="1"/>
</file>

<file path=xl/ctrlProps/ctrlProp895.xml><?xml version="1.0" encoding="utf-8"?>
<formControlPr xmlns="http://schemas.microsoft.com/office/spreadsheetml/2009/9/main" objectType="Button" lockText="1"/>
</file>

<file path=xl/ctrlProps/ctrlProp896.xml><?xml version="1.0" encoding="utf-8"?>
<formControlPr xmlns="http://schemas.microsoft.com/office/spreadsheetml/2009/9/main" objectType="Button" lockText="1"/>
</file>

<file path=xl/ctrlProps/ctrlProp897.xml><?xml version="1.0" encoding="utf-8"?>
<formControlPr xmlns="http://schemas.microsoft.com/office/spreadsheetml/2009/9/main" objectType="Button" lockText="1"/>
</file>

<file path=xl/ctrlProps/ctrlProp898.xml><?xml version="1.0" encoding="utf-8"?>
<formControlPr xmlns="http://schemas.microsoft.com/office/spreadsheetml/2009/9/main" objectType="Button" lockText="1"/>
</file>

<file path=xl/ctrlProps/ctrlProp89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00.xml><?xml version="1.0" encoding="utf-8"?>
<formControlPr xmlns="http://schemas.microsoft.com/office/spreadsheetml/2009/9/main" objectType="Button" lockText="1"/>
</file>

<file path=xl/ctrlProps/ctrlProp901.xml><?xml version="1.0" encoding="utf-8"?>
<formControlPr xmlns="http://schemas.microsoft.com/office/spreadsheetml/2009/9/main" objectType="Button" lockText="1"/>
</file>

<file path=xl/ctrlProps/ctrlProp902.xml><?xml version="1.0" encoding="utf-8"?>
<formControlPr xmlns="http://schemas.microsoft.com/office/spreadsheetml/2009/9/main" objectType="Button" lockText="1"/>
</file>

<file path=xl/ctrlProps/ctrlProp903.xml><?xml version="1.0" encoding="utf-8"?>
<formControlPr xmlns="http://schemas.microsoft.com/office/spreadsheetml/2009/9/main" objectType="Button" lockText="1"/>
</file>

<file path=xl/ctrlProps/ctrlProp904.xml><?xml version="1.0" encoding="utf-8"?>
<formControlPr xmlns="http://schemas.microsoft.com/office/spreadsheetml/2009/9/main" objectType="Button" lockText="1"/>
</file>

<file path=xl/ctrlProps/ctrlProp905.xml><?xml version="1.0" encoding="utf-8"?>
<formControlPr xmlns="http://schemas.microsoft.com/office/spreadsheetml/2009/9/main" objectType="Button" lockText="1"/>
</file>

<file path=xl/ctrlProps/ctrlProp906.xml><?xml version="1.0" encoding="utf-8"?>
<formControlPr xmlns="http://schemas.microsoft.com/office/spreadsheetml/2009/9/main" objectType="Button" lockText="1"/>
</file>

<file path=xl/ctrlProps/ctrlProp907.xml><?xml version="1.0" encoding="utf-8"?>
<formControlPr xmlns="http://schemas.microsoft.com/office/spreadsheetml/2009/9/main" objectType="Button" lockText="1"/>
</file>

<file path=xl/ctrlProps/ctrlProp908.xml><?xml version="1.0" encoding="utf-8"?>
<formControlPr xmlns="http://schemas.microsoft.com/office/spreadsheetml/2009/9/main" objectType="Button" lockText="1"/>
</file>

<file path=xl/ctrlProps/ctrlProp909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10.xml><?xml version="1.0" encoding="utf-8"?>
<formControlPr xmlns="http://schemas.microsoft.com/office/spreadsheetml/2009/9/main" objectType="Button" lockText="1"/>
</file>

<file path=xl/ctrlProps/ctrlProp911.xml><?xml version="1.0" encoding="utf-8"?>
<formControlPr xmlns="http://schemas.microsoft.com/office/spreadsheetml/2009/9/main" objectType="Button" lockText="1"/>
</file>

<file path=xl/ctrlProps/ctrlProp912.xml><?xml version="1.0" encoding="utf-8"?>
<formControlPr xmlns="http://schemas.microsoft.com/office/spreadsheetml/2009/9/main" objectType="Button" lockText="1"/>
</file>

<file path=xl/ctrlProps/ctrlProp913.xml><?xml version="1.0" encoding="utf-8"?>
<formControlPr xmlns="http://schemas.microsoft.com/office/spreadsheetml/2009/9/main" objectType="Button" lockText="1"/>
</file>

<file path=xl/ctrlProps/ctrlProp914.xml><?xml version="1.0" encoding="utf-8"?>
<formControlPr xmlns="http://schemas.microsoft.com/office/spreadsheetml/2009/9/main" objectType="Button" lockText="1"/>
</file>

<file path=xl/ctrlProps/ctrlProp915.xml><?xml version="1.0" encoding="utf-8"?>
<formControlPr xmlns="http://schemas.microsoft.com/office/spreadsheetml/2009/9/main" objectType="Button" lockText="1"/>
</file>

<file path=xl/ctrlProps/ctrlProp916.xml><?xml version="1.0" encoding="utf-8"?>
<formControlPr xmlns="http://schemas.microsoft.com/office/spreadsheetml/2009/9/main" objectType="Button" lockText="1"/>
</file>

<file path=xl/ctrlProps/ctrlProp917.xml><?xml version="1.0" encoding="utf-8"?>
<formControlPr xmlns="http://schemas.microsoft.com/office/spreadsheetml/2009/9/main" objectType="Button" lockText="1"/>
</file>

<file path=xl/ctrlProps/ctrlProp918.xml><?xml version="1.0" encoding="utf-8"?>
<formControlPr xmlns="http://schemas.microsoft.com/office/spreadsheetml/2009/9/main" objectType="Button" lockText="1"/>
</file>

<file path=xl/ctrlProps/ctrlProp919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20.xml><?xml version="1.0" encoding="utf-8"?>
<formControlPr xmlns="http://schemas.microsoft.com/office/spreadsheetml/2009/9/main" objectType="Button" lockText="1"/>
</file>

<file path=xl/ctrlProps/ctrlProp921.xml><?xml version="1.0" encoding="utf-8"?>
<formControlPr xmlns="http://schemas.microsoft.com/office/spreadsheetml/2009/9/main" objectType="Button" lockText="1"/>
</file>

<file path=xl/ctrlProps/ctrlProp922.xml><?xml version="1.0" encoding="utf-8"?>
<formControlPr xmlns="http://schemas.microsoft.com/office/spreadsheetml/2009/9/main" objectType="Button" lockText="1"/>
</file>

<file path=xl/ctrlProps/ctrlProp923.xml><?xml version="1.0" encoding="utf-8"?>
<formControlPr xmlns="http://schemas.microsoft.com/office/spreadsheetml/2009/9/main" objectType="Button" lockText="1"/>
</file>

<file path=xl/ctrlProps/ctrlProp924.xml><?xml version="1.0" encoding="utf-8"?>
<formControlPr xmlns="http://schemas.microsoft.com/office/spreadsheetml/2009/9/main" objectType="Button" lockText="1"/>
</file>

<file path=xl/ctrlProps/ctrlProp925.xml><?xml version="1.0" encoding="utf-8"?>
<formControlPr xmlns="http://schemas.microsoft.com/office/spreadsheetml/2009/9/main" objectType="Button" lockText="1"/>
</file>

<file path=xl/ctrlProps/ctrlProp926.xml><?xml version="1.0" encoding="utf-8"?>
<formControlPr xmlns="http://schemas.microsoft.com/office/spreadsheetml/2009/9/main" objectType="Button" lockText="1"/>
</file>

<file path=xl/ctrlProps/ctrlProp927.xml><?xml version="1.0" encoding="utf-8"?>
<formControlPr xmlns="http://schemas.microsoft.com/office/spreadsheetml/2009/9/main" objectType="Button" lockText="1"/>
</file>

<file path=xl/ctrlProps/ctrlProp928.xml><?xml version="1.0" encoding="utf-8"?>
<formControlPr xmlns="http://schemas.microsoft.com/office/spreadsheetml/2009/9/main" objectType="Button" lockText="1"/>
</file>

<file path=xl/ctrlProps/ctrlProp929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30.xml><?xml version="1.0" encoding="utf-8"?>
<formControlPr xmlns="http://schemas.microsoft.com/office/spreadsheetml/2009/9/main" objectType="Button" lockText="1"/>
</file>

<file path=xl/ctrlProps/ctrlProp931.xml><?xml version="1.0" encoding="utf-8"?>
<formControlPr xmlns="http://schemas.microsoft.com/office/spreadsheetml/2009/9/main" objectType="Button" lockText="1"/>
</file>

<file path=xl/ctrlProps/ctrlProp932.xml><?xml version="1.0" encoding="utf-8"?>
<formControlPr xmlns="http://schemas.microsoft.com/office/spreadsheetml/2009/9/main" objectType="Button" lockText="1"/>
</file>

<file path=xl/ctrlProps/ctrlProp933.xml><?xml version="1.0" encoding="utf-8"?>
<formControlPr xmlns="http://schemas.microsoft.com/office/spreadsheetml/2009/9/main" objectType="Button" lockText="1"/>
</file>

<file path=xl/ctrlProps/ctrlProp934.xml><?xml version="1.0" encoding="utf-8"?>
<formControlPr xmlns="http://schemas.microsoft.com/office/spreadsheetml/2009/9/main" objectType="Button" lockText="1"/>
</file>

<file path=xl/ctrlProps/ctrlProp935.xml><?xml version="1.0" encoding="utf-8"?>
<formControlPr xmlns="http://schemas.microsoft.com/office/spreadsheetml/2009/9/main" objectType="Button" lockText="1"/>
</file>

<file path=xl/ctrlProps/ctrlProp936.xml><?xml version="1.0" encoding="utf-8"?>
<formControlPr xmlns="http://schemas.microsoft.com/office/spreadsheetml/2009/9/main" objectType="Button" lockText="1"/>
</file>

<file path=xl/ctrlProps/ctrlProp937.xml><?xml version="1.0" encoding="utf-8"?>
<formControlPr xmlns="http://schemas.microsoft.com/office/spreadsheetml/2009/9/main" objectType="Button" lockText="1"/>
</file>

<file path=xl/ctrlProps/ctrlProp938.xml><?xml version="1.0" encoding="utf-8"?>
<formControlPr xmlns="http://schemas.microsoft.com/office/spreadsheetml/2009/9/main" objectType="Button" lockText="1"/>
</file>

<file path=xl/ctrlProps/ctrlProp939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40.xml><?xml version="1.0" encoding="utf-8"?>
<formControlPr xmlns="http://schemas.microsoft.com/office/spreadsheetml/2009/9/main" objectType="Button" lockText="1"/>
</file>

<file path=xl/ctrlProps/ctrlProp941.xml><?xml version="1.0" encoding="utf-8"?>
<formControlPr xmlns="http://schemas.microsoft.com/office/spreadsheetml/2009/9/main" objectType="Button" lockText="1"/>
</file>

<file path=xl/ctrlProps/ctrlProp942.xml><?xml version="1.0" encoding="utf-8"?>
<formControlPr xmlns="http://schemas.microsoft.com/office/spreadsheetml/2009/9/main" objectType="Button" lockText="1"/>
</file>

<file path=xl/ctrlProps/ctrlProp943.xml><?xml version="1.0" encoding="utf-8"?>
<formControlPr xmlns="http://schemas.microsoft.com/office/spreadsheetml/2009/9/main" objectType="Button" lockText="1"/>
</file>

<file path=xl/ctrlProps/ctrlProp944.xml><?xml version="1.0" encoding="utf-8"?>
<formControlPr xmlns="http://schemas.microsoft.com/office/spreadsheetml/2009/9/main" objectType="Button" lockText="1"/>
</file>

<file path=xl/ctrlProps/ctrlProp945.xml><?xml version="1.0" encoding="utf-8"?>
<formControlPr xmlns="http://schemas.microsoft.com/office/spreadsheetml/2009/9/main" objectType="Button" lockText="1"/>
</file>

<file path=xl/ctrlProps/ctrlProp946.xml><?xml version="1.0" encoding="utf-8"?>
<formControlPr xmlns="http://schemas.microsoft.com/office/spreadsheetml/2009/9/main" objectType="Button" lockText="1"/>
</file>

<file path=xl/ctrlProps/ctrlProp947.xml><?xml version="1.0" encoding="utf-8"?>
<formControlPr xmlns="http://schemas.microsoft.com/office/spreadsheetml/2009/9/main" objectType="Button" lockText="1"/>
</file>

<file path=xl/ctrlProps/ctrlProp948.xml><?xml version="1.0" encoding="utf-8"?>
<formControlPr xmlns="http://schemas.microsoft.com/office/spreadsheetml/2009/9/main" objectType="Button" lockText="1"/>
</file>

<file path=xl/ctrlProps/ctrlProp949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219419E-EF67-C46F-CB70-1EC1E4223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9C69C55-BB90-5182-9DF7-80DB9A7DA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5A9F0F7-0621-3B73-437A-1D17BA294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CCE3B9C-DCC5-F1EC-DC55-1076760C9B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04B7C91-3242-6DB5-2B94-EF6F72274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A33EAE5-18AB-0A62-5E8F-3CDA6D0AC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1F58B96-5784-660E-DBA5-8FE268AB1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777F4A62-FAE1-F0A2-5A23-3B9B747CF0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3EACD33-B722-3665-DABE-60C1DB21A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A37343E-58D1-36EA-030B-4C3AA1DA7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4E76827F-9056-5D46-A7E4-478C65CFB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AE22A23-53A3-2E83-F6E7-012C7CDCE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5B4CF56-4238-0447-38DD-0BDC4A5803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4B53EFD-3D58-EC29-1209-9983A711FA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F1A6F9F-0036-17F3-DBE2-C1FF030C30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453A51BB-E5BD-6756-FB55-C5F09ECE28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74FC488A-36FB-03A5-6461-59F42BA8D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C5EC712-5626-6C82-7E85-9B24209BF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BEE0DB1-B534-B203-911B-A784CD63F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CC20BE04-36F6-5213-8F07-28281C265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3FEDA45D-914F-F4B8-AA80-AC0FB57399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17EE48E-5B75-451C-CBA8-09359E34E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8A9B60D-9943-8D0F-6735-A85CA0C91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745440D-0C58-B887-9FAE-F935F4F57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BCAF0D78-5D84-B91D-18D9-29E3E94014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BFF61F2F-72AB-CE0C-88B7-2675FCE8F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AACDF4ED-B083-7538-D0C3-BCB2685050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5174451-2B2E-74FE-24F8-C4BFDC832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6640939-7AFF-E7C8-1CF2-B9B7AB7721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359CE8E4-9739-E2A6-88BD-39697EAB1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F2C8BE9A-0BC0-8D67-6CCE-28299A178A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63A68A33-91FB-3358-48B5-31C4C022C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8CBAEF2E-4028-B076-D82A-75810A3FA5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14C95C5F-2F80-492F-4C64-4125440B59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28CB8AE1-7E19-3B65-24A9-80D2A75A5D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44C34477-E79E-D41B-B06C-3FCBBEE040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3FD9794E-C6E6-A3F6-D240-4345C704D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8C0DF487-797E-857B-66A9-3BC7B9156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A3DB677B-3272-08CA-3244-1E608CC859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DC162DD2-9391-A7BA-B9F7-325E0BAAD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2977F852-9B7F-E37B-AD97-2D6E6AD2AF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49A8E6E2-BB54-8397-D18B-4AA0FD17C0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DAF53BC9-5960-45B0-A6E4-959AE4E71C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D71648C2-4241-B937-F166-60F7E3511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427BE9F7-F28A-5C11-6FE8-60EB940F0B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5AFCFE37-0213-A21A-D174-70094B880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80DC368F-30CA-D103-7756-C7980FD39F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AC8DDE3F-0B7F-565E-3BB5-84B212F175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7E3063D1-1C5C-5988-0BA6-4A4A3E4121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51486065-E8D1-A1D8-4B1F-FE6556DCF5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E89DE4F3-77C0-40C9-2FFE-EDF2E3389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A6B372FD-817A-2567-E1A7-21BC686999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5CB0A64D-104E-4AF3-A275-A28634708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BDB2FDB0-7B90-33EC-F6C9-8C8D213D0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6CD0FB03-D716-B0F6-369C-A5ACB9906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348DB5C9-FD8B-4B2F-33F3-66C91F3B1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E84346D6-DCAA-9B3D-E83F-496B9A4E3E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392E35F8-94F5-354C-D04A-F33946BE8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6D8C2638-C61C-46C7-3126-9E43536A56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5AA1912F-FD77-D376-5D84-8A35DBACB1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17C7A18F-4FCD-772F-F65B-97045D1891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ED4B1DF-B6C7-DF5B-993D-FA715FBCB4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721B7A11-345E-E1C3-2A51-99C9E4CB69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25D8C4D8-6205-425A-D3AB-1513FE4E2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644FF5E2-67DA-7AFD-64F7-A1A55168C9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39EFD3B4-AED4-04BB-CB07-7B8AB32CB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65AB2BDA-0156-18BD-07CA-06AC514961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2" name="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8C442FA8-02E4-3F8B-7380-8E8EAA8A7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3" name="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C7C287D1-3D32-CBCD-D2C2-7038460112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7C246CF2-5547-25A7-8418-A0DE9714D9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AA992992-402B-6597-4814-6FC739411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B4E6B198-45FB-E489-BBA6-9E7B03FEEA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988AD7E6-D6D6-7D2D-07AF-FBFAC8F79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80AA3189-8BFF-64B1-AC1C-ED838DAD0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361849A8-D5C2-8C41-F917-43403FF26B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0" name="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A891AD54-8DE5-9BFB-37F7-6D4AD2035C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B7736212-BA05-FC81-CA97-E516B9DB2D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2" name="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D1228034-6B86-DBFA-718E-D4D56899C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59E7150C-0A6A-3525-6309-D0D5FCDB08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FCD621B2-78CB-A23E-BFA8-B13D9E9D4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5" name="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CBCA6F9D-E636-9996-3486-330FF7C78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6" name="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B182683F-1E07-0DD9-05A3-9F634FE383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E435CF4-C129-1ABB-EBCB-1D7EC97FEA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646B9929-0FFB-9626-9A9D-486EBC628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91B2DADB-CCA5-4A08-F33C-9F6DE9C486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0" name="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A2C4AFA1-07FB-84A1-29C5-F77D28387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908A44DB-017A-F677-F76D-EEF929FAF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ABBA7F4C-BA47-A899-7CD9-14F428D789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E62C0320-EA07-5933-29C1-A3D366219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E107AC63-2500-C320-3772-0102D6EE24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5" name="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BF6CB916-972D-7DDE-A823-556E5B81F0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968DB5C6-A383-4851-08D8-F9089AFFC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D122C13A-E4C5-9700-E315-5A644DFF6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562C153E-6782-69C4-792A-AB1980E5A5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190A62D4-FF2C-DA21-6FA8-3F1E7AD11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0" name="Button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4752F000-AC53-0E35-5FDE-3ADF3A4F40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1" name="Button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6B75514-FC69-8BC4-8EA3-132DB7B79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2" name="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F9AF5D87-1613-8FDF-6BFD-C6166CBD0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3" name="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9FDE8366-D8B0-4B67-56E3-193BB31C44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4" name="Butto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78D91F3D-F044-3BE1-C7CD-D5C6CE6E74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5" name="Button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CB98F8F3-9A35-A48D-57DE-7F1D64BB27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41D0C49C-99DC-57E8-BB63-25FCAA92F1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3940940A-2A07-D05A-338C-916F28E3F3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8" name="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594C413C-628A-02B6-041A-851AA45A01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9" name="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C73A9D79-E8D8-D7F9-02DB-B49BD3D021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0" name="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70AF81FC-DD74-8844-E20D-11EC85CAC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1" name="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F3F77162-FA90-9E70-D9C0-84E77F118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2" name="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2DCDFC90-7D9B-0C6E-B7BD-18080BC7B1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E776C690-A5DA-0D0C-A8E1-1B99A275AD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4" name="Button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968BFBF2-6ADD-41E4-5363-D8B7CDA9B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5" name="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BC60EB05-E653-1859-3BD8-BC32AD536B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6" name="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CD9C7C06-E294-59B5-DE91-43CE5B309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B875267B-E9F3-483D-B8CC-54E690C42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8" name="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72F5A51F-F2A9-A3E9-FB45-FBD11CE241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9" name="Butto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BA7CF328-0744-7985-3CE5-4E96011B2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0" name="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6BCDECA5-D729-3FE2-4BE0-123671342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1C20D28B-3502-0169-0185-1ADBDE7B0B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3AB5D7A7-A19C-6199-E09F-DF2DDBE56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B34ECCC9-10E8-AB86-AD22-ECEC4E0E32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AB7AAADF-AC0C-101C-000D-C94473655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5" name="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7FEE8CF-7C99-E386-7C9A-8BB0B5749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31312CD-0AB4-D674-50C3-52ED2F2E7B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539F295C-7840-8A16-9DB0-ED3D35AC56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852B7910-237C-8EC1-E6AA-091076CC2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55D01E3C-E578-8275-8806-1B9BA434F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0" name="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F4A30FA0-EFD9-9485-1925-A227EBE46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2671C0E7-F2F6-DBF6-0A8C-036F3A72C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2" name="Button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3035B01C-F9BC-A9ED-520A-5610103979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3" name="Butto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1A103B38-CFD8-5D90-C91B-967EA0BB7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417671E1-9B2D-C0DF-3341-5E3455F145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5" name="Button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3D2B8DFA-995A-E0A7-5E24-47E233559D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6" name="Butto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C11F39FA-5327-074A-ED0B-481792E6A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7" name="Butto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BF9B2BCF-1FE1-D07B-9394-4893D4F00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8" name="Button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339D13C0-35A3-830E-9181-6CBB9EC4BD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417B7BAD-62FC-8B5C-1682-7E3E5DD031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0" name="Button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2CABB5B9-6FC7-BA8A-409F-D1DF7DB508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F457663C-1379-737C-030A-D86F43DDC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2" name="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6FD6F208-876D-2F61-70E0-E1FE4D7CD4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90B70822-9DF8-2A31-28E7-78B32FD4E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4" name="Button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54F49908-145C-31DD-0AE2-7F550EE8E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5" name="Button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1829184B-2922-3C43-9045-E31F15327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6" name="Button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80F112A3-FC91-A7AC-A343-504B9B8EA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934FEF9A-04AA-6E91-6AF9-A1FDF0C9D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8" name="Button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8739B5E9-F6CF-9AF3-EBDA-7FCB45DC52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59D2F94D-8FDE-C809-295C-1A67D5F0FB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0" name="Button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459508BA-A603-D8D8-8CC3-A10E97BDFD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E90ED254-49B2-619A-267B-31EC36EEE1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2" name="Button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1C9FD578-FFD1-F2A7-D9AD-4D888AFEA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84A06162-2BBB-ED97-FB14-16531EDA4F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4" name="Button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8601518B-C63B-716E-0F48-E6E79E5BBC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5" name="Button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94E3666F-FD59-EC7A-345A-AC52F8A27C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52956C4D-3FED-36B3-C5B5-47B8D199CD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7" name="Button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74A76A79-33B3-7386-BB40-FBE8FC68F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E079C773-A5D1-5233-1B9A-1B754B3342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7FAA6320-568C-3464-B444-0D886B6B8C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0" name="Button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2CA7FE92-CF65-7674-3331-05FC5B605E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2063E7CB-AEF6-21A9-9BC3-F051D93133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2" name="Button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30044D86-CA06-05D1-3CB5-1489471DB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3" name="Button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64716B49-4269-7E8B-9AA8-ADBD33DCD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4" name="Button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A51608BF-ADBC-F9EE-CB1B-B8F407A94C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5" name="Button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C1DBE7A7-4C08-DDD2-D72B-C1883DAFE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6" name="Button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1243536B-7D69-CD53-4955-E4F83DD7E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7" name="Button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14E41385-CEA8-D4D4-B16F-9A56789D7D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8" name="Button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66F6754B-974B-4939-FBFA-C668E3207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9" name="Button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5CE5B6A9-DD81-C572-EC93-BF610B7E8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0" name="Button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D00A79DE-9CC7-AE24-42A0-2A1857914E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1" name="Button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38D9E043-4DF3-5EFA-B522-714CFC352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2" name="Button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D9C969B3-4B25-B2E5-9FD1-393076763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3" name="Button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C1B28514-69E5-6B77-73E2-A11BE74FF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4" name="Button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146A7BC9-1A45-7141-1811-1A50013D1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5" name="Button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28DF943B-7F83-D2A1-3C30-17A8646632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6" name="Button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CEF73920-FB69-790A-66D6-0C1924DC74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7" name="Button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8964161D-8FFC-4512-53E6-302903B7C5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8" name="Button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943350B7-7861-B92A-A242-7B3C7D302F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9" name="Button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240F1367-DB5C-4896-1EC3-DE7FCA208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0" name="Button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6F42BA62-F3F8-6F18-FAD2-8316292604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1" name="Button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7B3BD2CC-B795-5B17-3253-88F40FFC3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2" name="Button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901B1194-E12A-12AE-4999-066CF2704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3" name="Button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9F079F4A-C3C9-1D8F-478E-15125E542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4" name="Button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74ACE57D-0A29-75D6-62C5-33143FF1A4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5" name="Button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2C4552F2-C194-452C-CDD1-75C84F0008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6" name="Button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A6777276-BC91-017D-6FA6-B1BA7F24C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7" name="Button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C649EE6A-B4C8-3453-6DBE-E68269B9DA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8" name="Button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6E757E6-8B92-E01F-A7B4-BDABA0422F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9" name="Button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E8D3C0B0-A572-C93E-3645-456135D60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0" name="Button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FB70AFA6-6B2E-4274-168F-F3A4C17178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1" name="Button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2A6C8A5C-EE6F-69F9-A408-DA8A038BBB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2" name="Button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1E43F760-3344-8DB7-7186-4283219CD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3" name="Button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E252457F-FF71-8B62-F9E3-86968A49FF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4" name="Button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FEC0A7C1-2062-EA50-6733-436241AD13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5" name="Button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79B49163-F803-8DBF-4D21-AF9E507979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6" name="Button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3BB63A98-7E1F-016F-2B2F-673F136C1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7" name="Button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64972274-00DE-3663-81AC-934758A73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8" name="Button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C62477ED-CACE-7C8A-AF10-759D43473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9" name="Button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D73BD7FE-3A50-34A5-EF34-C98F4FB069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0" name="Button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FBD5BB60-9F3A-3C33-D89B-68A1CE2CFF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1" name="Button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6A5179AD-3F6A-9D13-4B02-9990EC7510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2" name="Butto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CC9F3175-BD3D-DD7E-6FF5-0F075A919B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3" name="Butto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52D08F22-1992-D031-CFC9-FAD124A0CC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4" name="Button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D07BEBB6-CEC7-ABBA-3FAB-07B97E40A0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5" name="Button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5FD27859-4167-1894-D08F-051D27FB8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6" name="Button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60C457AB-9FE2-7740-C27B-E83413A608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7" name="Button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402B69DA-9C29-6810-EAB8-DA636CE37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8" name="Button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26122FB-FFCF-DCB7-223B-644EB60A1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9" name="Butto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15D899C8-C000-7D2F-444F-4B55E92FC0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0" name="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E18B221D-2268-2896-47E4-EFD7097923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1" name="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E786AC0E-96A8-9F7C-9EE5-FD39DF495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2" name="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C79702E2-22B8-F8B8-760D-B606A96EB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3" name="Button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24CDC833-45A3-5C9B-764F-4A2189523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4" name="Button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63890569-F91C-D780-9AD9-2E9DA79D2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35" name="Button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FD76A234-1E3A-AF01-963D-B901F98E9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6" name="Button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F3FF563B-8208-98BD-D7D2-FBEEFC4D0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7" name="Button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AB85D626-035D-347C-EA1B-9F3609FFF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38" name="Button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79E05993-0F10-E9B3-1FF8-9C18ADEA03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9" name="Button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B57CA440-4EBE-503C-A11B-CC6AA15C8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0" name="Button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54009785-4FE9-960B-0C8B-B6FCD67482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41" name="Button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6FAAC8C4-9B86-C247-38A4-9B9BBF2873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42" name="Button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85FF991C-B8B4-68AB-EAB9-64A3CDE98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3" name="Button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EBE05FAB-291A-301F-0E19-598ABFC9F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44" name="Button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2BD3B038-F503-8318-793B-2F0BA0B976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45" name="Button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BC5CB3FF-F35C-8272-8DC8-AB698E063A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6" name="Button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C9AAEF44-D255-69CC-70CC-5B62A1315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47" name="Button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347A814E-E669-1F04-7F2A-601B9DF10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48" name="Button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C3BD9AEF-600C-EB51-3DD5-CBBA5DE83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9" name="Button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4556D82-AB8C-5A78-6584-6ED25693DA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50" name="Button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5CE61AB3-6C6C-B131-4C34-E9DB9FF9DB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51" name="Button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734543D8-15D4-659A-B695-6F051A97C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52" name="Button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7E12F996-08C8-8F0B-0A58-9316C2534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53" name="Button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AA36806D-200C-36AB-FC94-73CE09FE57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54" name="Button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1D4AC05B-5680-8BEC-8A33-ABE1B6FD0D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55" name="Button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AE88D13B-1175-0157-EEAD-578741A539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56" name="Button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2C5B78C5-5A7F-87EF-899F-D7CB6E5D59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57" name="Button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B7FC98E-79F9-05E6-4227-1EF655747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AD388F5A-071F-5AB0-B77F-8359153E0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59" name="Button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D188E13E-CDB5-0567-C51D-FF332ACFC4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0" name="Button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74740B65-EF56-9A7B-6C9A-4C232714BE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61" name="Button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6D35EF40-C7EE-04B7-C585-AB966AB88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62" name="Button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1B5FC393-F732-8DDF-E406-BAC6E00A54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3" name="Button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6900D519-4739-2623-01CC-97F71F4A0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64" name="Button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479C9BD4-EFE1-496D-AC91-F8AC2B256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65" name="Button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D26A877E-817A-18C7-5E90-227EAA1586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6" name="Button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C35C736B-5A5A-563E-DA45-A5549F8E7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67" name="Button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B021B3D4-3C2A-A075-034D-7B0791CB7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68" name="Button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E6F00F3E-8878-8DA5-69F5-1A3E738379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9" name="Button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3EFBA10A-A2D0-4722-78EC-5B9E85C34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0" name="Button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560217C7-BB68-DF0C-7539-8093824F5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71" name="Button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38917B21-778F-B84B-D599-13CEA22E54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72" name="Button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4D161593-CD56-611B-C96E-A2C31B223D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3" name="Button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39A46EEF-AE45-9170-6880-4193574EBD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74" name="Button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635D4430-531D-BCD3-8878-F37C10C12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75" name="Button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39F113C8-C7D6-13DB-40FC-25AC881B5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6" name="Button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3207638B-6062-407A-BC60-BDC93EB71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77" name="Button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230EE6CC-BFF4-75DD-D612-B0609C07C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78" name="Button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78951FC2-306D-7B5C-7C3E-F06D813D9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9" name="Button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51DBD05D-17C1-C3F5-656C-199C7AB9A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80" name="Button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551B6730-229B-580E-C4D5-F61A5466F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81" name="Button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54719474-1CB9-265B-12E5-7249FFFB59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82" name="Button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673B73DE-2577-CCFC-FDA6-59E912874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83" name="Button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2EB59AC3-2CA4-6F91-EC6E-1E0AC9417B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84" name="Button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6F8C4A04-B7C5-B102-64FB-DBDC725895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85" name="Button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5E03F141-D824-66D2-8589-EACF68259B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86" name="Button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6060B0A-2162-786F-54CC-84E896DD5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87" name="Button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4BB0BB43-9222-F2BC-652C-ED45BE465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88" name="Button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B865C854-1675-1848-620B-0D8DBC60B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89" name="Button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7638FC3E-3927-F04F-2305-9BDC1F197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0" name="Button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B36FCA96-63AA-DD60-7DC5-2328CDB11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91" name="Button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49888EB4-04D7-3B40-A17F-C8B71A7D16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92" name="Button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74D38CC7-FC23-F5CA-5685-FFDEE47F02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3" name="Button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7BEDEFD1-C8C8-392B-072E-FA8B148829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94" name="Button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9A7E27E3-E092-AA83-A8E8-9FE88ECA4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95" name="Button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7A6A765-521B-C376-EA65-0D209EDE0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6" name="Button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EC97A1E0-A121-8353-F389-594842302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97" name="Button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9051FECD-2FA6-2ABA-73D2-75278F273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98" name="Button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EB8E76B7-A4D7-DF6F-3D8C-C318F8D8EF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9" name="Button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4AD96D8F-8314-D9C4-2869-53589FF6B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0" name="Button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C4DA36F0-53FE-5A1B-68B6-23585547D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01" name="Button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820C4AA0-1A17-B41E-738F-55DCCBA3B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02" name="Button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B4809EB7-8E2C-0F05-B879-2740AECDE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3" name="Button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5483AABC-8618-A73D-2B6C-5CE4A2F16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04" name="Button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1C24888B-2770-9CAD-6F23-4CF2873FA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05" name="Button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BBDF58DE-8FDD-EFB9-FD4A-0B0BFAEAB7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6" name="Button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8B0C5A02-9086-D781-8F05-E3A806E60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07" name="Button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E4DCFA7E-D33A-3452-E8CF-A409E8127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08" name="Button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EDCEC112-53A5-B349-0AFE-77DF8EFB9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9" name="Button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29278D20-6630-B442-19B8-69B967DDA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10" name="Button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2B00D689-FBE4-E20B-1C2A-11BB7DC5BB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11" name="Button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1E1357B7-3DFA-31B8-DE84-5B80732DB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12" name="Button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C4DE72C1-4CCF-790D-9937-308E40971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13" name="Button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61AE69E1-0EA9-59F3-4D7F-4B8880B44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14" name="Button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CB405A25-148E-8141-DAB5-475E092D53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15" name="Button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B8002EC5-C8AF-999B-AA45-D883E688DA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16" name="Button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93008552-1542-C8E4-2F29-75C7ED1216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17" name="Button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6F552FF6-1906-0B8F-8E9E-2215F3454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18" name="Button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AC031B91-746E-FCF9-3ACE-7ABE01852E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19" name="Button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E2D59D04-0FB7-C78E-1521-44D2506EB9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0" name="Button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220F3172-B976-6B6F-DA3E-08E6B7C08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21" name="Button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459B9705-75A4-F5B0-FC05-DD1963814B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22" name="Button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7DE72425-A830-0FF9-8B6B-4B8CADD0FE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3" name="Button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9224043A-52E4-567D-F3D2-0BD6A7551F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24" name="Button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5409D8B3-784D-36D3-0643-2A2C765F63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25" name="Button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7A4728AF-A6D7-5B64-350F-708AA7904A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6" name="Button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A730B142-2FC5-932E-C988-606B94C8B8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27" name="Button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C3A7AAC4-D7FE-C753-3C48-4B63801FED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28" name="Button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F8A818E1-C280-D971-C18C-4FD45F7E3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9" name="Button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924C9B27-66C4-2019-0909-5C3F3DEAE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0" name="Button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B79A2AF1-0CD6-C2B7-1CBE-BF054F61A3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31" name="Button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8E06BDBB-2496-25ED-7C29-EFDCC1F4AC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32" name="Button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A120B549-9D16-4AB5-7118-69F2662EE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3" name="Button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8F52F625-B434-89ED-5B26-2D5D892BD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34" name="Button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74F67F55-B2D5-595B-8117-78AC9A6384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35" name="Button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7596FD6A-DD98-831E-1A44-CC8A33C3C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6" name="Button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F1D216AE-E04A-82D5-28D9-D8AD33DE7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37" name="Button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9DC9EC68-D58C-2882-9520-F5A4F9172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38" name="Button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C3A2FA00-C693-086F-A9DF-554DD6B656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9" name="Button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60869C23-E4E9-B1A9-93A7-C21692D91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40" name="Button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E5C75B85-AC5F-B9F1-8F25-D840BE8CF9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41" name="Button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C2541485-2F29-D164-D3F9-68408717C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42" name="Button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1BF2358D-F41C-5CBD-A00E-088E603B33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43" name="Button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872DD4FC-4014-C8DB-86A7-CCF7B62475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44" name="Button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58A80607-9643-D669-36F1-992638B6F3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45" name="Button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2BEB1D2D-863A-6610-6907-A3935332E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46" name="Button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2B7D18C8-6A07-AA7E-B444-F8B5A6D76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47" name="Button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458AB21B-08AF-7949-5BA0-890C00B8D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48" name="Button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34F94101-8157-2D26-2D37-B9592F1FC1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49" name="Button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DCB19A62-0748-E741-8174-0BEBC7F49F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0" name="Button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9785F873-9C07-B5F2-BEC4-0CB4FD96D9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51" name="Button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8A20862C-BA01-1939-5F7F-8417082B22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52" name="Button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7454C7FB-F593-16F9-B480-663F3D1D0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3" name="Button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36A547B1-3A4A-6FE4-39E0-F29D326B3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54" name="Button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EBB70E19-DB21-5100-1E89-4610B1C07C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55" name="Button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DCCE332A-52C5-BFFB-1C5F-C1C885DA7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6" name="Button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EBAA3441-01A9-D529-78F6-488A9D690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57" name="Button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E55E4810-E678-25D3-C0E0-7F5CC1298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58" name="Button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E2D91683-3C2F-0E28-A56D-E04AA46131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9" name="Button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BDC96B71-A9FF-DD02-884C-FC7DBC6C5F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0" name="Button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F585680C-3E11-B52B-C448-B2C572633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61" name="Button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AF64E061-D833-9A90-06DE-5E5DF526D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62" name="Button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BA57EA1B-8FDC-A79B-D555-A8C60E9848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3" name="Button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73ACDF1D-CD8A-9CD4-FCC9-6BB748890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64" name="Button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A2E30EC4-8741-7F8D-191D-BC634AD73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65" name="Button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73E7B1AA-DDC6-1C32-62D9-2557C83BA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6" name="Button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CFE0C0C7-D5AB-83C7-22EF-31522027F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67" name="Button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2D9C7FC2-FAA7-C7C0-FB73-2092F38FB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68" name="Button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AD685CE8-D77E-3220-5683-AB4F356F9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9" name="Button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E0576F96-438F-0B65-D1F1-CB4B66C2E7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70" name="Button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2EF0EE9C-C092-9C19-3FA1-BD2E3B4DA4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71" name="Button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97F0B525-433F-372E-FB4A-D27031C4EF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72" name="Button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9A3DA487-F739-8BF9-F14A-65DD1F97F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73" name="Button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C68199AA-1A3C-7CFB-B097-C8A14A227D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74" name="Button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E9C3E276-AD21-05A3-9BA1-EF32F63086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75" name="Button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A091AAFE-5C8F-AAB5-B5C6-0311AB601D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76" name="Button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12E1C9D3-2C0D-FED2-59E5-C56C0E479E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77" name="Button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C36F9CC5-0CC3-FE02-6D1F-FD7DD8751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78" name="Button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F1056A0-C308-5459-BF50-80C22DE56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79" name="Button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8A6C4BF6-0353-44C1-C0A9-B7138AC8A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0" name="Button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19FC108F-4B20-B6F0-93A3-9EC801DCBB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81" name="Button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477768C8-6316-5588-DD9D-3E6DE590AD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82" name="Button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C276E4E8-2F55-0BDA-855F-96ECA731C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3" name="Button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FC7A666D-5B23-9E8D-FF1B-1E15430040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84" name="Button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1739CA8F-A009-5C0D-038B-F6EF6C978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85" name="Button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2541F55E-6757-6157-939B-CD7F1030B2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6" name="Button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D1437AD1-1622-A784-EE23-4347E8EF1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87" name="Button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513F699C-1847-ECF7-C320-5866DF829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88" name="Button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E9A98BA4-82D6-8022-3412-298EB5EDC9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9" name="Button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A13643EA-47B1-1DD7-3429-D48C8DADC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0" name="Button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9C279B74-A978-2F06-75A9-A90E59541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91" name="Button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55CD5D3A-FEC9-5FB2-4D41-371E10E3F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92" name="Button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599C8CBA-6420-A024-E034-791B4ACC8F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3" name="Button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E41D7FD-6165-5A30-3152-861AD2DAC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94" name="Button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C01273A7-43B6-328E-395E-894D3C3BE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95" name="Button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FBF172A-BF9A-5C58-88D2-6BEA64F1A4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6" name="Button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D61259FC-C153-63C7-1E84-366307995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97" name="Button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99912451-D94E-8942-0FAE-E9B474EC34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1B12DFF1-11F4-8B28-3978-148ED4900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9" name="Button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3020BC05-155A-9C0A-4A45-66771FABEE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00" name="Button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B1D07219-AF09-57A7-8564-38F9EC76AF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01" name="Button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606F39ED-A750-A581-3700-C1A6EC963E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02" name="Button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B2F95F16-3F95-5CA2-BD68-549E9FB2A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03" name="Button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F7975851-8CB8-1F4F-8C7A-178C77617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04" name="Button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ADC1AEC8-EB56-F270-83FC-497D2DE3E7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05" name="Button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6D3ED139-5522-75BF-5D67-89E4CC379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06" name="Button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5989E8E1-7D65-08AF-5700-3CE5BAED36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07" name="Button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5C6EC904-83A2-3C80-6323-CA9330F75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08" name="Button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2FD3FC78-FDD3-D22B-C869-0C82E325C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09" name="Button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48D185F7-66A0-EC26-A91C-677584F53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0" name="Button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5CFB36A5-E26F-57E0-9C0C-439FFDA39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11" name="Button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3A2F9C05-1A80-A474-8A23-D83A99BAE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12" name="Button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6BF4B06C-0D55-1A95-47F1-E2A3DC23D2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3" name="Button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14FBA5C0-F3FC-D4FD-BFCE-6F3F4A193B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14" name="Button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52C96D64-00A1-FDDC-A37D-DD93C3F0B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15" name="Button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B0CD4E68-5EA1-E83B-F3DD-F44B5CF676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6" name="Button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FF1FAFDE-9E7B-A61E-6119-BEA56EB34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17" name="Button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45DAB271-6367-6CB3-C3C4-D23E98A300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18" name="Button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69733642-E7F8-DFB4-39DF-71E5DE6D58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9" name="Button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13CFF924-B743-F609-3DBD-AE03D31F8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0" name="Button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90000EAA-5487-4347-1CC3-2CD8817EB7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21" name="Button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7BBD62AD-5449-7B51-D757-3D36085996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22" name="Button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97A7AA43-2C09-EA1F-4B17-B87F47572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3" name="Button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C3ADC572-3C07-55C8-3D78-EEE59BE2A8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24" name="Button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BFCBE2CE-9739-0F86-A133-541CE3ECC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25" name="Button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11D2B885-2F1C-DA32-437A-8630817C7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6" name="Button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B6D8A0B3-F45D-C640-E801-E15404AB9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27" name="Button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A44D5D9A-BC03-11AD-1AB4-B6A3B2763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28" name="Button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8715EC41-5D8F-913C-ED85-7FCE6651B6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9" name="Button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64739602-FAEF-572D-4EF2-D392E98C8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30" name="Button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9384B746-3955-359D-0B7B-F732835C7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31" name="Button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8FBFBA12-7781-92F2-3E30-B2C9C1D51A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32" name="Button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BFF793D0-C6FB-352C-BD79-C8C9C0CDC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33" name="Button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1AD5549B-2F03-B06F-D9D2-58779E436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34" name="Button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4CC74343-0A0C-C738-E87E-24EED57788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35" name="Button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A3D185E5-4DED-0128-EC2B-2D8ED3938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36" name="Button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648767FF-BFDA-E3E7-30DE-04DA673E61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37" name="Button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159EA45-4911-A5C4-9F9F-DE7461DE9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38" name="Button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3ADFC339-8173-11CB-9FBE-545FEEDC9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39" name="Button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D33C4557-776E-40E9-72B2-597E2A8305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0" name="Button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80923105-8EA3-AF2F-12E7-5C90B6091F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41" name="Button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55A6C6BC-2A21-D406-5FCB-25E180F26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42" name="Button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A7434DF4-5BB8-7C33-9E8B-F787284BE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3" name="Button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D06A7262-172D-13BC-B39E-D8075C8C8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44" name="Button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2E4779EF-BBEB-7DF2-DED5-DD5D51802B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45" name="Button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2610A29F-4CE1-93C3-9F88-F27490987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6" name="Button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64EA1FB2-7A20-6D2C-A3D1-97CC1DE3A5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47" name="Button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B2C3A3D1-B53D-37BA-6C8C-FAE8AA93DC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48" name="Button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2426CFF5-2AE4-3F85-BB24-1DB038336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9" name="Button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D9B7F749-EE35-8781-A62E-867511301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0" name="Button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D08998A8-7807-8033-8387-A650DADFC7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51" name="Button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C908ACD2-FCFB-ADC8-2777-2AF9F68A35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52" name="Button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9C9C7FC4-24EB-6172-0CEB-8A14A32CB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3" name="Button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9A5A6BAD-B383-5AAE-ADB8-71222466F4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54" name="Button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E088864C-C56B-7781-D506-99A3906D3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55" name="Button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2C12D2AC-6EB3-031D-A026-8C113C77F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6" name="Button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1EF3973C-3534-48F3-2885-AA0F1EE1B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57" name="Button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45F3BF90-BE64-A291-737E-0C393A378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58" name="Button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B3781226-548B-BDE3-484B-7E7CD169F1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9" name="Button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C87DF923-B7F0-CC61-DAF4-150D7D8C9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60" name="Button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9B0E9C4A-93B8-86CB-24B8-57AE798B0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61" name="Button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D276C760-554A-837E-D0EB-DA1E35D6B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62" name="Button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CE0E29C1-35AB-14B0-9DA2-7EB62E3C90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63" name="Button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A921BD75-321E-706A-D288-8C8AF4DE58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64" name="Button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5E70959C-D1BC-F19D-999C-4397AA3BD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65" name="Button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58B43437-0114-A69D-595E-30CF84E54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66" name="Button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C2FDBF19-3675-3026-4334-A51D57117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67" name="Button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8428058F-540C-1E75-5B58-61D12AD47D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68" name="Button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DF685B51-52F5-A2CE-A22D-2881C3943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69" name="Button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8FD93776-3BDD-3A41-9C9C-4C2F234C51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0" name="Button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2D5F6560-A6F8-1A1E-B702-F922A3978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71" name="Button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56E53885-1316-7D84-6A16-B1C1F5BD3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72" name="Button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D4056927-881E-3A97-A694-2AB4DCE5EC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3" name="Button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38E99F26-0591-EB38-C9E2-8447AA58B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74" name="Button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8710F75C-6469-69BE-B3A0-44141732C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75" name="Button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298D4630-BEEB-0376-2D4C-7755BD972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6" name="Button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3E3093F3-70A2-6CAA-D837-03821B31D7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77" name="Button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6498E57A-6265-F151-E1D9-E13945C09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78" name="Button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C151A642-233C-306F-055B-73CCBDF04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9" name="Button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9DF1AA40-EA22-69BB-6F64-FDF10BF1C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0" name="Button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4FA6362F-8A89-2426-C9AF-76315C365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81" name="Button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B55F1134-1241-09CB-F997-46EA31DAE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82" name="Button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5130E603-5B34-517D-5ABB-F89C5DE65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3" name="Button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3C058571-AB37-6332-971C-CC5726765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84" name="Button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7F68D93B-FD94-9DBB-DB1C-D27A3734D2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85" name="Button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FB4FB8D9-3B90-FF17-A77D-FFB694968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6" name="Button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11EC6BB9-10B9-4FDF-FF15-BC65C63E1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87" name="Button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800386BE-A2A2-8BD0-335D-59F61B3C32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88" name="Button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8E9AD97F-ACD7-24EB-A8BA-7AA5F60F2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9" name="Button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A1FBC437-ED99-D390-AF55-B504D4B70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90" name="Button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D856288B-599A-6B52-7598-E8A3D03635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91" name="Button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A36DFFD1-EEFF-C346-FE67-CF3F27D833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92" name="Button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9671EFA1-1AC3-41F5-7C34-37D2F0A0E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93" name="Button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64CC2618-F315-59BC-E402-DBC456844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94" name="Button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46108B75-5825-848F-92AE-2906CA60A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95" name="Button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142D1B03-56D7-39DE-F6E9-5CF702806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96" name="Button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43454DB3-386A-4113-6523-6D8097A38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97" name="Button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49C3DA03-55BB-855C-9A44-70174E1FA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98" name="Button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D95A7755-3F86-16A6-8856-6A44475CA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99" name="Button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DDFFA76D-6452-E0AA-D24A-9F5A378FE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0" name="Button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C4C69CAD-22B0-5C11-9E42-D81B4E9FF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01" name="Button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FAFE34E3-148A-26C5-AAFA-1D79E53113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02" name="Button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C459F3F6-8788-6A80-C44E-B1CDD2D03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3" name="Button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7D27B294-0ADE-41FE-14F4-92A6CE4AF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04" name="Button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DACD1BD1-1551-4C3C-208D-4A9028AF1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05" name="Button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42B055DB-560B-1B8C-566C-67993E9935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6" name="Button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2CB9E57-A5C5-4D38-9907-92D93D503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07" name="Button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ABCE028C-4E07-5577-9A01-7947C11624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08" name="Button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A203108B-4479-1359-0354-87B2022181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9" name="Button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90A3812D-99B0-042A-068E-DB1650431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0" name="Button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B1E0DA-0034-0A01-09CA-0B90B26AC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11" name="Button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F4CDDE7-17B3-3671-58BC-4643D62D8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12" name="Button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B2DBFFED-9392-54FB-11C1-255D73EEB7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3" name="Button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5BF14D54-9892-98C0-30CB-1591D2068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14" name="Button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FAD0E8B0-A97D-1292-77A5-8E1E92D4F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15" name="Button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13987589-264E-731B-6CA9-90AE3B6E6D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6" name="Button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7086C493-A849-491B-2F0A-36FBC3A8E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17" name="Button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9DCC1ABF-830A-659D-EC43-FEC213104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18" name="Button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26D29A74-C0DB-D985-14C8-9FB5C2D3C7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9" name="Button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A7E35D58-560F-DFE6-8B41-46E74E4523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20" name="Button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8421DDB7-26FB-242F-4B74-D806243E91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21" name="Button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62D71907-F568-BC4D-7380-09B494E02D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22" name="Button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6CDB2C3A-13F2-8503-18CF-7FBB023B5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23" name="Button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26517833-5FAF-43C2-5B7D-424E6D913A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24" name="Button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3B4CAF01-AA65-1073-D1C9-3754087F9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25" name="Button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9CCE37DD-ACAF-960F-F772-D73B31CD4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26" name="Button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F987EE5C-5413-95F8-0807-16F9F83A66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27" name="Button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AFC405F4-CB00-FB04-B6CE-3952247CEB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28" name="Button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88F53ABB-9CBC-47C4-126F-7267B107C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29" name="Button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BF0D59F6-03C7-8E3E-17D1-24BD163A9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0" name="Button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67859EA5-5E60-5CBB-8747-C277CB89ED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31" name="Button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9F44E2BA-83B8-95DB-CE41-044D8AE86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32" name="Button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4BC05157-940A-8FAE-0FDB-8608F2295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3" name="Button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9DFCA97F-3F70-97BD-8B32-DDBD25CF30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34" name="Button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BD965E19-4F07-5984-5BB9-354CE2271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35" name="Button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D055D310-FC62-7DB8-D83C-A5662D9E8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6" name="Button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D040FF67-84FC-A62A-701D-F8624B1EF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37" name="Button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1743BB29-83D3-E5B9-8856-71D2D6C37E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38" name="Button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C9D2AF8B-6217-22A6-239E-34B5565C4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9" name="Button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4764DD6C-78C6-F81B-DE88-ACDD69DE9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0" name="Button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E4BCC872-9FB3-6001-9325-DA9A1BE66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41" name="Button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707B698-A58A-BBF3-19F9-CFB24B9287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42" name="Button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6FE345B3-1FFD-1396-A99B-3B72B6332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3" name="Button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5C9E136-89D3-A88A-0C6C-4083F639D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44" name="Button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731C76EB-55E7-3212-2D2D-14D99BC96F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45" name="Button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590F7043-72CB-DEC7-8B20-5CCF2A12AF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6" name="Button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2FD1C8E2-7253-0519-9CB2-0CA73D354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47" name="Button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F0AECCA3-0FED-A99E-E7F9-4B7FAA3F0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48" name="Button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D908006-1173-D797-7E32-4D59DFFDA3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9" name="Button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1137479C-6F10-373F-B75F-C81CC7369D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50" name="Button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CFFE8A1B-B761-E5A9-7522-FB510BDB29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51" name="Button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C978FAD6-4CA4-FFEA-FD63-37C6BCA90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52" name="Button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6680159A-68ED-A3BD-6C41-A984610F2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53" name="Button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381425D9-C38A-E99F-85E2-F566D2879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54" name="Button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ADE755B4-F7A4-E86A-5E3A-DE601F6F9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55" name="Button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3A536EC4-5E64-2F51-3EE5-C7D01E390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56" name="Button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250C662E-CCF5-92C3-CABA-530513B736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57" name="Button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BF7B5D6C-6854-36C0-8ED5-7018518F8A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58" name="Button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A99A3171-E675-93CE-7CF9-D3D76E6BD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59" name="Button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F54E4AD5-19ED-B595-9B37-6FE27894A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0" name="Button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641D7B46-2327-21D8-6AA5-74B3F28950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61" name="Button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82DCAF97-DCE5-3EF1-659E-1E4DDC178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62" name="Button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72DF4784-0678-6359-7CB5-E93731FF0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3" name="Button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C5301E55-FC21-5D1C-A286-E11CEE7DC1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64" name="Button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C7FC70E1-9438-EA6A-EB74-A1EE2ECAF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65" name="Button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37E4BBFF-F06D-A433-900A-4C3EC3900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6" name="Button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DAEBD2A8-AC53-9570-C280-17AEBED05C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67" name="Button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587F32B8-5853-A3E2-382E-DF8059D9FA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68" name="Button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C7258A28-00DA-9347-58E7-3BDD24806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9" name="Button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B806DC83-D6E3-8BFF-0035-7CC53E0C07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0" name="Button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22530370-2216-06E6-BE58-A3FCCA78CA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71" name="Button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5D620D3B-D97F-C130-4FC0-7D9A48632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72" name="Button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4D544BDF-049E-5A87-8F05-27B53F97E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3" name="Button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4480898A-F62C-F008-D6FA-D71154BC48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74" name="Button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571206A1-8C04-7E79-65B8-67B6C9C3CE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75" name="Button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19747249-4C1F-42A5-EA53-B5279283B3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6" name="Button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5CA83429-1D68-CF5E-A92B-74651004F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77" name="Button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CD218749-910B-AD5A-A144-E02C82CC2E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78" name="Button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91CCBB5A-8F5F-E033-EC9D-3385358D9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9" name="Button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E8A25CEC-A1BC-2A9A-56E7-A2ABDF091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80" name="Button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7ACBB482-4333-F804-6B68-FE0FFFE849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81" name="Button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B651EE4E-41DC-87CA-D2AD-D047F1C533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82" name="Button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25A37637-4F9E-2CB3-69EA-66C569D71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83" name="Button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3C3FE576-363A-64E5-6427-B2CC916130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84" name="Button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2D0C441F-4D10-316A-E934-84B9A78C1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85" name="Button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3A1AE5B6-2487-0127-3CD6-6143D6324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86" name="Button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22D78629-332C-15E8-5E7B-C84320B34B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87" name="Button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C86053DD-3C15-2747-DB93-9D70EE3B60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88" name="Button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815AD88F-5F34-BEA6-B90E-214EBBC17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89" name="Button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1642F92A-F11E-5B07-4589-16401AC8E4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0" name="Button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FE16AECE-40BD-70FA-F7B3-42DCDB5C18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91" name="Button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936A3229-1ECE-ACC7-B0D2-A59C1F5F5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92" name="Button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1F23DCFB-670E-B5B1-84EC-2159396F8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3" name="Button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2C7402ED-63E2-7712-24D6-64818786D5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94" name="Button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80E50E88-0A4F-4D3F-7540-F9B24CA85B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95" name="Button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963B816E-D66F-C4E6-B858-E35A570EB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6" name="Button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87B69702-A18A-4C74-A830-878CD2342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97" name="Button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8065B91D-FB6E-C8ED-912B-63EDF7AE6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98" name="Button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DCF430BF-1A8A-931A-C3E4-B2A2B0CE9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9" name="Button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2E23F7A4-5E72-A392-E1C8-7A84B08B8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0" name="Button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5A1F9700-AEE0-D7E6-13D9-1086D2015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01" name="Button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C174E206-1233-04E0-5E82-FB89FC3B3C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02" name="Button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5E181269-5AFA-F0B6-19F9-65DCC7D27B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3" name="Button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F57DA0B1-AE4A-4A66-10B7-3EABDD44E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04" name="Button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85EEB607-50D4-B42F-71FC-02F4F88793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05" name="Button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55AF10CA-98ED-28D7-912E-1EC95626AE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6" name="Button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4C3585B7-AA11-CE3B-AA2A-20074CEE57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07" name="Button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EBE24038-E10E-DADA-8173-264379B94D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08" name="Button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976E9A0F-406C-5D7A-341C-F4106F6EF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9" name="Button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710EA5CC-0E5C-A985-EDE2-8459D0F2B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10" name="Button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5A4BB18D-4857-0F5B-9564-E23A17601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11" name="Button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B3EA2C07-FC41-C6D1-0C67-7D0D5E792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12" name="Button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6818002E-26F3-3D32-0A3B-BA3A0C7CA1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13" name="Button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FD14EF5F-9301-729D-E838-F6601BE6C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14" name="Button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83A10065-4F1B-C239-DFA0-0CE0FB7AE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15" name="Button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87FABDD9-EDD0-8231-8C3C-48FA86404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16" name="Button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C5BC04A4-537F-6D04-795C-B6335BE3E8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17" name="Button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C79025C2-2C12-B7AE-9BD5-1AE0A9839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18" name="Button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1AAD778B-2BD5-83B2-8DF0-08019A7CD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19" name="Button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153246A3-7405-E878-B671-360AA198B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0" name="Button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9BEE1D98-0285-661E-EA48-8BB31995ED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21" name="Button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B005C861-1D1F-5601-8571-D03063BBF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22" name="Button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303301C8-6239-80E4-B87E-2C84019C3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3" name="Button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2A14CB8E-CFFA-69D8-BDCA-92CE220E55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24" name="Button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1CB738D4-AFAB-07FA-9087-709910927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25" name="Button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AD657189-74A0-6DE4-0757-B18E8165E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6" name="Button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5E5B0ED1-CEBD-1234-9B05-774E2AAEF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27" name="Button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406F941B-7DBF-8A56-9EED-FEF4A2BC64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28" name="Button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1BAE1B33-037F-0239-77FC-EAD2D40632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9" name="Button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38B13859-E0EC-18BA-FB1B-768A97EEDF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0" name="Button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CC58E45E-2B6B-855C-3F0A-34776B0BD5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31" name="Button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21A18008-64AE-E2CE-77F0-D9E46FF384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32" name="Button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B9B1DBEC-33A0-ADFE-BC64-D3C360210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3" name="Button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A5ABF63F-8B8D-79F5-2DD7-B0B1BBDFD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34" name="Button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5E195C46-C594-D469-5BAE-610C2B4DB8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35" name="Button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6302F051-C4D3-B9FA-5687-BAC7ACE1F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6" name="Button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4044C113-3025-A5F1-2139-4CA729C0E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37" name="Button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8071388A-1571-6AA5-11C6-840A30149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38" name="Button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22F8F68D-18F1-CED8-835A-057E80370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9" name="Button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77FA4BCF-EDD3-06BB-11ED-FD2E08979E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40" name="Button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10B5A1B0-E267-0055-3B9C-69FC3CBFB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41" name="Button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4A23F660-6984-DBF4-919B-21C0C8301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42" name="Button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320E036C-562E-4F69-5A76-DFADD1ADE9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43" name="Button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B57DCF05-903E-2A47-06F2-84B41B1316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44" name="Button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F5ED6B33-064E-1DAC-F5D7-6D3597C70F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45" name="Button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725462A0-53B8-164F-E8AD-736FF899D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46" name="Button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F777CD68-DF25-B0E6-06B9-6F11863AE2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47" name="Button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73348DA5-EC59-5C26-2E35-A9EBD2D7C3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48" name="Button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FA6DD672-4C54-AED9-BC35-3A10E000B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49" name="Button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176FA456-E6B7-FA96-B7AF-61D777C73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0" name="Button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4DA48CE2-ACDE-AF1D-EB65-DA6F74218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51" name="Button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4EFFBE40-4B16-3DE9-8405-B935827C64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52" name="Button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18AA74AE-05EE-8E8A-8217-BAF24D3958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3" name="Button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D26F3D6B-FF92-0D50-0650-3887A7AA7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54" name="Button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AAF55D70-1462-1516-12AF-18C463296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55" name="Button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448BCEE1-7650-9379-7EFC-1168068B2F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6" name="Button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512F02B7-716F-EA3F-2074-141A919F1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57" name="Button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9663588C-C267-62F6-3C76-3C91A25F34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58" name="Button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AE02A5-42FE-903E-5243-C419C70B9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9" name="Button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DC6AD2B3-B802-67C4-1FD9-1C73144637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0" name="Button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F3A3FD5F-C658-2414-50BF-F4CD004452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61" name="Button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71834495-97EA-D9DB-EA7F-D84D7AD28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62" name="Button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9E1E0536-C4E8-BC0E-3A69-5F7323D47A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3" name="Button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62CEC17E-23EA-0D52-9CE7-2978B33273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64" name="Button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BB9F8021-FB9E-947B-BFC5-5CAA8D4AA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65" name="Button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E76C324C-C3A7-33D7-32BA-E63F81AA7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6" name="Button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C46D6BFF-F5E0-BC97-50AE-D69C94A38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67" name="Button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9861F06A-EC69-3F76-9549-B72AA0E372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68" name="Button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1FBE1447-A81D-458E-B573-2271E7B52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9" name="Button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C3F16B7-03BA-A361-C92B-785B8FC69E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70" name="Button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6727AA3C-E0D2-9390-160B-D9E975DC7B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71" name="Button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2E75EDA8-C798-4004-F223-0D906D0921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72" name="Button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8817BD14-FC03-43FD-C080-15D362E26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73" name="Button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2C59E47-F526-CA10-92D5-E1C42651C0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74" name="Button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75951171-1710-D4CF-E773-367C1832A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75" name="Button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D4A8A1DA-7EBB-FB02-7D63-87EF3D3CF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76" name="Button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DB87C489-207D-F6E8-C568-EC7947C88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77" name="Button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B1C6662E-0BA4-ACEE-A671-FABDA35D1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78" name="Button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B1063798-DD47-89D3-91B3-A73F4FBB60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79" name="Button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9035C6F4-BC7A-191D-2EC2-91375C271B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0" name="Button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F4DB2810-B558-DA08-488A-21C371A06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81" name="Button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47424ECF-9859-E599-EBD6-889F350E13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82" name="Button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6015BB29-DCAE-3BF8-AF84-C5EC52CA13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3" name="Button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9B4D1818-96CE-1A48-7CFD-80A23C39D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84" name="Button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D61DBFCF-69CB-DE4C-BDB4-30E690EC4D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85" name="Button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7A2C69E8-87F9-4F1F-DF8C-724716F3A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6" name="Button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8AB05CD0-3A25-D685-9247-DB1BE0601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87" name="Button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B0AD2894-F5DE-7122-3C5C-7B0A395BE7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88" name="Button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B3140951-7045-0990-8848-366A1751B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9" name="Button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A91245B6-1703-A179-C203-926F7660B9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0" name="Button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55AA9765-4FE2-5016-4372-CF713E987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91" name="Button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AB9296AB-34DA-3761-954B-2CCB39E57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92" name="Button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8653E8CB-8740-CF95-6652-D6D6826D8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3" name="Button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A7AC3A8-D0E4-90DF-2C10-0985F96B5D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94" name="Button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A6CB31D4-A456-8EDE-0D39-DF05D4EA5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95" name="Button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B79D70FD-C23A-E843-5A66-5A6FFE521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6" name="Button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A7A317F9-16C1-58BC-F33E-102E8F5CF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97" name="Button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8330616C-DE5E-7192-B5F5-FA15AA46D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98" name="Button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90B50DAB-4F10-F482-305A-1257C58358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9" name="Button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61871F3D-F049-C5F5-BDAE-D49DEDA0C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00" name="Button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4480C234-B617-4550-E9E3-12961ADB8C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01" name="Button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DC23F98D-66C5-E44F-094A-A91A0F9960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02" name="Button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8E53F946-F29F-80D0-81F9-260C8A50D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03" name="Button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84F12EE2-4D66-3DD0-3A6B-E071FF07F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04" name="Button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A55C2E43-3CC5-DA4D-308C-457E8E8565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05" name="Button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9F3299A2-EC3D-B4D2-4DC4-A2B9D0EF86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06" name="Button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6C5A89A4-1747-B755-CCAF-12B1BFFD1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07" name="Button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6EE9FA67-2BAF-5F19-C988-DB5A8ECB39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08" name="Button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6E4C0288-778F-77B9-19C4-009234E6C0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09" name="Button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E3F5ECE1-039D-9521-7E5B-1C1722D2A0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0" name="Button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71554587-2583-023C-D328-114C657E6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11" name="Button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8F9A5548-EAC7-2989-406C-FFCA4F31C3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12" name="Button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A66C0B61-52D7-C6A6-17EA-4471B47042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3" name="Button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440757CD-24F3-5A47-39AF-E86DB3EAE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14" name="Button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AD539B6A-D085-329E-9E96-DF606B3CA4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15" name="Button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29F9790B-D561-3A8A-7E9F-59D2474E1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6" name="Button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A6CD4413-AB83-BC28-0E5C-F5C14C57D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17" name="Button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4652C31A-D576-7BF3-DDC2-8E8B62E73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18" name="Button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978C8521-5A0E-F10B-A6F2-A48C286C3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9" name="Button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9BDF8A72-E938-7489-2616-BC5385B6F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0" name="Button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F0301CF4-17DE-5932-F963-66D39E3B6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21" name="Button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150CD896-535A-438A-E4DB-130DAC2B9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22" name="Button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5A0256E8-7468-A3A4-70B3-00DB53D82F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3" name="Button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7DC496AD-DFDC-C530-C264-1BB0CA3856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24" name="Button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20E26042-F860-7FF5-711C-656349BF3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25" name="Button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8D76AE0D-9E92-B89D-001B-B58E824EA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6" name="Button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1473BE58-4877-7200-9749-A254E1BB25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27" name="Button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D856B490-DCC1-3E20-DC37-FF561AAFBD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28" name="Button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259EF518-29C1-1C7B-C4C3-26C27B3982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9" name="Button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5B8E3BFB-AF1C-5081-C904-9372EFF59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30" name="Button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30020760-34B2-9311-7726-62E49CE34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31" name="Button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50E0A2F1-1428-97C3-6F9F-108A6CEAC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32" name="Button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3BDAF7C3-DC07-95C1-C6CD-AE87B02751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33" name="Button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C64056F0-158F-DC34-4993-E8FABFBB89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34" name="Button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C0996A5D-8EAC-8BCD-A85E-589727972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35" name="Button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7062262D-79EE-1F22-CE83-3641EE669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36" name="Button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BADA07ED-660E-E502-A534-F43BB25831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37" name="Button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2990CFCE-FA2A-DDDB-0112-3AC5325F0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38" name="Button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88C31E00-B44C-F683-AA9D-21167E557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39" name="Button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A6ADDBD0-57FC-3122-5C3D-59903C89E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0" name="Button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5E76AAC4-9351-2A43-E6B9-4B70045D9D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41" name="Button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CE21334B-E1EA-A7EB-7B29-00C24F35D2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42" name="Button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D9AE2C32-C90D-6993-6804-1B926E4FC9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3" name="Button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B99A9FC8-B463-55B1-7CE3-D0E9C869D4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44" name="Button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19BE09B6-CDF3-67C3-70FC-70D49B254B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45" name="Button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5F19920C-70D7-A80F-E43D-555CFD521F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6" name="Button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EFDBA232-D256-0F6C-A658-6A28ED69D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47" name="Button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D11C803C-2489-9CEA-E5C5-E4BD0CB08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48" name="Button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CB202F42-840E-3C39-C524-A926980E28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9" name="Button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5A1C2459-6141-D2F2-DEBB-7DF2A7464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0" name="Button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16062FF5-D382-B1B4-4159-F525D3D0AB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51" name="Button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FA27D9EE-4EA3-5BB5-29F7-AFD90A6E30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52" name="Button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517BF1A9-938D-134B-DEF7-96DF8AA6F1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3" name="Button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920018FD-C286-FA0E-D8C5-1207FB391C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54" name="Button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7A789D9B-B50F-5665-908A-AF748EAB97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55" name="Button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28C445D0-DE67-808F-10D6-C4017DAAF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6" name="Button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2E9D7B3F-ADE8-2D4C-1FB9-8D33D782D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57" name="Button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E831E7DB-8B84-1E61-EFC1-13A45E7FA1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58" name="Button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2782C925-08AE-DDFC-DC8E-782A3CA77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9" name="Button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9ED826CA-086F-1B0D-0102-FABAEF82A0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60" name="Button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A6E5DF3C-ABFB-381A-EE8B-D36E12683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61" name="Button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61349BB4-AC57-1F4A-49C7-A5FA9C369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62" name="Button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9676F21F-1D63-C2C4-2EF8-77E42F2A2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63" name="Button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A4BDCC50-C223-73E4-90C1-558C8576B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64" name="Button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E15A5200-AAC6-D8AD-629A-0F926B83CD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65" name="Button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CDE45A5E-9A19-A506-CD38-0A623CED4C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66" name="Button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1DD25D36-BC00-0FD6-8419-CF7F14451C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67" name="Button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FB35D771-24C4-816E-A82E-71037D2E4A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68" name="Button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D0F927E7-60CF-FA3B-C536-125D8E9D5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69" name="Button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9B84A79A-5E2F-1CE6-8244-B11979C0F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0" name="Button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8B39F21B-3068-CCCF-7386-85A808A230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71" name="Button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9A344449-93A4-A239-629B-70FB3FEAE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72" name="Button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9B94CAA-B80E-08F2-4644-8FCE9C183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3" name="Button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5C1BA05A-C523-6A50-71C4-8E7075F1C9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74" name="Button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BE7E2955-5734-FC55-7E4E-1BCD89CB3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75" name="Button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8CC4D0A-8407-BA06-6E17-B0B61F61B7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6" name="Button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ABA98DAD-D795-2C71-3627-2357B831C3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77" name="Button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8AC961C2-99D5-CB1C-A766-1CE96F8114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78" name="Button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F145FAD9-EE41-AF79-2CE6-801D56E263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9" name="Button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166449D1-8311-3C68-D387-1EE4FA81D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0" name="Button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7C73406C-4485-3587-CA06-1F69AE2BB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81" name="Button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79168981-FA8A-0025-24EF-6AFD30D905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82" name="Button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F7B045F3-C452-DB35-78DB-5022A64EA7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3" name="Button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17B673C6-04C5-58B1-B44F-E715A7C38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84" name="Button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CC4167BF-1F35-C796-AAB1-DA4582849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85" name="Button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721FE533-7B6F-75D0-AE36-E7DFA980DE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6" name="Button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36CC05-A81F-B4E6-122E-524334A7AD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87" name="Button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3B05BA28-DE65-770D-1197-11EBC1C95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88" name="Button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6DF91D07-3C3C-4432-9123-ECDA0C39C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9" name="Button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DE8596F4-559D-50CD-EAC9-08898C2983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90" name="Button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2B7B983C-3393-B4F1-12D3-8526D22284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91" name="Button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9B60B3BF-CF9B-BFDE-5A66-95B02F70F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92" name="Button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28FFEBE2-2F20-8B92-C8DB-EA538E907F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93" name="Button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BAAF0603-9434-240B-3498-8AF311BC6E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94" name="Button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71A1DA36-92F6-AF43-299C-0A84BD13A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95" name="Button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FB3A4823-2F0B-B50E-EABC-B710C4B91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96" name="Button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AC5F8915-5372-8746-1833-158A80597F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97" name="Button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9ADBC119-9D74-F914-CC7A-6D64571D8B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98" name="Button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4E7ED10F-6FEB-9055-742C-BA566B0903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99" name="Button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3777AB7A-0B65-BABC-4E0F-E8295AAE5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0" name="Button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1C97344-21DB-B4C0-82D7-CB676037E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01" name="Button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54D8B0F3-01F5-AB74-BD51-41F7B5B554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02" name="Button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85D629C2-4C66-C7AA-8A5E-586AADF2C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3" name="Button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92629800-AA68-0169-8BD2-19FEDFC7A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04" name="Button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5A9D3D11-1721-46F3-1786-4E64169E8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05" name="Button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203F974A-63F3-3DB0-07E7-149961E6E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6" name="Button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6037E996-F4E6-584D-24D4-1B94ED73D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07" name="Button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E2A6BC47-2457-B162-1B5E-4AC3F9143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08" name="Button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CBFDF8F9-2790-0B2D-272F-D3BD2C8CA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9" name="Button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AA3CF734-D7CE-97AC-CF11-404C3F552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0" name="Button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A75C3395-81BC-C22C-E191-7B097E0BA9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11" name="Button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60D2B029-0BBE-7D0F-9786-53BEF41D0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12" name="Button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DAAB9BCD-826B-2C15-5904-FA3910639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3" name="Button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25621E3D-7200-84AC-930B-00FF68068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14" name="Button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F5D11999-53A2-64C6-4E81-240DA21FA2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15" name="Button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6FB69C3D-C346-B877-2EDF-A585CC8BFB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6" name="Button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C62C7589-A107-7327-2F2E-5F528F3168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17" name="Button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5DFDC232-D292-236E-379E-9F144D37A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18" name="Button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8BE235ED-F8C6-76BA-18AE-206E7C1652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9" name="Button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CE45BA34-FCF7-C693-C381-771FF56654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20" name="Button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24E15E23-8244-38EC-E6E2-AA60F6DE3A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21" name="Button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311EA804-CF1E-0120-A093-06031CA13A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22" name="Button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E48AF925-A026-F284-CA24-2B3A4705F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23" name="Button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B8CF8431-BB38-B5E7-83AA-D90AB681C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24" name="Button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7B93BB19-372C-7524-AA24-C02399223C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25" name="Button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BAEAFBD7-4FC1-47D0-15DB-9F5AED6E29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26" name="Button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518437FB-1500-8ADD-1991-BC73AA5632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27" name="Button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38D0DBE1-29EA-509E-4B4D-EF670B3AE1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28" name="Button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37A8F0F-9F20-10BF-06B1-594E32613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29" name="Button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810D7631-400F-EC6C-B69C-441CBBF269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0" name="Button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95A7E941-A4B9-DFCD-71F5-92E100F18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31" name="Button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9911CFB2-B37D-4F34-B9A8-2EDC1B315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32" name="Button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C851EFBD-5001-D9EB-35FD-E877EA1593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3" name="Button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A7C782A4-B770-A2FC-BC83-D4F9B0B75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34" name="Button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C3E7F7B4-34F4-367A-0E1F-56567047B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35" name="Button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8F8F18B4-ACE7-7B28-849F-22AD59B70E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6" name="Button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7F1E6165-8D92-BE3E-C2C7-02389AF56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37" name="Button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11B808AE-D6D3-053B-2B88-43C5B72464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38" name="Button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4B43AD94-8C9E-EEC1-AD9F-FEE45F259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9" name="Button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B11068DE-C04B-6555-5C37-02E45C2544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0" name="Button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3A00A90F-50EC-1337-8900-9C0C77AFA0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41" name="Button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22BF88EE-59DD-E52B-6B2F-FB843456D4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42" name="Button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E03BEBDC-8A6D-EA3B-F16B-C453DCE1DC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3" name="Button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D8CB74C7-BA8F-F9D3-ACC4-2376B246FA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44" name="Button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84103F2-8ABD-03B0-7C53-E1143A117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45" name="Button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D1B253B9-9865-5C05-5E1F-27AC30309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6" name="Button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80C38A70-3AFC-D1A8-C2E3-C38EA61A5C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47" name="Button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4DE9314B-D17A-3B1D-45EE-492F6FF284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48" name="Button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6F8A6AE0-53FD-4648-F919-F7C05373A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9" name="Button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93DB150-CA00-7F2F-CCCD-F0450A6486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50" name="Button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162B9443-78C6-2701-A3EA-85FF2C979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51" name="Button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D81CEF7B-CE13-AC84-D893-81EA9FB367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52" name="Button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C3C98EF3-B3AB-D88D-0159-C07F87E8F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53" name="Button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3C63745E-ECEB-6507-DB41-4482098C1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54" name="Button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957ACDCC-3A88-2AFD-BE9E-83FB3E310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55" name="Button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A5025695-8019-10B8-F663-6ACD3BC020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56" name="Button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817E0562-6F0C-5B9D-5EE0-24A2FBC3A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57" name="Button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E711FB3E-EA20-058D-5345-1ACD41328B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58" name="Button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F271FE5E-13F7-544A-192D-4CAA494065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59" name="Button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6032242F-250E-8867-8454-CEE197BD67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0" name="Button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4902DCD5-4026-41F4-D3FF-38795B63B1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61" name="Button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A8654F44-CE17-0147-70B3-B58E073FE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62" name="Button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2347F539-C5AE-9199-50DB-1F6D982E06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3" name="Button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42037F00-7C76-3FCE-0F8A-EB0EE2176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64" name="Button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4B6AF5AF-9126-2F7F-F457-D76FD9B32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65" name="Button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5802B7C9-0E45-AC08-E6C0-21B537F1CD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6" name="Button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E2BEE3AA-5AAC-9E68-A43F-427375810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67" name="Button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A0B85E18-C315-D456-90E0-67F60A36F3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68" name="Button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AEE00246-1D21-949A-A1B9-139857622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9" name="Button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64EE9939-4CA2-6D06-A7E9-AB46A8735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0" name="Button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5658FE2B-B68D-6491-1446-54B5630D8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71" name="Button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D682A0AE-C808-FC3D-E729-3D6146ED25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72" name="Button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A6DD138F-7B2B-6618-E53B-B4E4665CB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3" name="Button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F819139E-D104-FEB5-EC65-01B03D5087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74" name="Button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37E2D43-9939-5733-3A84-BC0A89BF4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75" name="Button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851FCF1F-0EDB-BC22-45C1-DCD8F887A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6" name="Button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AEDFB95F-A3A8-32A5-8220-05715BC3E1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77" name="Button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ACC247A9-1E10-4F5B-E944-D81103B65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78" name="Button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3CF5A3D4-BED5-C0A5-6AD8-0E7622707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9" name="Button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1403AC46-D283-3093-D3BD-A4C4FDED8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80" name="Button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D33506BE-D499-776E-2A56-DE0A75752E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81" name="Button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D7DDDDF3-5544-D68A-2244-DF0D653CF8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82" name="Button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8F39F8F7-9A4B-2B9C-63A3-AE497F2A4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83" name="Button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66072035-3963-2D93-D2D3-27532793A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84" name="Button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E9D82514-0160-9846-A0C8-6DEA67D1E3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85" name="Button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94F95417-BF28-89E6-A6E6-8D106A986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86" name="Button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F0A0D1DF-8F29-C9FD-4AD2-48EB9F4C64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87" name="Button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2DB60859-EA32-B841-6E53-FE03A13F4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88" name="Button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692ECB24-819B-F058-7D40-0D9E585AC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89" name="Button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68F92B46-61AD-4E8A-37ED-59727FC97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0" name="Button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2837E303-E6CF-DBD1-A133-929FEB9833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91" name="Button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58370752-4B8D-8E84-4CC4-A3CB02B272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92" name="Button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E815C0B6-696A-76CC-AAF2-BF0A87CC9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3" name="Button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C239F503-C5AE-014C-755E-489AF0881C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94" name="Button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9E1C6088-4D4C-2CB8-40F0-8C4C021C57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95" name="Button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FEDB1C2F-ECBA-3960-1672-7459E4E8B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6" name="Button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F6CE8B3F-B374-D9EA-10C4-40AF5170B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97" name="Button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D7D16405-E784-548E-1823-4F7DFEE2F6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98" name="Button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E07D05B0-3DA0-17F5-0087-20D1FCCE9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9" name="Button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1C820B81-D051-C46A-8596-0C42170337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0" name="Button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98AF222E-4DE0-B6E4-0671-5E204911E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01" name="Button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E42428F6-CBB6-1C96-EDF1-9775E5A0DA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02" name="Button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5833D885-FDB1-94F4-26E3-AEEBFE5B9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3" name="Button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AAC229EB-C3D4-DB29-7C91-1EA12609D6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04" name="Button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EA48EDEB-108E-2FE4-AEB7-9EC614DF49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05" name="Button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FB5BCA77-1A6A-FDBA-9CD8-969A39908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6" name="Button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35536C65-6AF8-EB98-DA5F-FC952A35F7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07" name="Button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7671969C-3588-0D21-0192-245263C049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08" name="Button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E01FA38B-4427-2E35-8748-E69B2EEBB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9" name="Button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328B560D-9512-BB2A-CE7B-4A2BECB48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10" name="Button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2381FF91-4511-1880-145A-A62C7DCCA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11" name="Button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39D24504-9F31-7293-C107-65F6B3A343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12" name="Button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617A34F0-6D84-5AC7-DC3C-BA127F5D95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13" name="Button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D99EEFEB-1080-B29B-BBE4-AA7E68F52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14" name="Button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CB8EE1B1-89E5-E036-3A9F-18D746356D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15" name="Button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8E3DD467-24BA-6A22-8C1E-8CF31D4E5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16" name="Button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9B4911D1-A556-BF82-3722-84AA788DD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17" name="Button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D50FD231-675E-9160-B52F-3B23162261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18" name="Button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E01B70EE-0A50-42F6-BA58-9FAB569A0F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19" name="Button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CF41200A-CE45-99D2-2C36-A8EA4B38D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0" name="Button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96E9671E-11B4-57FB-2C3C-AB4C4F51BD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21" name="Button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C154A802-B875-8A47-3CD9-9D863D119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22" name="Button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2C1E4C0E-80E3-8CF7-CA86-E01C6011DA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3" name="Button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77013B5F-CE15-A088-BB1F-B8804ED04A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24" name="Button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301B34-B170-5343-803C-1E4BE2328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25" name="Button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E68B9C9-1295-6768-AE71-B6CC86838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6" name="Button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7F5B71AD-9F5E-8C86-7A3F-4A8F17892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27" name="Button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7C5B22E0-CC99-CBE5-8934-AF3B10104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28" name="Button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37B19372-9404-BC7D-AC84-B3A8C0C0F7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9" name="Button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F93A7279-82A6-8A42-964C-2B9C9C4370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0" name="Button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D039D3A6-9E9C-90AD-69DC-13BE09F82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31" name="Button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669CFA0A-C40F-B38F-E45C-9D0AA7969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32" name="Button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CBD2C4B-F349-C669-2184-A67487C00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3" name="Button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96E24AB3-F977-DD50-6F10-224F5E514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34" name="Button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834571E4-4241-2621-1EAD-1546FF28B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35" name="Button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7A1559D1-0BEC-A068-6A86-42275AD18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6" name="Button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801CEECF-1C73-E4CB-A0D7-76441FEA93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37" name="Button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B1AED669-FC0C-E555-C391-10FA9B1CF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38" name="Button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450C7F19-9D2F-5359-CB91-4B1AC8260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9" name="Button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EB759F5A-C8CE-90AA-D49A-B16565C87E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40" name="Button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C02F6506-30A1-DEFA-219F-8380131792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41" name="Button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1FC38783-407E-6063-BD4B-8562C37B4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42" name="Button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4F88C7C1-185B-8D4C-930B-EF24351B68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43" name="Button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DC25A483-E2FA-E109-ADB4-558722C231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44" name="Button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A8186352-790E-50B9-EB3C-F35957225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45" name="Button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C2DA0F5C-6BE4-FA0F-7341-F8A9E575E9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46" name="Button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1FAF1C03-5592-EAE3-20AD-59CA3CED2D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47" name="Button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5DDF0E29-D300-0348-4571-5F79A7AE6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48" name="Button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F71B47D4-3FE2-D692-D0BA-AA82EF32F5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49" name="Button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1FFF2B74-1950-0494-D105-B290D218D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0" name="Button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A8508A60-933A-6FA2-F8E6-6C80B7BE5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51" name="Button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350720B8-8C99-1569-BA7D-19A33F9E7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52" name="Button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C884E50D-32B6-D82E-44C7-893BAEC12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3" name="Button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90966DBE-1DF6-44C6-408E-6081B2BD13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54" name="Button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E238DEAD-D036-6EDD-25AC-3E0BAD442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55" name="Button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8F146293-C231-8065-7FE2-5FAA2B7E4A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6" name="Button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BA62F137-504B-6C8A-65BB-2912B333A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57" name="Button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E70B7119-A647-ECBA-48FC-84A9BA730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58" name="Button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9395799C-F11D-7411-969B-0CE63EC536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9" name="Button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A4837AFB-0C53-E3D7-6E35-A898424FE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60" name="Button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12B9900A-C76A-1FA7-76E6-7E2B16A92E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61" name="Button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619CB41B-7248-F813-1FBC-2A2B2A41A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62" name="Button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36D9E438-5407-F4E6-2464-FC8C9FB4B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63" name="Button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DF6B7804-6445-5DEA-AEB3-E1A212B62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64" name="Button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53ABA59B-1C61-F898-8BC9-237FB0678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65" name="Button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A3301CB3-EA19-D985-58D3-85D5DE652B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66" name="Button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8ADA1446-5B25-6B85-FD6E-3D93E55BD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67" name="Button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8432E163-7EC0-E398-4794-3318004CA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68" name="Button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B38D3260-6EDB-28D7-4DCA-4A6394A3B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69" name="Button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620E2F3A-FAC9-63C4-045F-3D76A3B25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70" name="Button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CB3AC7B0-F164-1C0B-7F98-D7A8CAAAA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71" name="Button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3E72144A-FD62-9FD2-52B2-422BC9183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72" name="Button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B4C45472-C8AD-9CD4-16E2-B53FD99FE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73" name="Button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23FF1793-2CE7-C27A-502C-7A0E63D5D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RP%20Roll%20201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PR%20Roll29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08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credi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7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9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3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3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0\Master%20DRP%20Rol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RP%20Ro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2\Master%20DPR%20Roll03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PR%20Roll11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1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>
        <row r="13">
          <cell r="C13">
            <v>70952</v>
          </cell>
          <cell r="E13">
            <v>56866</v>
          </cell>
          <cell r="G13">
            <v>-12461</v>
          </cell>
          <cell r="I13">
            <v>-15688</v>
          </cell>
          <cell r="K13">
            <v>0</v>
          </cell>
        </row>
        <row r="29">
          <cell r="C29">
            <v>62702</v>
          </cell>
          <cell r="E29">
            <v>-163808</v>
          </cell>
          <cell r="G29">
            <v>0</v>
          </cell>
          <cell r="I29">
            <v>178586</v>
          </cell>
          <cell r="K29">
            <v>-70289</v>
          </cell>
        </row>
        <row r="35">
          <cell r="C35">
            <v>3243.8478336239623</v>
          </cell>
          <cell r="E35">
            <v>-976795.38361763221</v>
          </cell>
          <cell r="G35">
            <v>-141944.71772111813</v>
          </cell>
          <cell r="I35">
            <v>3360534.8182211211</v>
          </cell>
          <cell r="K35">
            <v>466839.7</v>
          </cell>
          <cell r="M35">
            <v>701623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1">
          <cell r="C41">
            <v>11814.034628883779</v>
          </cell>
          <cell r="E41">
            <v>89499.163325388436</v>
          </cell>
          <cell r="G41">
            <v>-75458.90032709729</v>
          </cell>
          <cell r="I41">
            <v>-265</v>
          </cell>
          <cell r="K41">
            <v>0</v>
          </cell>
          <cell r="M41">
            <v>0</v>
          </cell>
        </row>
        <row r="42">
          <cell r="C42">
            <v>106008.7172397502</v>
          </cell>
          <cell r="E42">
            <v>187376.09883284767</v>
          </cell>
          <cell r="G42">
            <v>-11562.403018389072</v>
          </cell>
          <cell r="I42">
            <v>-690.94271777724498</v>
          </cell>
          <cell r="K42">
            <v>15938</v>
          </cell>
          <cell r="M42">
            <v>0</v>
          </cell>
        </row>
        <row r="43"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</row>
        <row r="45">
          <cell r="C45">
            <v>-274.08776044845581</v>
          </cell>
          <cell r="E45">
            <v>93.652007400989532</v>
          </cell>
          <cell r="G45">
            <v>4156.6747689247131</v>
          </cell>
          <cell r="I45">
            <v>0</v>
          </cell>
          <cell r="K45">
            <v>0</v>
          </cell>
          <cell r="M45">
            <v>0</v>
          </cell>
        </row>
        <row r="46">
          <cell r="C46">
            <v>-26240.268737792969</v>
          </cell>
          <cell r="E46">
            <v>37456.0556640625</v>
          </cell>
          <cell r="G46">
            <v>177869.56127929688</v>
          </cell>
          <cell r="I46">
            <v>0</v>
          </cell>
          <cell r="K46">
            <v>0</v>
          </cell>
          <cell r="M46">
            <v>0</v>
          </cell>
        </row>
        <row r="47">
          <cell r="C47">
            <v>62501.345916748047</v>
          </cell>
          <cell r="E47">
            <v>33088.942321777344</v>
          </cell>
          <cell r="G47">
            <v>-147648.39415121078</v>
          </cell>
          <cell r="I47">
            <v>3410135</v>
          </cell>
          <cell r="K47">
            <v>14564</v>
          </cell>
          <cell r="M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</row>
        <row r="50">
          <cell r="C50">
            <v>-5023.8</v>
          </cell>
          <cell r="E50">
            <v>-8156.25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</row>
        <row r="51">
          <cell r="C51">
            <v>0</v>
          </cell>
          <cell r="E51">
            <v>0</v>
          </cell>
          <cell r="G51">
            <v>0</v>
          </cell>
          <cell r="I51">
            <v>-14</v>
          </cell>
          <cell r="K51">
            <v>0</v>
          </cell>
          <cell r="M51">
            <v>0</v>
          </cell>
        </row>
        <row r="53">
          <cell r="C53">
            <v>15000</v>
          </cell>
          <cell r="E53">
            <v>0</v>
          </cell>
          <cell r="G53">
            <v>0</v>
          </cell>
          <cell r="I53">
            <v>31000</v>
          </cell>
          <cell r="K53">
            <v>2000</v>
          </cell>
          <cell r="M53">
            <v>0</v>
          </cell>
        </row>
        <row r="54">
          <cell r="C54">
            <v>-117539</v>
          </cell>
          <cell r="E54">
            <v>-18181</v>
          </cell>
          <cell r="G54">
            <v>-254054</v>
          </cell>
          <cell r="I54">
            <v>-4348898.5</v>
          </cell>
          <cell r="K54">
            <v>-25074</v>
          </cell>
          <cell r="M54">
            <v>0</v>
          </cell>
        </row>
        <row r="55">
          <cell r="C55">
            <v>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0</v>
          </cell>
        </row>
        <row r="56">
          <cell r="C56">
            <v>4132.6460019593178</v>
          </cell>
          <cell r="E56">
            <v>-11107.670402759786</v>
          </cell>
          <cell r="G56">
            <v>-7730.915154981165</v>
          </cell>
          <cell r="I56">
            <v>221.10440350495628</v>
          </cell>
          <cell r="K56">
            <v>0</v>
          </cell>
          <cell r="M56">
            <v>0</v>
          </cell>
        </row>
        <row r="66">
          <cell r="C66">
            <v>124065.32559902893</v>
          </cell>
          <cell r="E66">
            <v>-995229.01252793625</v>
          </cell>
          <cell r="G66">
            <v>-392154.76043275057</v>
          </cell>
          <cell r="I66">
            <v>-915776.83521482442</v>
          </cell>
          <cell r="K66">
            <v>441755.7</v>
          </cell>
          <cell r="M66">
            <v>701623</v>
          </cell>
        </row>
        <row r="80">
          <cell r="C80">
            <v>0</v>
          </cell>
          <cell r="E80">
            <v>0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</row>
        <row r="82">
          <cell r="C82">
            <v>-9961.570648121331</v>
          </cell>
          <cell r="E82">
            <v>1998.029043675313</v>
          </cell>
          <cell r="G82">
            <v>0</v>
          </cell>
          <cell r="I82">
            <v>0</v>
          </cell>
          <cell r="K82">
            <v>0</v>
          </cell>
          <cell r="M82">
            <v>0</v>
          </cell>
        </row>
        <row r="83">
          <cell r="C83">
            <v>-1249.9999580383301</v>
          </cell>
          <cell r="E83">
            <v>0</v>
          </cell>
          <cell r="G83">
            <v>0</v>
          </cell>
          <cell r="I83">
            <v>0</v>
          </cell>
          <cell r="K83">
            <v>0</v>
          </cell>
          <cell r="M83">
            <v>0</v>
          </cell>
        </row>
        <row r="84">
          <cell r="C84">
            <v>0</v>
          </cell>
          <cell r="E84">
            <v>0</v>
          </cell>
          <cell r="G84">
            <v>0</v>
          </cell>
          <cell r="I84">
            <v>0</v>
          </cell>
          <cell r="K84">
            <v>0</v>
          </cell>
          <cell r="M84">
            <v>0</v>
          </cell>
        </row>
        <row r="85">
          <cell r="C85">
            <v>0</v>
          </cell>
          <cell r="E85">
            <v>0</v>
          </cell>
          <cell r="G85">
            <v>0</v>
          </cell>
          <cell r="I85">
            <v>0</v>
          </cell>
          <cell r="K85">
            <v>0</v>
          </cell>
          <cell r="M85">
            <v>0</v>
          </cell>
        </row>
        <row r="86">
          <cell r="C86">
            <v>0</v>
          </cell>
          <cell r="E86">
            <v>0</v>
          </cell>
          <cell r="G86">
            <v>0</v>
          </cell>
          <cell r="I86">
            <v>0</v>
          </cell>
          <cell r="K86">
            <v>0</v>
          </cell>
          <cell r="M86">
            <v>0</v>
          </cell>
        </row>
        <row r="87">
          <cell r="C87">
            <v>-1288.367919921875</v>
          </cell>
          <cell r="E87">
            <v>1843.5130615234375</v>
          </cell>
          <cell r="G87">
            <v>7178.3564453125</v>
          </cell>
          <cell r="I87">
            <v>0</v>
          </cell>
          <cell r="K87">
            <v>0</v>
          </cell>
          <cell r="M87">
            <v>0</v>
          </cell>
        </row>
        <row r="88">
          <cell r="C88">
            <v>1197.7940673828125</v>
          </cell>
          <cell r="E88">
            <v>-4544.0238037109375</v>
          </cell>
          <cell r="G88">
            <v>-11824.372938632965</v>
          </cell>
          <cell r="I88">
            <v>-56715</v>
          </cell>
          <cell r="K88">
            <v>-213</v>
          </cell>
          <cell r="M88">
            <v>0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</row>
        <row r="90">
          <cell r="C90">
            <v>-3604.8</v>
          </cell>
          <cell r="E90">
            <v>-1314</v>
          </cell>
          <cell r="G90">
            <v>0</v>
          </cell>
          <cell r="I90">
            <v>0</v>
          </cell>
          <cell r="K90">
            <v>0</v>
          </cell>
          <cell r="M90">
            <v>0</v>
          </cell>
        </row>
        <row r="91"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0</v>
          </cell>
          <cell r="M91">
            <v>0</v>
          </cell>
        </row>
        <row r="93"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</row>
        <row r="94">
          <cell r="C94">
            <v>-1195</v>
          </cell>
          <cell r="E94">
            <v>18578</v>
          </cell>
          <cell r="G94">
            <v>4653</v>
          </cell>
          <cell r="I94">
            <v>29602</v>
          </cell>
          <cell r="K94">
            <v>388</v>
          </cell>
          <cell r="M94">
            <v>0</v>
          </cell>
        </row>
        <row r="95">
          <cell r="C95">
            <v>0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</row>
        <row r="96">
          <cell r="C96">
            <v>136.29909201909095</v>
          </cell>
          <cell r="E96">
            <v>-402.88434497945673</v>
          </cell>
          <cell r="G96">
            <v>-2529.8456676751375</v>
          </cell>
          <cell r="I96">
            <v>0.13298515975475311</v>
          </cell>
          <cell r="K96">
            <v>0</v>
          </cell>
          <cell r="M96">
            <v>0</v>
          </cell>
        </row>
        <row r="97">
          <cell r="C97">
            <v>-15965.645366679644</v>
          </cell>
          <cell r="E97">
            <v>16158.633956508362</v>
          </cell>
          <cell r="G97">
            <v>-2522.8621609956026</v>
          </cell>
          <cell r="I97">
            <v>-27112.867014840245</v>
          </cell>
          <cell r="K97">
            <v>175</v>
          </cell>
          <cell r="M97">
            <v>0</v>
          </cell>
        </row>
      </sheetData>
      <sheetData sheetId="1"/>
      <sheetData sheetId="2"/>
      <sheetData sheetId="3">
        <row r="3">
          <cell r="B3" t="str">
            <v>NSW</v>
          </cell>
        </row>
        <row r="16">
          <cell r="D16">
            <v>45811</v>
          </cell>
        </row>
        <row r="19">
          <cell r="I19">
            <v>1315323.6000000001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87">
          <cell r="E87">
            <v>770.90757276071236</v>
          </cell>
        </row>
        <row r="88">
          <cell r="E88">
            <v>602.81466183432531</v>
          </cell>
        </row>
      </sheetData>
      <sheetData sheetId="4">
        <row r="3">
          <cell r="B3" t="str">
            <v>VIC</v>
          </cell>
        </row>
        <row r="16">
          <cell r="D16">
            <v>1503720</v>
          </cell>
        </row>
        <row r="19">
          <cell r="I19">
            <v>-2676393.86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87">
          <cell r="E87">
            <v>5427.0804971316575</v>
          </cell>
        </row>
        <row r="88">
          <cell r="E88">
            <v>-4283.7015868275112</v>
          </cell>
        </row>
      </sheetData>
      <sheetData sheetId="5">
        <row r="3">
          <cell r="B3" t="str">
            <v>QLD</v>
          </cell>
        </row>
        <row r="5">
          <cell r="B5">
            <v>36550</v>
          </cell>
        </row>
        <row r="16">
          <cell r="D16">
            <v>762688</v>
          </cell>
        </row>
        <row r="19">
          <cell r="I19">
            <v>-164895.37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0</v>
          </cell>
        </row>
        <row r="88">
          <cell r="E88">
            <v>154.04271163244266</v>
          </cell>
        </row>
      </sheetData>
      <sheetData sheetId="6">
        <row r="3">
          <cell r="B3" t="str">
            <v>S.A</v>
          </cell>
        </row>
        <row r="16">
          <cell r="D16">
            <v>4085926</v>
          </cell>
        </row>
        <row r="19">
          <cell r="I19">
            <v>-91818.98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101.56922218203545</v>
          </cell>
        </row>
        <row r="88">
          <cell r="E88">
            <v>66.084213763475418</v>
          </cell>
        </row>
      </sheetData>
      <sheetData sheetId="7">
        <row r="3">
          <cell r="B3" t="str">
            <v>SNWY</v>
          </cell>
        </row>
        <row r="16">
          <cell r="D16">
            <v>26224</v>
          </cell>
        </row>
        <row r="19">
          <cell r="I19">
            <v>-1516898.57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0</v>
          </cell>
        </row>
        <row r="88">
          <cell r="E88">
            <v>10</v>
          </cell>
        </row>
      </sheetData>
      <sheetData sheetId="8"/>
      <sheetData sheetId="9">
        <row r="16">
          <cell r="D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87">
          <cell r="E87">
            <v>0</v>
          </cell>
        </row>
        <row r="88">
          <cell r="E88">
            <v>0</v>
          </cell>
        </row>
      </sheetData>
      <sheetData sheetId="10">
        <row r="3">
          <cell r="B3" t="str">
            <v>EXTRA3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1">
        <row r="3">
          <cell r="B3" t="str">
            <v>EXTRA4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2">
        <row r="3">
          <cell r="B3" t="str">
            <v>EXTRA5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671" Type="http://schemas.openxmlformats.org/officeDocument/2006/relationships/ctrlProp" Target="../ctrlProps/ctrlProp669.xml"/><Relationship Id="rId769" Type="http://schemas.openxmlformats.org/officeDocument/2006/relationships/ctrlProp" Target="../ctrlProps/ctrlProp767.xml"/><Relationship Id="rId21" Type="http://schemas.openxmlformats.org/officeDocument/2006/relationships/ctrlProp" Target="../ctrlProps/ctrlProp19.xml"/><Relationship Id="rId324" Type="http://schemas.openxmlformats.org/officeDocument/2006/relationships/ctrlProp" Target="../ctrlProps/ctrlProp322.xml"/><Relationship Id="rId531" Type="http://schemas.openxmlformats.org/officeDocument/2006/relationships/ctrlProp" Target="../ctrlProps/ctrlProp529.xml"/><Relationship Id="rId629" Type="http://schemas.openxmlformats.org/officeDocument/2006/relationships/ctrlProp" Target="../ctrlProps/ctrlProp627.xml"/><Relationship Id="rId170" Type="http://schemas.openxmlformats.org/officeDocument/2006/relationships/ctrlProp" Target="../ctrlProps/ctrlProp168.xml"/><Relationship Id="rId836" Type="http://schemas.openxmlformats.org/officeDocument/2006/relationships/ctrlProp" Target="../ctrlProps/ctrlProp834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682" Type="http://schemas.openxmlformats.org/officeDocument/2006/relationships/ctrlProp" Target="../ctrlProps/ctrlProp680.xml"/><Relationship Id="rId903" Type="http://schemas.openxmlformats.org/officeDocument/2006/relationships/ctrlProp" Target="../ctrlProps/ctrlProp901.xml"/><Relationship Id="rId32" Type="http://schemas.openxmlformats.org/officeDocument/2006/relationships/ctrlProp" Target="../ctrlProps/ctrlProp30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42" Type="http://schemas.openxmlformats.org/officeDocument/2006/relationships/ctrlProp" Target="../ctrlProps/ctrlProp540.xml"/><Relationship Id="rId181" Type="http://schemas.openxmlformats.org/officeDocument/2006/relationships/ctrlProp" Target="../ctrlProps/ctrlProp179.xml"/><Relationship Id="rId402" Type="http://schemas.openxmlformats.org/officeDocument/2006/relationships/ctrlProp" Target="../ctrlProps/ctrlProp400.xml"/><Relationship Id="rId847" Type="http://schemas.openxmlformats.org/officeDocument/2006/relationships/ctrlProp" Target="../ctrlProps/ctrlProp845.xml"/><Relationship Id="rId279" Type="http://schemas.openxmlformats.org/officeDocument/2006/relationships/ctrlProp" Target="../ctrlProps/ctrlProp277.xml"/><Relationship Id="rId486" Type="http://schemas.openxmlformats.org/officeDocument/2006/relationships/ctrlProp" Target="../ctrlProps/ctrlProp484.xml"/><Relationship Id="rId693" Type="http://schemas.openxmlformats.org/officeDocument/2006/relationships/ctrlProp" Target="../ctrlProps/ctrlProp691.xml"/><Relationship Id="rId707" Type="http://schemas.openxmlformats.org/officeDocument/2006/relationships/ctrlProp" Target="../ctrlProps/ctrlProp705.xml"/><Relationship Id="rId914" Type="http://schemas.openxmlformats.org/officeDocument/2006/relationships/ctrlProp" Target="../ctrlProps/ctrlProp912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346" Type="http://schemas.openxmlformats.org/officeDocument/2006/relationships/ctrlProp" Target="../ctrlProps/ctrlProp344.xml"/><Relationship Id="rId553" Type="http://schemas.openxmlformats.org/officeDocument/2006/relationships/ctrlProp" Target="../ctrlProps/ctrlProp551.xml"/><Relationship Id="rId760" Type="http://schemas.openxmlformats.org/officeDocument/2006/relationships/ctrlProp" Target="../ctrlProps/ctrlProp75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858" Type="http://schemas.openxmlformats.org/officeDocument/2006/relationships/ctrlProp" Target="../ctrlProps/ctrlProp856.xml"/><Relationship Id="rId497" Type="http://schemas.openxmlformats.org/officeDocument/2006/relationships/ctrlProp" Target="../ctrlProps/ctrlProp495.xml"/><Relationship Id="rId620" Type="http://schemas.openxmlformats.org/officeDocument/2006/relationships/ctrlProp" Target="../ctrlProps/ctrlProp618.xml"/><Relationship Id="rId718" Type="http://schemas.openxmlformats.org/officeDocument/2006/relationships/ctrlProp" Target="../ctrlProps/ctrlProp716.xml"/><Relationship Id="rId925" Type="http://schemas.openxmlformats.org/officeDocument/2006/relationships/ctrlProp" Target="../ctrlProps/ctrlProp92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217" Type="http://schemas.openxmlformats.org/officeDocument/2006/relationships/ctrlProp" Target="../ctrlProps/ctrlProp215.xml"/><Relationship Id="rId564" Type="http://schemas.openxmlformats.org/officeDocument/2006/relationships/ctrlProp" Target="../ctrlProps/ctrlProp562.xml"/><Relationship Id="rId771" Type="http://schemas.openxmlformats.org/officeDocument/2006/relationships/ctrlProp" Target="../ctrlProps/ctrlProp769.xml"/><Relationship Id="rId869" Type="http://schemas.openxmlformats.org/officeDocument/2006/relationships/ctrlProp" Target="../ctrlProps/ctrlProp867.xml"/><Relationship Id="rId424" Type="http://schemas.openxmlformats.org/officeDocument/2006/relationships/ctrlProp" Target="../ctrlProps/ctrlProp422.xml"/><Relationship Id="rId631" Type="http://schemas.openxmlformats.org/officeDocument/2006/relationships/ctrlProp" Target="../ctrlProps/ctrlProp629.xml"/><Relationship Id="rId729" Type="http://schemas.openxmlformats.org/officeDocument/2006/relationships/ctrlProp" Target="../ctrlProps/ctrlProp727.xml"/><Relationship Id="rId270" Type="http://schemas.openxmlformats.org/officeDocument/2006/relationships/ctrlProp" Target="../ctrlProps/ctrlProp268.xml"/><Relationship Id="rId936" Type="http://schemas.openxmlformats.org/officeDocument/2006/relationships/ctrlProp" Target="../ctrlProps/ctrlProp93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575" Type="http://schemas.openxmlformats.org/officeDocument/2006/relationships/ctrlProp" Target="../ctrlProps/ctrlProp573.xml"/><Relationship Id="rId782" Type="http://schemas.openxmlformats.org/officeDocument/2006/relationships/ctrlProp" Target="../ctrlProps/ctrlProp780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642" Type="http://schemas.openxmlformats.org/officeDocument/2006/relationships/ctrlProp" Target="../ctrlProps/ctrlProp640.xml"/><Relationship Id="rId281" Type="http://schemas.openxmlformats.org/officeDocument/2006/relationships/ctrlProp" Target="../ctrlProps/ctrlProp279.xml"/><Relationship Id="rId502" Type="http://schemas.openxmlformats.org/officeDocument/2006/relationships/ctrlProp" Target="../ctrlProps/ctrlProp500.xml"/><Relationship Id="rId947" Type="http://schemas.openxmlformats.org/officeDocument/2006/relationships/ctrlProp" Target="../ctrlProps/ctrlProp945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586" Type="http://schemas.openxmlformats.org/officeDocument/2006/relationships/ctrlProp" Target="../ctrlProps/ctrlProp584.xml"/><Relationship Id="rId793" Type="http://schemas.openxmlformats.org/officeDocument/2006/relationships/ctrlProp" Target="../ctrlProps/ctrlProp791.xml"/><Relationship Id="rId807" Type="http://schemas.openxmlformats.org/officeDocument/2006/relationships/ctrlProp" Target="../ctrlProps/ctrlProp805.xml"/><Relationship Id="rId7" Type="http://schemas.openxmlformats.org/officeDocument/2006/relationships/ctrlProp" Target="../ctrlProps/ctrlProp5.xml"/><Relationship Id="rId239" Type="http://schemas.openxmlformats.org/officeDocument/2006/relationships/ctrlProp" Target="../ctrlProps/ctrlProp237.xml"/><Relationship Id="rId446" Type="http://schemas.openxmlformats.org/officeDocument/2006/relationships/ctrlProp" Target="../ctrlProps/ctrlProp444.xml"/><Relationship Id="rId653" Type="http://schemas.openxmlformats.org/officeDocument/2006/relationships/ctrlProp" Target="../ctrlProps/ctrlProp651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860" Type="http://schemas.openxmlformats.org/officeDocument/2006/relationships/ctrlProp" Target="../ctrlProps/ctrlProp858.xml"/><Relationship Id="rId87" Type="http://schemas.openxmlformats.org/officeDocument/2006/relationships/ctrlProp" Target="../ctrlProps/ctrlProp85.xml"/><Relationship Id="rId513" Type="http://schemas.openxmlformats.org/officeDocument/2006/relationships/ctrlProp" Target="../ctrlProps/ctrlProp511.xml"/><Relationship Id="rId597" Type="http://schemas.openxmlformats.org/officeDocument/2006/relationships/ctrlProp" Target="../ctrlProps/ctrlProp595.xml"/><Relationship Id="rId720" Type="http://schemas.openxmlformats.org/officeDocument/2006/relationships/ctrlProp" Target="../ctrlProps/ctrlProp718.xml"/><Relationship Id="rId818" Type="http://schemas.openxmlformats.org/officeDocument/2006/relationships/ctrlProp" Target="../ctrlProps/ctrlProp816.xml"/><Relationship Id="rId152" Type="http://schemas.openxmlformats.org/officeDocument/2006/relationships/ctrlProp" Target="../ctrlProps/ctrlProp150.xml"/><Relationship Id="rId457" Type="http://schemas.openxmlformats.org/officeDocument/2006/relationships/ctrlProp" Target="../ctrlProps/ctrlProp455.xml"/><Relationship Id="rId664" Type="http://schemas.openxmlformats.org/officeDocument/2006/relationships/ctrlProp" Target="../ctrlProps/ctrlProp662.xml"/><Relationship Id="rId871" Type="http://schemas.openxmlformats.org/officeDocument/2006/relationships/ctrlProp" Target="../ctrlProps/ctrlProp869.xml"/><Relationship Id="rId14" Type="http://schemas.openxmlformats.org/officeDocument/2006/relationships/ctrlProp" Target="../ctrlProps/ctrlProp12.xml"/><Relationship Id="rId317" Type="http://schemas.openxmlformats.org/officeDocument/2006/relationships/ctrlProp" Target="../ctrlProps/ctrlProp315.xml"/><Relationship Id="rId524" Type="http://schemas.openxmlformats.org/officeDocument/2006/relationships/ctrlProp" Target="../ctrlProps/ctrlProp522.xml"/><Relationship Id="rId731" Type="http://schemas.openxmlformats.org/officeDocument/2006/relationships/ctrlProp" Target="../ctrlProps/ctrlProp729.xml"/><Relationship Id="rId98" Type="http://schemas.openxmlformats.org/officeDocument/2006/relationships/ctrlProp" Target="../ctrlProps/ctrlProp96.xml"/><Relationship Id="rId163" Type="http://schemas.openxmlformats.org/officeDocument/2006/relationships/ctrlProp" Target="../ctrlProps/ctrlProp161.xml"/><Relationship Id="rId370" Type="http://schemas.openxmlformats.org/officeDocument/2006/relationships/ctrlProp" Target="../ctrlProps/ctrlProp368.xml"/><Relationship Id="rId829" Type="http://schemas.openxmlformats.org/officeDocument/2006/relationships/ctrlProp" Target="../ctrlProps/ctrlProp827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675" Type="http://schemas.openxmlformats.org/officeDocument/2006/relationships/ctrlProp" Target="../ctrlProps/ctrlProp673.xml"/><Relationship Id="rId882" Type="http://schemas.openxmlformats.org/officeDocument/2006/relationships/ctrlProp" Target="../ctrlProps/ctrlProp880.xml"/><Relationship Id="rId25" Type="http://schemas.openxmlformats.org/officeDocument/2006/relationships/ctrlProp" Target="../ctrlProps/ctrlProp23.xml"/><Relationship Id="rId328" Type="http://schemas.openxmlformats.org/officeDocument/2006/relationships/ctrlProp" Target="../ctrlProps/ctrlProp326.xml"/><Relationship Id="rId535" Type="http://schemas.openxmlformats.org/officeDocument/2006/relationships/ctrlProp" Target="../ctrlProps/ctrlProp533.xml"/><Relationship Id="rId742" Type="http://schemas.openxmlformats.org/officeDocument/2006/relationships/ctrlProp" Target="../ctrlProps/ctrlProp74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602" Type="http://schemas.openxmlformats.org/officeDocument/2006/relationships/ctrlProp" Target="../ctrlProps/ctrlProp600.xml"/><Relationship Id="rId241" Type="http://schemas.openxmlformats.org/officeDocument/2006/relationships/ctrlProp" Target="../ctrlProps/ctrlProp239.xml"/><Relationship Id="rId479" Type="http://schemas.openxmlformats.org/officeDocument/2006/relationships/ctrlProp" Target="../ctrlProps/ctrlProp477.xml"/><Relationship Id="rId686" Type="http://schemas.openxmlformats.org/officeDocument/2006/relationships/ctrlProp" Target="../ctrlProps/ctrlProp684.xml"/><Relationship Id="rId893" Type="http://schemas.openxmlformats.org/officeDocument/2006/relationships/ctrlProp" Target="../ctrlProps/ctrlProp891.xml"/><Relationship Id="rId907" Type="http://schemas.openxmlformats.org/officeDocument/2006/relationships/ctrlProp" Target="../ctrlProps/ctrlProp905.xml"/><Relationship Id="rId36" Type="http://schemas.openxmlformats.org/officeDocument/2006/relationships/ctrlProp" Target="../ctrlProps/ctrlProp34.xml"/><Relationship Id="rId339" Type="http://schemas.openxmlformats.org/officeDocument/2006/relationships/ctrlProp" Target="../ctrlProps/ctrlProp337.xml"/><Relationship Id="rId546" Type="http://schemas.openxmlformats.org/officeDocument/2006/relationships/ctrlProp" Target="../ctrlProps/ctrlProp544.xml"/><Relationship Id="rId753" Type="http://schemas.openxmlformats.org/officeDocument/2006/relationships/ctrlProp" Target="../ctrlProps/ctrlProp751.xml"/><Relationship Id="rId101" Type="http://schemas.openxmlformats.org/officeDocument/2006/relationships/ctrlProp" Target="../ctrlProps/ctrlProp99.xml"/><Relationship Id="rId185" Type="http://schemas.openxmlformats.org/officeDocument/2006/relationships/ctrlProp" Target="../ctrlProps/ctrlProp183.xml"/><Relationship Id="rId406" Type="http://schemas.openxmlformats.org/officeDocument/2006/relationships/ctrlProp" Target="../ctrlProps/ctrlProp404.xml"/><Relationship Id="rId392" Type="http://schemas.openxmlformats.org/officeDocument/2006/relationships/ctrlProp" Target="../ctrlProps/ctrlProp390.xml"/><Relationship Id="rId613" Type="http://schemas.openxmlformats.org/officeDocument/2006/relationships/ctrlProp" Target="../ctrlProps/ctrlProp611.xml"/><Relationship Id="rId697" Type="http://schemas.openxmlformats.org/officeDocument/2006/relationships/ctrlProp" Target="../ctrlProps/ctrlProp695.xml"/><Relationship Id="rId820" Type="http://schemas.openxmlformats.org/officeDocument/2006/relationships/ctrlProp" Target="../ctrlProps/ctrlProp818.xml"/><Relationship Id="rId918" Type="http://schemas.openxmlformats.org/officeDocument/2006/relationships/ctrlProp" Target="../ctrlProps/ctrlProp916.xml"/><Relationship Id="rId252" Type="http://schemas.openxmlformats.org/officeDocument/2006/relationships/ctrlProp" Target="../ctrlProps/ctrlProp250.xml"/><Relationship Id="rId47" Type="http://schemas.openxmlformats.org/officeDocument/2006/relationships/ctrlProp" Target="../ctrlProps/ctrlProp45.xml"/><Relationship Id="rId112" Type="http://schemas.openxmlformats.org/officeDocument/2006/relationships/ctrlProp" Target="../ctrlProps/ctrlProp110.xml"/><Relationship Id="rId557" Type="http://schemas.openxmlformats.org/officeDocument/2006/relationships/ctrlProp" Target="../ctrlProps/ctrlProp555.xml"/><Relationship Id="rId764" Type="http://schemas.openxmlformats.org/officeDocument/2006/relationships/ctrlProp" Target="../ctrlProps/ctrlProp762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624" Type="http://schemas.openxmlformats.org/officeDocument/2006/relationships/ctrlProp" Target="../ctrlProps/ctrlProp622.xml"/><Relationship Id="rId831" Type="http://schemas.openxmlformats.org/officeDocument/2006/relationships/ctrlProp" Target="../ctrlProps/ctrlProp829.xml"/><Relationship Id="rId263" Type="http://schemas.openxmlformats.org/officeDocument/2006/relationships/ctrlProp" Target="../ctrlProps/ctrlProp261.xml"/><Relationship Id="rId470" Type="http://schemas.openxmlformats.org/officeDocument/2006/relationships/ctrlProp" Target="../ctrlProps/ctrlProp468.xml"/><Relationship Id="rId929" Type="http://schemas.openxmlformats.org/officeDocument/2006/relationships/ctrlProp" Target="../ctrlProps/ctrlProp92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568" Type="http://schemas.openxmlformats.org/officeDocument/2006/relationships/ctrlProp" Target="../ctrlProps/ctrlProp566.xml"/><Relationship Id="rId775" Type="http://schemas.openxmlformats.org/officeDocument/2006/relationships/ctrlProp" Target="../ctrlProps/ctrlProp773.xml"/><Relationship Id="rId428" Type="http://schemas.openxmlformats.org/officeDocument/2006/relationships/ctrlProp" Target="../ctrlProps/ctrlProp426.xml"/><Relationship Id="rId635" Type="http://schemas.openxmlformats.org/officeDocument/2006/relationships/ctrlProp" Target="../ctrlProps/ctrlProp633.xml"/><Relationship Id="rId842" Type="http://schemas.openxmlformats.org/officeDocument/2006/relationships/ctrlProp" Target="../ctrlProps/ctrlProp840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702" Type="http://schemas.openxmlformats.org/officeDocument/2006/relationships/ctrlProp" Target="../ctrlProps/ctrlProp700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579" Type="http://schemas.openxmlformats.org/officeDocument/2006/relationships/ctrlProp" Target="../ctrlProps/ctrlProp577.xml"/><Relationship Id="rId786" Type="http://schemas.openxmlformats.org/officeDocument/2006/relationships/ctrlProp" Target="../ctrlProps/ctrlProp784.xml"/><Relationship Id="rId341" Type="http://schemas.openxmlformats.org/officeDocument/2006/relationships/ctrlProp" Target="../ctrlProps/ctrlProp339.xml"/><Relationship Id="rId439" Type="http://schemas.openxmlformats.org/officeDocument/2006/relationships/ctrlProp" Target="../ctrlProps/ctrlProp437.xml"/><Relationship Id="rId646" Type="http://schemas.openxmlformats.org/officeDocument/2006/relationships/ctrlProp" Target="../ctrlProps/ctrlProp644.xml"/><Relationship Id="rId201" Type="http://schemas.openxmlformats.org/officeDocument/2006/relationships/ctrlProp" Target="../ctrlProps/ctrlProp199.xml"/><Relationship Id="rId285" Type="http://schemas.openxmlformats.org/officeDocument/2006/relationships/ctrlProp" Target="../ctrlProps/ctrlProp283.xml"/><Relationship Id="rId506" Type="http://schemas.openxmlformats.org/officeDocument/2006/relationships/ctrlProp" Target="../ctrlProps/ctrlProp504.xml"/><Relationship Id="rId853" Type="http://schemas.openxmlformats.org/officeDocument/2006/relationships/ctrlProp" Target="../ctrlProps/ctrlProp851.xml"/><Relationship Id="rId492" Type="http://schemas.openxmlformats.org/officeDocument/2006/relationships/ctrlProp" Target="../ctrlProps/ctrlProp490.xml"/><Relationship Id="rId713" Type="http://schemas.openxmlformats.org/officeDocument/2006/relationships/ctrlProp" Target="../ctrlProps/ctrlProp711.xml"/><Relationship Id="rId797" Type="http://schemas.openxmlformats.org/officeDocument/2006/relationships/ctrlProp" Target="../ctrlProps/ctrlProp795.xml"/><Relationship Id="rId920" Type="http://schemas.openxmlformats.org/officeDocument/2006/relationships/ctrlProp" Target="../ctrlProps/ctrlProp918.xml"/><Relationship Id="rId145" Type="http://schemas.openxmlformats.org/officeDocument/2006/relationships/ctrlProp" Target="../ctrlProps/ctrlProp143.xml"/><Relationship Id="rId352" Type="http://schemas.openxmlformats.org/officeDocument/2006/relationships/ctrlProp" Target="../ctrlProps/ctrlProp350.xml"/><Relationship Id="rId212" Type="http://schemas.openxmlformats.org/officeDocument/2006/relationships/ctrlProp" Target="../ctrlProps/ctrlProp210.xml"/><Relationship Id="rId657" Type="http://schemas.openxmlformats.org/officeDocument/2006/relationships/ctrlProp" Target="../ctrlProps/ctrlProp655.xml"/><Relationship Id="rId864" Type="http://schemas.openxmlformats.org/officeDocument/2006/relationships/ctrlProp" Target="../ctrlProps/ctrlProp862.xml"/><Relationship Id="rId296" Type="http://schemas.openxmlformats.org/officeDocument/2006/relationships/ctrlProp" Target="../ctrlProps/ctrlProp294.xml"/><Relationship Id="rId517" Type="http://schemas.openxmlformats.org/officeDocument/2006/relationships/ctrlProp" Target="../ctrlProps/ctrlProp515.xml"/><Relationship Id="rId724" Type="http://schemas.openxmlformats.org/officeDocument/2006/relationships/ctrlProp" Target="../ctrlProps/ctrlProp722.xml"/><Relationship Id="rId931" Type="http://schemas.openxmlformats.org/officeDocument/2006/relationships/ctrlProp" Target="../ctrlProps/ctrlProp929.xml"/><Relationship Id="rId60" Type="http://schemas.openxmlformats.org/officeDocument/2006/relationships/ctrlProp" Target="../ctrlProps/ctrlProp58.xml"/><Relationship Id="rId156" Type="http://schemas.openxmlformats.org/officeDocument/2006/relationships/ctrlProp" Target="../ctrlProps/ctrlProp154.xml"/><Relationship Id="rId363" Type="http://schemas.openxmlformats.org/officeDocument/2006/relationships/ctrlProp" Target="../ctrlProps/ctrlProp361.xml"/><Relationship Id="rId570" Type="http://schemas.openxmlformats.org/officeDocument/2006/relationships/ctrlProp" Target="../ctrlProps/ctrlProp568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668" Type="http://schemas.openxmlformats.org/officeDocument/2006/relationships/ctrlProp" Target="../ctrlProps/ctrlProp666.xml"/><Relationship Id="rId875" Type="http://schemas.openxmlformats.org/officeDocument/2006/relationships/ctrlProp" Target="../ctrlProps/ctrlProp873.xml"/><Relationship Id="rId18" Type="http://schemas.openxmlformats.org/officeDocument/2006/relationships/ctrlProp" Target="../ctrlProps/ctrlProp16.xml"/><Relationship Id="rId528" Type="http://schemas.openxmlformats.org/officeDocument/2006/relationships/ctrlProp" Target="../ctrlProps/ctrlProp526.xml"/><Relationship Id="rId735" Type="http://schemas.openxmlformats.org/officeDocument/2006/relationships/ctrlProp" Target="../ctrlProps/ctrlProp733.xml"/><Relationship Id="rId942" Type="http://schemas.openxmlformats.org/officeDocument/2006/relationships/ctrlProp" Target="../ctrlProps/ctrlProp940.xml"/><Relationship Id="rId167" Type="http://schemas.openxmlformats.org/officeDocument/2006/relationships/ctrlProp" Target="../ctrlProps/ctrlProp165.xml"/><Relationship Id="rId374" Type="http://schemas.openxmlformats.org/officeDocument/2006/relationships/ctrlProp" Target="../ctrlProps/ctrlProp372.xml"/><Relationship Id="rId581" Type="http://schemas.openxmlformats.org/officeDocument/2006/relationships/ctrlProp" Target="../ctrlProps/ctrlProp579.xml"/><Relationship Id="rId71" Type="http://schemas.openxmlformats.org/officeDocument/2006/relationships/ctrlProp" Target="../ctrlProps/ctrlProp69.xml"/><Relationship Id="rId234" Type="http://schemas.openxmlformats.org/officeDocument/2006/relationships/ctrlProp" Target="../ctrlProps/ctrlProp232.xml"/><Relationship Id="rId679" Type="http://schemas.openxmlformats.org/officeDocument/2006/relationships/ctrlProp" Target="../ctrlProps/ctrlProp677.xml"/><Relationship Id="rId802" Type="http://schemas.openxmlformats.org/officeDocument/2006/relationships/ctrlProp" Target="../ctrlProps/ctrlProp800.xml"/><Relationship Id="rId886" Type="http://schemas.openxmlformats.org/officeDocument/2006/relationships/ctrlProp" Target="../ctrlProps/ctrlProp884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441" Type="http://schemas.openxmlformats.org/officeDocument/2006/relationships/ctrlProp" Target="../ctrlProps/ctrlProp439.xml"/><Relationship Id="rId539" Type="http://schemas.openxmlformats.org/officeDocument/2006/relationships/ctrlProp" Target="../ctrlProps/ctrlProp537.xml"/><Relationship Id="rId746" Type="http://schemas.openxmlformats.org/officeDocument/2006/relationships/ctrlProp" Target="../ctrlProps/ctrlProp744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82" Type="http://schemas.openxmlformats.org/officeDocument/2006/relationships/ctrlProp" Target="../ctrlProps/ctrlProp80.xml"/><Relationship Id="rId385" Type="http://schemas.openxmlformats.org/officeDocument/2006/relationships/ctrlProp" Target="../ctrlProps/ctrlProp383.xml"/><Relationship Id="rId592" Type="http://schemas.openxmlformats.org/officeDocument/2006/relationships/ctrlProp" Target="../ctrlProps/ctrlProp590.xml"/><Relationship Id="rId606" Type="http://schemas.openxmlformats.org/officeDocument/2006/relationships/ctrlProp" Target="../ctrlProps/ctrlProp604.xml"/><Relationship Id="rId813" Type="http://schemas.openxmlformats.org/officeDocument/2006/relationships/ctrlProp" Target="../ctrlProps/ctrlProp811.xml"/><Relationship Id="rId245" Type="http://schemas.openxmlformats.org/officeDocument/2006/relationships/ctrlProp" Target="../ctrlProps/ctrlProp243.xml"/><Relationship Id="rId452" Type="http://schemas.openxmlformats.org/officeDocument/2006/relationships/ctrlProp" Target="../ctrlProps/ctrlProp450.xml"/><Relationship Id="rId897" Type="http://schemas.openxmlformats.org/officeDocument/2006/relationships/ctrlProp" Target="../ctrlProps/ctrlProp895.xml"/><Relationship Id="rId105" Type="http://schemas.openxmlformats.org/officeDocument/2006/relationships/ctrlProp" Target="../ctrlProps/ctrlProp103.xml"/><Relationship Id="rId312" Type="http://schemas.openxmlformats.org/officeDocument/2006/relationships/ctrlProp" Target="../ctrlProps/ctrlProp310.xml"/><Relationship Id="rId757" Type="http://schemas.openxmlformats.org/officeDocument/2006/relationships/ctrlProp" Target="../ctrlProps/ctrlProp755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617" Type="http://schemas.openxmlformats.org/officeDocument/2006/relationships/ctrlProp" Target="../ctrlProps/ctrlProp615.xml"/><Relationship Id="rId824" Type="http://schemas.openxmlformats.org/officeDocument/2006/relationships/ctrlProp" Target="../ctrlProps/ctrlProp822.xml"/><Relationship Id="rId256" Type="http://schemas.openxmlformats.org/officeDocument/2006/relationships/ctrlProp" Target="../ctrlProps/ctrlProp254.xml"/><Relationship Id="rId463" Type="http://schemas.openxmlformats.org/officeDocument/2006/relationships/ctrlProp" Target="../ctrlProps/ctrlProp461.xml"/><Relationship Id="rId670" Type="http://schemas.openxmlformats.org/officeDocument/2006/relationships/ctrlProp" Target="../ctrlProps/ctrlProp668.xml"/><Relationship Id="rId116" Type="http://schemas.openxmlformats.org/officeDocument/2006/relationships/ctrlProp" Target="../ctrlProps/ctrlProp114.xml"/><Relationship Id="rId323" Type="http://schemas.openxmlformats.org/officeDocument/2006/relationships/ctrlProp" Target="../ctrlProps/ctrlProp321.xml"/><Relationship Id="rId530" Type="http://schemas.openxmlformats.org/officeDocument/2006/relationships/ctrlProp" Target="../ctrlProps/ctrlProp528.xml"/><Relationship Id="rId768" Type="http://schemas.openxmlformats.org/officeDocument/2006/relationships/ctrlProp" Target="../ctrlProps/ctrlProp766.xml"/><Relationship Id="rId20" Type="http://schemas.openxmlformats.org/officeDocument/2006/relationships/ctrlProp" Target="../ctrlProps/ctrlProp18.xml"/><Relationship Id="rId628" Type="http://schemas.openxmlformats.org/officeDocument/2006/relationships/ctrlProp" Target="../ctrlProps/ctrlProp626.xml"/><Relationship Id="rId835" Type="http://schemas.openxmlformats.org/officeDocument/2006/relationships/ctrlProp" Target="../ctrlProps/ctrlProp833.xml"/><Relationship Id="rId267" Type="http://schemas.openxmlformats.org/officeDocument/2006/relationships/ctrlProp" Target="../ctrlProps/ctrlProp265.xml"/><Relationship Id="rId474" Type="http://schemas.openxmlformats.org/officeDocument/2006/relationships/ctrlProp" Target="../ctrlProps/ctrlProp472.xml"/><Relationship Id="rId127" Type="http://schemas.openxmlformats.org/officeDocument/2006/relationships/ctrlProp" Target="../ctrlProps/ctrlProp125.xml"/><Relationship Id="rId681" Type="http://schemas.openxmlformats.org/officeDocument/2006/relationships/ctrlProp" Target="../ctrlProps/ctrlProp679.xml"/><Relationship Id="rId779" Type="http://schemas.openxmlformats.org/officeDocument/2006/relationships/ctrlProp" Target="../ctrlProps/ctrlProp777.xml"/><Relationship Id="rId902" Type="http://schemas.openxmlformats.org/officeDocument/2006/relationships/ctrlProp" Target="../ctrlProps/ctrlProp900.xml"/><Relationship Id="rId31" Type="http://schemas.openxmlformats.org/officeDocument/2006/relationships/ctrlProp" Target="../ctrlProps/ctrlProp29.xml"/><Relationship Id="rId334" Type="http://schemas.openxmlformats.org/officeDocument/2006/relationships/ctrlProp" Target="../ctrlProps/ctrlProp332.xml"/><Relationship Id="rId541" Type="http://schemas.openxmlformats.org/officeDocument/2006/relationships/ctrlProp" Target="../ctrlProps/ctrlProp539.xml"/><Relationship Id="rId639" Type="http://schemas.openxmlformats.org/officeDocument/2006/relationships/ctrlProp" Target="../ctrlProps/ctrlProp637.xml"/><Relationship Id="rId180" Type="http://schemas.openxmlformats.org/officeDocument/2006/relationships/ctrlProp" Target="../ctrlProps/ctrlProp178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846" Type="http://schemas.openxmlformats.org/officeDocument/2006/relationships/ctrlProp" Target="../ctrlProps/ctrlProp844.xml"/><Relationship Id="rId485" Type="http://schemas.openxmlformats.org/officeDocument/2006/relationships/ctrlProp" Target="../ctrlProps/ctrlProp483.xml"/><Relationship Id="rId692" Type="http://schemas.openxmlformats.org/officeDocument/2006/relationships/ctrlProp" Target="../ctrlProps/ctrlProp690.xml"/><Relationship Id="rId706" Type="http://schemas.openxmlformats.org/officeDocument/2006/relationships/ctrlProp" Target="../ctrlProps/ctrlProp704.xml"/><Relationship Id="rId913" Type="http://schemas.openxmlformats.org/officeDocument/2006/relationships/ctrlProp" Target="../ctrlProps/ctrlProp911.xml"/><Relationship Id="rId42" Type="http://schemas.openxmlformats.org/officeDocument/2006/relationships/ctrlProp" Target="../ctrlProps/ctrlProp40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552" Type="http://schemas.openxmlformats.org/officeDocument/2006/relationships/ctrlProp" Target="../ctrlProps/ctrlProp550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412" Type="http://schemas.openxmlformats.org/officeDocument/2006/relationships/ctrlProp" Target="../ctrlProps/ctrlProp410.xml"/><Relationship Id="rId857" Type="http://schemas.openxmlformats.org/officeDocument/2006/relationships/ctrlProp" Target="../ctrlProps/ctrlProp855.xml"/><Relationship Id="rId289" Type="http://schemas.openxmlformats.org/officeDocument/2006/relationships/ctrlProp" Target="../ctrlProps/ctrlProp287.xml"/><Relationship Id="rId496" Type="http://schemas.openxmlformats.org/officeDocument/2006/relationships/ctrlProp" Target="../ctrlProps/ctrlProp494.xml"/><Relationship Id="rId717" Type="http://schemas.openxmlformats.org/officeDocument/2006/relationships/ctrlProp" Target="../ctrlProps/ctrlProp715.xml"/><Relationship Id="rId924" Type="http://schemas.openxmlformats.org/officeDocument/2006/relationships/ctrlProp" Target="../ctrlProps/ctrlProp922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56" Type="http://schemas.openxmlformats.org/officeDocument/2006/relationships/ctrlProp" Target="../ctrlProps/ctrlProp354.xml"/><Relationship Id="rId563" Type="http://schemas.openxmlformats.org/officeDocument/2006/relationships/ctrlProp" Target="../ctrlProps/ctrlProp561.xml"/><Relationship Id="rId770" Type="http://schemas.openxmlformats.org/officeDocument/2006/relationships/ctrlProp" Target="../ctrlProps/ctrlProp76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868" Type="http://schemas.openxmlformats.org/officeDocument/2006/relationships/ctrlProp" Target="../ctrlProps/ctrlProp866.xml"/><Relationship Id="rId630" Type="http://schemas.openxmlformats.org/officeDocument/2006/relationships/ctrlProp" Target="../ctrlProps/ctrlProp628.xml"/><Relationship Id="rId728" Type="http://schemas.openxmlformats.org/officeDocument/2006/relationships/ctrlProp" Target="../ctrlProps/ctrlProp726.xml"/><Relationship Id="rId935" Type="http://schemas.openxmlformats.org/officeDocument/2006/relationships/ctrlProp" Target="../ctrlProps/ctrlProp933.xml"/><Relationship Id="rId64" Type="http://schemas.openxmlformats.org/officeDocument/2006/relationships/ctrlProp" Target="../ctrlProps/ctrlProp62.xml"/><Relationship Id="rId367" Type="http://schemas.openxmlformats.org/officeDocument/2006/relationships/ctrlProp" Target="../ctrlProps/ctrlProp365.xml"/><Relationship Id="rId574" Type="http://schemas.openxmlformats.org/officeDocument/2006/relationships/ctrlProp" Target="../ctrlProps/ctrlProp572.xml"/><Relationship Id="rId227" Type="http://schemas.openxmlformats.org/officeDocument/2006/relationships/ctrlProp" Target="../ctrlProps/ctrlProp225.xml"/><Relationship Id="rId781" Type="http://schemas.openxmlformats.org/officeDocument/2006/relationships/ctrlProp" Target="../ctrlProps/ctrlProp779.xml"/><Relationship Id="rId879" Type="http://schemas.openxmlformats.org/officeDocument/2006/relationships/ctrlProp" Target="../ctrlProps/ctrlProp877.xml"/><Relationship Id="rId434" Type="http://schemas.openxmlformats.org/officeDocument/2006/relationships/ctrlProp" Target="../ctrlProps/ctrlProp432.xml"/><Relationship Id="rId641" Type="http://schemas.openxmlformats.org/officeDocument/2006/relationships/ctrlProp" Target="../ctrlProps/ctrlProp639.xml"/><Relationship Id="rId739" Type="http://schemas.openxmlformats.org/officeDocument/2006/relationships/ctrlProp" Target="../ctrlProps/ctrlProp737.xml"/><Relationship Id="rId280" Type="http://schemas.openxmlformats.org/officeDocument/2006/relationships/ctrlProp" Target="../ctrlProps/ctrlProp278.xml"/><Relationship Id="rId501" Type="http://schemas.openxmlformats.org/officeDocument/2006/relationships/ctrlProp" Target="../ctrlProps/ctrlProp499.xml"/><Relationship Id="rId946" Type="http://schemas.openxmlformats.org/officeDocument/2006/relationships/ctrlProp" Target="../ctrlProps/ctrlProp94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378" Type="http://schemas.openxmlformats.org/officeDocument/2006/relationships/ctrlProp" Target="../ctrlProps/ctrlProp376.xml"/><Relationship Id="rId585" Type="http://schemas.openxmlformats.org/officeDocument/2006/relationships/ctrlProp" Target="../ctrlProps/ctrlProp583.xml"/><Relationship Id="rId792" Type="http://schemas.openxmlformats.org/officeDocument/2006/relationships/ctrlProp" Target="../ctrlProps/ctrlProp790.xml"/><Relationship Id="rId806" Type="http://schemas.openxmlformats.org/officeDocument/2006/relationships/ctrlProp" Target="../ctrlProps/ctrlProp804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652" Type="http://schemas.openxmlformats.org/officeDocument/2006/relationships/ctrlProp" Target="../ctrlProps/ctrlProp650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512" Type="http://schemas.openxmlformats.org/officeDocument/2006/relationships/ctrlProp" Target="../ctrlProps/ctrlProp510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596" Type="http://schemas.openxmlformats.org/officeDocument/2006/relationships/ctrlProp" Target="../ctrlProps/ctrlProp594.xml"/><Relationship Id="rId817" Type="http://schemas.openxmlformats.org/officeDocument/2006/relationships/ctrlProp" Target="../ctrlProps/ctrlProp815.xml"/><Relationship Id="rId249" Type="http://schemas.openxmlformats.org/officeDocument/2006/relationships/ctrlProp" Target="../ctrlProps/ctrlProp247.xml"/><Relationship Id="rId456" Type="http://schemas.openxmlformats.org/officeDocument/2006/relationships/ctrlProp" Target="../ctrlProps/ctrlProp454.xml"/><Relationship Id="rId663" Type="http://schemas.openxmlformats.org/officeDocument/2006/relationships/ctrlProp" Target="../ctrlProps/ctrlProp661.xml"/><Relationship Id="rId870" Type="http://schemas.openxmlformats.org/officeDocument/2006/relationships/ctrlProp" Target="../ctrlProps/ctrlProp868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316" Type="http://schemas.openxmlformats.org/officeDocument/2006/relationships/ctrlProp" Target="../ctrlProps/ctrlProp314.xml"/><Relationship Id="rId523" Type="http://schemas.openxmlformats.org/officeDocument/2006/relationships/ctrlProp" Target="../ctrlProps/ctrlProp521.xml"/><Relationship Id="rId97" Type="http://schemas.openxmlformats.org/officeDocument/2006/relationships/ctrlProp" Target="../ctrlProps/ctrlProp95.xml"/><Relationship Id="rId730" Type="http://schemas.openxmlformats.org/officeDocument/2006/relationships/ctrlProp" Target="../ctrlProps/ctrlProp728.xml"/><Relationship Id="rId828" Type="http://schemas.openxmlformats.org/officeDocument/2006/relationships/ctrlProp" Target="../ctrlProps/ctrlProp826.xml"/><Relationship Id="rId162" Type="http://schemas.openxmlformats.org/officeDocument/2006/relationships/ctrlProp" Target="../ctrlProps/ctrlProp160.xml"/><Relationship Id="rId467" Type="http://schemas.openxmlformats.org/officeDocument/2006/relationships/ctrlProp" Target="../ctrlProps/ctrlProp465.xml"/><Relationship Id="rId674" Type="http://schemas.openxmlformats.org/officeDocument/2006/relationships/ctrlProp" Target="../ctrlProps/ctrlProp672.xml"/><Relationship Id="rId881" Type="http://schemas.openxmlformats.org/officeDocument/2006/relationships/ctrlProp" Target="../ctrlProps/ctrlProp879.xml"/><Relationship Id="rId24" Type="http://schemas.openxmlformats.org/officeDocument/2006/relationships/ctrlProp" Target="../ctrlProps/ctrlProp22.xml"/><Relationship Id="rId327" Type="http://schemas.openxmlformats.org/officeDocument/2006/relationships/ctrlProp" Target="../ctrlProps/ctrlProp325.xml"/><Relationship Id="rId534" Type="http://schemas.openxmlformats.org/officeDocument/2006/relationships/ctrlProp" Target="../ctrlProps/ctrlProp532.xml"/><Relationship Id="rId741" Type="http://schemas.openxmlformats.org/officeDocument/2006/relationships/ctrlProp" Target="../ctrlProps/ctrlProp739.xml"/><Relationship Id="rId839" Type="http://schemas.openxmlformats.org/officeDocument/2006/relationships/ctrlProp" Target="../ctrlProps/ctrlProp837.xml"/><Relationship Id="rId173" Type="http://schemas.openxmlformats.org/officeDocument/2006/relationships/ctrlProp" Target="../ctrlProps/ctrlProp171.xml"/><Relationship Id="rId380" Type="http://schemas.openxmlformats.org/officeDocument/2006/relationships/ctrlProp" Target="../ctrlProps/ctrlProp378.xml"/><Relationship Id="rId601" Type="http://schemas.openxmlformats.org/officeDocument/2006/relationships/ctrlProp" Target="../ctrlProps/ctrlProp599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685" Type="http://schemas.openxmlformats.org/officeDocument/2006/relationships/ctrlProp" Target="../ctrlProps/ctrlProp683.xml"/><Relationship Id="rId892" Type="http://schemas.openxmlformats.org/officeDocument/2006/relationships/ctrlProp" Target="../ctrlProps/ctrlProp890.xml"/><Relationship Id="rId906" Type="http://schemas.openxmlformats.org/officeDocument/2006/relationships/ctrlProp" Target="../ctrlProps/ctrlProp904.xml"/><Relationship Id="rId35" Type="http://schemas.openxmlformats.org/officeDocument/2006/relationships/ctrlProp" Target="../ctrlProps/ctrlProp33.xml"/><Relationship Id="rId100" Type="http://schemas.openxmlformats.org/officeDocument/2006/relationships/ctrlProp" Target="../ctrlProps/ctrlProp98.xml"/><Relationship Id="rId338" Type="http://schemas.openxmlformats.org/officeDocument/2006/relationships/ctrlProp" Target="../ctrlProps/ctrlProp336.xml"/><Relationship Id="rId545" Type="http://schemas.openxmlformats.org/officeDocument/2006/relationships/ctrlProp" Target="../ctrlProps/ctrlProp543.xml"/><Relationship Id="rId752" Type="http://schemas.openxmlformats.org/officeDocument/2006/relationships/ctrlProp" Target="../ctrlProps/ctrlProp75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612" Type="http://schemas.openxmlformats.org/officeDocument/2006/relationships/ctrlProp" Target="../ctrlProps/ctrlProp610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696" Type="http://schemas.openxmlformats.org/officeDocument/2006/relationships/ctrlProp" Target="../ctrlProps/ctrlProp694.xml"/><Relationship Id="rId917" Type="http://schemas.openxmlformats.org/officeDocument/2006/relationships/ctrlProp" Target="../ctrlProps/ctrlProp915.xml"/><Relationship Id="rId46" Type="http://schemas.openxmlformats.org/officeDocument/2006/relationships/ctrlProp" Target="../ctrlProps/ctrlProp44.xml"/><Relationship Id="rId349" Type="http://schemas.openxmlformats.org/officeDocument/2006/relationships/ctrlProp" Target="../ctrlProps/ctrlProp347.xml"/><Relationship Id="rId556" Type="http://schemas.openxmlformats.org/officeDocument/2006/relationships/ctrlProp" Target="../ctrlProps/ctrlProp554.xml"/><Relationship Id="rId763" Type="http://schemas.openxmlformats.org/officeDocument/2006/relationships/ctrlProp" Target="../ctrlProps/ctrlProp761.xml"/><Relationship Id="rId111" Type="http://schemas.openxmlformats.org/officeDocument/2006/relationships/ctrlProp" Target="../ctrlProps/ctrlProp109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416" Type="http://schemas.openxmlformats.org/officeDocument/2006/relationships/ctrlProp" Target="../ctrlProps/ctrlProp414.xml"/><Relationship Id="rId623" Type="http://schemas.openxmlformats.org/officeDocument/2006/relationships/ctrlProp" Target="../ctrlProps/ctrlProp621.xml"/><Relationship Id="rId830" Type="http://schemas.openxmlformats.org/officeDocument/2006/relationships/ctrlProp" Target="../ctrlProps/ctrlProp828.xml"/><Relationship Id="rId928" Type="http://schemas.openxmlformats.org/officeDocument/2006/relationships/ctrlProp" Target="../ctrlProps/ctrlProp926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567" Type="http://schemas.openxmlformats.org/officeDocument/2006/relationships/ctrlProp" Target="../ctrlProps/ctrlProp565.xml"/><Relationship Id="rId122" Type="http://schemas.openxmlformats.org/officeDocument/2006/relationships/ctrlProp" Target="../ctrlProps/ctrlProp120.xml"/><Relationship Id="rId774" Type="http://schemas.openxmlformats.org/officeDocument/2006/relationships/ctrlProp" Target="../ctrlProps/ctrlProp772.xml"/><Relationship Id="rId427" Type="http://schemas.openxmlformats.org/officeDocument/2006/relationships/ctrlProp" Target="../ctrlProps/ctrlProp425.xml"/><Relationship Id="rId634" Type="http://schemas.openxmlformats.org/officeDocument/2006/relationships/ctrlProp" Target="../ctrlProps/ctrlProp632.xml"/><Relationship Id="rId841" Type="http://schemas.openxmlformats.org/officeDocument/2006/relationships/ctrlProp" Target="../ctrlProps/ctrlProp839.xml"/><Relationship Id="rId273" Type="http://schemas.openxmlformats.org/officeDocument/2006/relationships/ctrlProp" Target="../ctrlProps/ctrlProp271.xml"/><Relationship Id="rId480" Type="http://schemas.openxmlformats.org/officeDocument/2006/relationships/ctrlProp" Target="../ctrlProps/ctrlProp478.xml"/><Relationship Id="rId701" Type="http://schemas.openxmlformats.org/officeDocument/2006/relationships/ctrlProp" Target="../ctrlProps/ctrlProp699.xml"/><Relationship Id="rId939" Type="http://schemas.openxmlformats.org/officeDocument/2006/relationships/ctrlProp" Target="../ctrlProps/ctrlProp93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340" Type="http://schemas.openxmlformats.org/officeDocument/2006/relationships/ctrlProp" Target="../ctrlProps/ctrlProp338.xml"/><Relationship Id="rId578" Type="http://schemas.openxmlformats.org/officeDocument/2006/relationships/ctrlProp" Target="../ctrlProps/ctrlProp576.xml"/><Relationship Id="rId785" Type="http://schemas.openxmlformats.org/officeDocument/2006/relationships/ctrlProp" Target="../ctrlProps/ctrlProp783.xml"/><Relationship Id="rId200" Type="http://schemas.openxmlformats.org/officeDocument/2006/relationships/ctrlProp" Target="../ctrlProps/ctrlProp198.xml"/><Relationship Id="rId438" Type="http://schemas.openxmlformats.org/officeDocument/2006/relationships/ctrlProp" Target="../ctrlProps/ctrlProp436.xml"/><Relationship Id="rId645" Type="http://schemas.openxmlformats.org/officeDocument/2006/relationships/ctrlProp" Target="../ctrlProps/ctrlProp643.xml"/><Relationship Id="rId852" Type="http://schemas.openxmlformats.org/officeDocument/2006/relationships/ctrlProp" Target="../ctrlProps/ctrlProp850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505" Type="http://schemas.openxmlformats.org/officeDocument/2006/relationships/ctrlProp" Target="../ctrlProps/ctrlProp503.xml"/><Relationship Id="rId712" Type="http://schemas.openxmlformats.org/officeDocument/2006/relationships/ctrlProp" Target="../ctrlProps/ctrlProp710.xml"/><Relationship Id="rId79" Type="http://schemas.openxmlformats.org/officeDocument/2006/relationships/ctrlProp" Target="../ctrlProps/ctrlProp77.xml"/><Relationship Id="rId144" Type="http://schemas.openxmlformats.org/officeDocument/2006/relationships/ctrlProp" Target="../ctrlProps/ctrlProp142.xml"/><Relationship Id="rId589" Type="http://schemas.openxmlformats.org/officeDocument/2006/relationships/ctrlProp" Target="../ctrlProps/ctrlProp587.xml"/><Relationship Id="rId796" Type="http://schemas.openxmlformats.org/officeDocument/2006/relationships/ctrlProp" Target="../ctrlProps/ctrlProp794.xml"/><Relationship Id="rId351" Type="http://schemas.openxmlformats.org/officeDocument/2006/relationships/ctrlProp" Target="../ctrlProps/ctrlProp349.xml"/><Relationship Id="rId449" Type="http://schemas.openxmlformats.org/officeDocument/2006/relationships/ctrlProp" Target="../ctrlProps/ctrlProp447.xml"/><Relationship Id="rId656" Type="http://schemas.openxmlformats.org/officeDocument/2006/relationships/ctrlProp" Target="../ctrlProps/ctrlProp654.xml"/><Relationship Id="rId863" Type="http://schemas.openxmlformats.org/officeDocument/2006/relationships/ctrlProp" Target="../ctrlProps/ctrlProp861.xml"/><Relationship Id="rId211" Type="http://schemas.openxmlformats.org/officeDocument/2006/relationships/ctrlProp" Target="../ctrlProps/ctrlProp209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516" Type="http://schemas.openxmlformats.org/officeDocument/2006/relationships/ctrlProp" Target="../ctrlProps/ctrlProp514.xml"/><Relationship Id="rId723" Type="http://schemas.openxmlformats.org/officeDocument/2006/relationships/ctrlProp" Target="../ctrlProps/ctrlProp721.xml"/><Relationship Id="rId930" Type="http://schemas.openxmlformats.org/officeDocument/2006/relationships/ctrlProp" Target="../ctrlProps/ctrlProp928.xml"/><Relationship Id="rId155" Type="http://schemas.openxmlformats.org/officeDocument/2006/relationships/ctrlProp" Target="../ctrlProps/ctrlProp153.xml"/><Relationship Id="rId362" Type="http://schemas.openxmlformats.org/officeDocument/2006/relationships/ctrlProp" Target="../ctrlProps/ctrlProp360.xml"/><Relationship Id="rId222" Type="http://schemas.openxmlformats.org/officeDocument/2006/relationships/ctrlProp" Target="../ctrlProps/ctrlProp220.xml"/><Relationship Id="rId667" Type="http://schemas.openxmlformats.org/officeDocument/2006/relationships/ctrlProp" Target="../ctrlProps/ctrlProp665.xml"/><Relationship Id="rId874" Type="http://schemas.openxmlformats.org/officeDocument/2006/relationships/ctrlProp" Target="../ctrlProps/ctrlProp872.xml"/><Relationship Id="rId17" Type="http://schemas.openxmlformats.org/officeDocument/2006/relationships/ctrlProp" Target="../ctrlProps/ctrlProp15.xml"/><Relationship Id="rId527" Type="http://schemas.openxmlformats.org/officeDocument/2006/relationships/ctrlProp" Target="../ctrlProps/ctrlProp525.xml"/><Relationship Id="rId734" Type="http://schemas.openxmlformats.org/officeDocument/2006/relationships/ctrlProp" Target="../ctrlProps/ctrlProp732.xml"/><Relationship Id="rId941" Type="http://schemas.openxmlformats.org/officeDocument/2006/relationships/ctrlProp" Target="../ctrlProps/ctrlProp939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73" Type="http://schemas.openxmlformats.org/officeDocument/2006/relationships/ctrlProp" Target="../ctrlProps/ctrlProp371.xml"/><Relationship Id="rId580" Type="http://schemas.openxmlformats.org/officeDocument/2006/relationships/ctrlProp" Target="../ctrlProps/ctrlProp578.xml"/><Relationship Id="rId801" Type="http://schemas.openxmlformats.org/officeDocument/2006/relationships/ctrlProp" Target="../ctrlProps/ctrlProp799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678" Type="http://schemas.openxmlformats.org/officeDocument/2006/relationships/ctrlProp" Target="../ctrlProps/ctrlProp676.xml"/><Relationship Id="rId885" Type="http://schemas.openxmlformats.org/officeDocument/2006/relationships/ctrlProp" Target="../ctrlProps/ctrlProp883.xml"/><Relationship Id="rId28" Type="http://schemas.openxmlformats.org/officeDocument/2006/relationships/ctrlProp" Target="../ctrlProps/ctrlProp26.xml"/><Relationship Id="rId300" Type="http://schemas.openxmlformats.org/officeDocument/2006/relationships/ctrlProp" Target="../ctrlProps/ctrlProp298.xml"/><Relationship Id="rId538" Type="http://schemas.openxmlformats.org/officeDocument/2006/relationships/ctrlProp" Target="../ctrlProps/ctrlProp536.xml"/><Relationship Id="rId745" Type="http://schemas.openxmlformats.org/officeDocument/2006/relationships/ctrlProp" Target="../ctrlProps/ctrlProp743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77" Type="http://schemas.openxmlformats.org/officeDocument/2006/relationships/ctrlProp" Target="../ctrlProps/ctrlProp175.xml"/><Relationship Id="rId342" Type="http://schemas.openxmlformats.org/officeDocument/2006/relationships/ctrlProp" Target="../ctrlProps/ctrlProp340.xml"/><Relationship Id="rId384" Type="http://schemas.openxmlformats.org/officeDocument/2006/relationships/ctrlProp" Target="../ctrlProps/ctrlProp382.xml"/><Relationship Id="rId591" Type="http://schemas.openxmlformats.org/officeDocument/2006/relationships/ctrlProp" Target="../ctrlProps/ctrlProp589.xml"/><Relationship Id="rId605" Type="http://schemas.openxmlformats.org/officeDocument/2006/relationships/ctrlProp" Target="../ctrlProps/ctrlProp603.xml"/><Relationship Id="rId787" Type="http://schemas.openxmlformats.org/officeDocument/2006/relationships/ctrlProp" Target="../ctrlProps/ctrlProp785.xml"/><Relationship Id="rId812" Type="http://schemas.openxmlformats.org/officeDocument/2006/relationships/ctrlProp" Target="../ctrlProps/ctrlProp810.xml"/><Relationship Id="rId202" Type="http://schemas.openxmlformats.org/officeDocument/2006/relationships/ctrlProp" Target="../ctrlProps/ctrlProp200.xml"/><Relationship Id="rId244" Type="http://schemas.openxmlformats.org/officeDocument/2006/relationships/ctrlProp" Target="../ctrlProps/ctrlProp242.xml"/><Relationship Id="rId647" Type="http://schemas.openxmlformats.org/officeDocument/2006/relationships/ctrlProp" Target="../ctrlProps/ctrlProp645.xml"/><Relationship Id="rId689" Type="http://schemas.openxmlformats.org/officeDocument/2006/relationships/ctrlProp" Target="../ctrlProps/ctrlProp687.xml"/><Relationship Id="rId854" Type="http://schemas.openxmlformats.org/officeDocument/2006/relationships/ctrlProp" Target="../ctrlProps/ctrlProp852.xml"/><Relationship Id="rId896" Type="http://schemas.openxmlformats.org/officeDocument/2006/relationships/ctrlProp" Target="../ctrlProps/ctrlProp894.xml"/><Relationship Id="rId39" Type="http://schemas.openxmlformats.org/officeDocument/2006/relationships/ctrlProp" Target="../ctrlProps/ctrlProp37.xml"/><Relationship Id="rId286" Type="http://schemas.openxmlformats.org/officeDocument/2006/relationships/ctrlProp" Target="../ctrlProps/ctrlProp284.xml"/><Relationship Id="rId451" Type="http://schemas.openxmlformats.org/officeDocument/2006/relationships/ctrlProp" Target="../ctrlProps/ctrlProp449.xml"/><Relationship Id="rId493" Type="http://schemas.openxmlformats.org/officeDocument/2006/relationships/ctrlProp" Target="../ctrlProps/ctrlProp491.xml"/><Relationship Id="rId507" Type="http://schemas.openxmlformats.org/officeDocument/2006/relationships/ctrlProp" Target="../ctrlProps/ctrlProp505.xml"/><Relationship Id="rId549" Type="http://schemas.openxmlformats.org/officeDocument/2006/relationships/ctrlProp" Target="../ctrlProps/ctrlProp547.xml"/><Relationship Id="rId714" Type="http://schemas.openxmlformats.org/officeDocument/2006/relationships/ctrlProp" Target="../ctrlProps/ctrlProp712.xml"/><Relationship Id="rId756" Type="http://schemas.openxmlformats.org/officeDocument/2006/relationships/ctrlProp" Target="../ctrlProps/ctrlProp754.xml"/><Relationship Id="rId921" Type="http://schemas.openxmlformats.org/officeDocument/2006/relationships/ctrlProp" Target="../ctrlProps/ctrlProp919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46" Type="http://schemas.openxmlformats.org/officeDocument/2006/relationships/ctrlProp" Target="../ctrlProps/ctrlProp144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53" Type="http://schemas.openxmlformats.org/officeDocument/2006/relationships/ctrlProp" Target="../ctrlProps/ctrlProp351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560" Type="http://schemas.openxmlformats.org/officeDocument/2006/relationships/ctrlProp" Target="../ctrlProps/ctrlProp558.xml"/><Relationship Id="rId798" Type="http://schemas.openxmlformats.org/officeDocument/2006/relationships/ctrlProp" Target="../ctrlProps/ctrlProp796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616" Type="http://schemas.openxmlformats.org/officeDocument/2006/relationships/ctrlProp" Target="../ctrlProps/ctrlProp614.xml"/><Relationship Id="rId658" Type="http://schemas.openxmlformats.org/officeDocument/2006/relationships/ctrlProp" Target="../ctrlProps/ctrlProp656.xml"/><Relationship Id="rId823" Type="http://schemas.openxmlformats.org/officeDocument/2006/relationships/ctrlProp" Target="../ctrlProps/ctrlProp821.xml"/><Relationship Id="rId865" Type="http://schemas.openxmlformats.org/officeDocument/2006/relationships/ctrlProp" Target="../ctrlProps/ctrlProp863.xml"/><Relationship Id="rId255" Type="http://schemas.openxmlformats.org/officeDocument/2006/relationships/ctrlProp" Target="../ctrlProps/ctrlProp253.xml"/><Relationship Id="rId297" Type="http://schemas.openxmlformats.org/officeDocument/2006/relationships/ctrlProp" Target="../ctrlProps/ctrlProp295.xml"/><Relationship Id="rId462" Type="http://schemas.openxmlformats.org/officeDocument/2006/relationships/ctrlProp" Target="../ctrlProps/ctrlProp460.xml"/><Relationship Id="rId518" Type="http://schemas.openxmlformats.org/officeDocument/2006/relationships/ctrlProp" Target="../ctrlProps/ctrlProp516.xml"/><Relationship Id="rId725" Type="http://schemas.openxmlformats.org/officeDocument/2006/relationships/ctrlProp" Target="../ctrlProps/ctrlProp723.xml"/><Relationship Id="rId932" Type="http://schemas.openxmlformats.org/officeDocument/2006/relationships/ctrlProp" Target="../ctrlProps/ctrlProp930.xml"/><Relationship Id="rId115" Type="http://schemas.openxmlformats.org/officeDocument/2006/relationships/ctrlProp" Target="../ctrlProps/ctrlProp113.xml"/><Relationship Id="rId157" Type="http://schemas.openxmlformats.org/officeDocument/2006/relationships/ctrlProp" Target="../ctrlProps/ctrlProp155.xml"/><Relationship Id="rId322" Type="http://schemas.openxmlformats.org/officeDocument/2006/relationships/ctrlProp" Target="../ctrlProps/ctrlProp320.xml"/><Relationship Id="rId364" Type="http://schemas.openxmlformats.org/officeDocument/2006/relationships/ctrlProp" Target="../ctrlProps/ctrlProp362.xml"/><Relationship Id="rId767" Type="http://schemas.openxmlformats.org/officeDocument/2006/relationships/ctrlProp" Target="../ctrlProps/ctrlProp765.xml"/><Relationship Id="rId61" Type="http://schemas.openxmlformats.org/officeDocument/2006/relationships/ctrlProp" Target="../ctrlProps/ctrlProp59.xml"/><Relationship Id="rId199" Type="http://schemas.openxmlformats.org/officeDocument/2006/relationships/ctrlProp" Target="../ctrlProps/ctrlProp197.xml"/><Relationship Id="rId571" Type="http://schemas.openxmlformats.org/officeDocument/2006/relationships/ctrlProp" Target="../ctrlProps/ctrlProp569.xml"/><Relationship Id="rId627" Type="http://schemas.openxmlformats.org/officeDocument/2006/relationships/ctrlProp" Target="../ctrlProps/ctrlProp625.xml"/><Relationship Id="rId669" Type="http://schemas.openxmlformats.org/officeDocument/2006/relationships/ctrlProp" Target="../ctrlProps/ctrlProp667.xml"/><Relationship Id="rId834" Type="http://schemas.openxmlformats.org/officeDocument/2006/relationships/ctrlProp" Target="../ctrlProps/ctrlProp832.xml"/><Relationship Id="rId876" Type="http://schemas.openxmlformats.org/officeDocument/2006/relationships/ctrlProp" Target="../ctrlProps/ctrlProp874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66" Type="http://schemas.openxmlformats.org/officeDocument/2006/relationships/ctrlProp" Target="../ctrlProps/ctrlProp264.xml"/><Relationship Id="rId431" Type="http://schemas.openxmlformats.org/officeDocument/2006/relationships/ctrlProp" Target="../ctrlProps/ctrlProp429.xml"/><Relationship Id="rId473" Type="http://schemas.openxmlformats.org/officeDocument/2006/relationships/ctrlProp" Target="../ctrlProps/ctrlProp471.xml"/><Relationship Id="rId529" Type="http://schemas.openxmlformats.org/officeDocument/2006/relationships/ctrlProp" Target="../ctrlProps/ctrlProp527.xml"/><Relationship Id="rId680" Type="http://schemas.openxmlformats.org/officeDocument/2006/relationships/ctrlProp" Target="../ctrlProps/ctrlProp678.xml"/><Relationship Id="rId736" Type="http://schemas.openxmlformats.org/officeDocument/2006/relationships/ctrlProp" Target="../ctrlProps/ctrlProp734.xml"/><Relationship Id="rId901" Type="http://schemas.openxmlformats.org/officeDocument/2006/relationships/ctrlProp" Target="../ctrlProps/ctrlProp899.xml"/><Relationship Id="rId30" Type="http://schemas.openxmlformats.org/officeDocument/2006/relationships/ctrlProp" Target="../ctrlProps/ctrlProp28.xml"/><Relationship Id="rId126" Type="http://schemas.openxmlformats.org/officeDocument/2006/relationships/ctrlProp" Target="../ctrlProps/ctrlProp124.xml"/><Relationship Id="rId168" Type="http://schemas.openxmlformats.org/officeDocument/2006/relationships/ctrlProp" Target="../ctrlProps/ctrlProp166.xml"/><Relationship Id="rId333" Type="http://schemas.openxmlformats.org/officeDocument/2006/relationships/ctrlProp" Target="../ctrlProps/ctrlProp331.xml"/><Relationship Id="rId540" Type="http://schemas.openxmlformats.org/officeDocument/2006/relationships/ctrlProp" Target="../ctrlProps/ctrlProp538.xml"/><Relationship Id="rId778" Type="http://schemas.openxmlformats.org/officeDocument/2006/relationships/ctrlProp" Target="../ctrlProps/ctrlProp776.xml"/><Relationship Id="rId943" Type="http://schemas.openxmlformats.org/officeDocument/2006/relationships/ctrlProp" Target="../ctrlProps/ctrlProp941.xml"/><Relationship Id="rId72" Type="http://schemas.openxmlformats.org/officeDocument/2006/relationships/ctrlProp" Target="../ctrlProps/ctrlProp70.xml"/><Relationship Id="rId375" Type="http://schemas.openxmlformats.org/officeDocument/2006/relationships/ctrlProp" Target="../ctrlProps/ctrlProp373.xml"/><Relationship Id="rId582" Type="http://schemas.openxmlformats.org/officeDocument/2006/relationships/ctrlProp" Target="../ctrlProps/ctrlProp580.xml"/><Relationship Id="rId638" Type="http://schemas.openxmlformats.org/officeDocument/2006/relationships/ctrlProp" Target="../ctrlProps/ctrlProp636.xml"/><Relationship Id="rId803" Type="http://schemas.openxmlformats.org/officeDocument/2006/relationships/ctrlProp" Target="../ctrlProps/ctrlProp801.xml"/><Relationship Id="rId845" Type="http://schemas.openxmlformats.org/officeDocument/2006/relationships/ctrlProp" Target="../ctrlProps/ctrlProp843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277" Type="http://schemas.openxmlformats.org/officeDocument/2006/relationships/ctrlProp" Target="../ctrlProps/ctrlProp275.xml"/><Relationship Id="rId400" Type="http://schemas.openxmlformats.org/officeDocument/2006/relationships/ctrlProp" Target="../ctrlProps/ctrlProp398.xml"/><Relationship Id="rId442" Type="http://schemas.openxmlformats.org/officeDocument/2006/relationships/ctrlProp" Target="../ctrlProps/ctrlProp440.xml"/><Relationship Id="rId484" Type="http://schemas.openxmlformats.org/officeDocument/2006/relationships/ctrlProp" Target="../ctrlProps/ctrlProp482.xml"/><Relationship Id="rId705" Type="http://schemas.openxmlformats.org/officeDocument/2006/relationships/ctrlProp" Target="../ctrlProps/ctrlProp703.xml"/><Relationship Id="rId887" Type="http://schemas.openxmlformats.org/officeDocument/2006/relationships/ctrlProp" Target="../ctrlProps/ctrlProp885.xml"/><Relationship Id="rId137" Type="http://schemas.openxmlformats.org/officeDocument/2006/relationships/ctrlProp" Target="../ctrlProps/ctrlProp135.xml"/><Relationship Id="rId302" Type="http://schemas.openxmlformats.org/officeDocument/2006/relationships/ctrlProp" Target="../ctrlProps/ctrlProp300.xml"/><Relationship Id="rId344" Type="http://schemas.openxmlformats.org/officeDocument/2006/relationships/ctrlProp" Target="../ctrlProps/ctrlProp342.xml"/><Relationship Id="rId691" Type="http://schemas.openxmlformats.org/officeDocument/2006/relationships/ctrlProp" Target="../ctrlProps/ctrlProp689.xml"/><Relationship Id="rId747" Type="http://schemas.openxmlformats.org/officeDocument/2006/relationships/ctrlProp" Target="../ctrlProps/ctrlProp745.xml"/><Relationship Id="rId789" Type="http://schemas.openxmlformats.org/officeDocument/2006/relationships/ctrlProp" Target="../ctrlProps/ctrlProp787.xml"/><Relationship Id="rId912" Type="http://schemas.openxmlformats.org/officeDocument/2006/relationships/ctrlProp" Target="../ctrlProps/ctrlProp910.xml"/><Relationship Id="rId41" Type="http://schemas.openxmlformats.org/officeDocument/2006/relationships/ctrlProp" Target="../ctrlProps/ctrlProp39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551" Type="http://schemas.openxmlformats.org/officeDocument/2006/relationships/ctrlProp" Target="../ctrlProps/ctrlProp549.xml"/><Relationship Id="rId593" Type="http://schemas.openxmlformats.org/officeDocument/2006/relationships/ctrlProp" Target="../ctrlProps/ctrlProp591.xml"/><Relationship Id="rId607" Type="http://schemas.openxmlformats.org/officeDocument/2006/relationships/ctrlProp" Target="../ctrlProps/ctrlProp605.xml"/><Relationship Id="rId649" Type="http://schemas.openxmlformats.org/officeDocument/2006/relationships/ctrlProp" Target="../ctrlProps/ctrlProp647.xml"/><Relationship Id="rId814" Type="http://schemas.openxmlformats.org/officeDocument/2006/relationships/ctrlProp" Target="../ctrlProps/ctrlProp812.xml"/><Relationship Id="rId856" Type="http://schemas.openxmlformats.org/officeDocument/2006/relationships/ctrlProp" Target="../ctrlProps/ctrlProp85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46" Type="http://schemas.openxmlformats.org/officeDocument/2006/relationships/ctrlProp" Target="../ctrlProps/ctrlProp244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453" Type="http://schemas.openxmlformats.org/officeDocument/2006/relationships/ctrlProp" Target="../ctrlProps/ctrlProp451.xml"/><Relationship Id="rId509" Type="http://schemas.openxmlformats.org/officeDocument/2006/relationships/ctrlProp" Target="../ctrlProps/ctrlProp507.xml"/><Relationship Id="rId660" Type="http://schemas.openxmlformats.org/officeDocument/2006/relationships/ctrlProp" Target="../ctrlProps/ctrlProp658.xml"/><Relationship Id="rId898" Type="http://schemas.openxmlformats.org/officeDocument/2006/relationships/ctrlProp" Target="../ctrlProps/ctrlProp896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495" Type="http://schemas.openxmlformats.org/officeDocument/2006/relationships/ctrlProp" Target="../ctrlProps/ctrlProp493.xml"/><Relationship Id="rId716" Type="http://schemas.openxmlformats.org/officeDocument/2006/relationships/ctrlProp" Target="../ctrlProps/ctrlProp714.xml"/><Relationship Id="rId758" Type="http://schemas.openxmlformats.org/officeDocument/2006/relationships/ctrlProp" Target="../ctrlProps/ctrlProp756.xml"/><Relationship Id="rId923" Type="http://schemas.openxmlformats.org/officeDocument/2006/relationships/ctrlProp" Target="../ctrlProps/ctrlProp921.xml"/><Relationship Id="rId10" Type="http://schemas.openxmlformats.org/officeDocument/2006/relationships/ctrlProp" Target="../ctrlProps/ctrlProp8.xml"/><Relationship Id="rId52" Type="http://schemas.openxmlformats.org/officeDocument/2006/relationships/ctrlProp" Target="../ctrlProps/ctrlProp50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355" Type="http://schemas.openxmlformats.org/officeDocument/2006/relationships/ctrlProp" Target="../ctrlProps/ctrlProp353.xml"/><Relationship Id="rId397" Type="http://schemas.openxmlformats.org/officeDocument/2006/relationships/ctrlProp" Target="../ctrlProps/ctrlProp395.xml"/><Relationship Id="rId520" Type="http://schemas.openxmlformats.org/officeDocument/2006/relationships/ctrlProp" Target="../ctrlProps/ctrlProp518.xml"/><Relationship Id="rId562" Type="http://schemas.openxmlformats.org/officeDocument/2006/relationships/ctrlProp" Target="../ctrlProps/ctrlProp560.xml"/><Relationship Id="rId618" Type="http://schemas.openxmlformats.org/officeDocument/2006/relationships/ctrlProp" Target="../ctrlProps/ctrlProp616.xml"/><Relationship Id="rId825" Type="http://schemas.openxmlformats.org/officeDocument/2006/relationships/ctrlProp" Target="../ctrlProps/ctrlProp823.xml"/><Relationship Id="rId215" Type="http://schemas.openxmlformats.org/officeDocument/2006/relationships/ctrlProp" Target="../ctrlProps/ctrlProp213.xml"/><Relationship Id="rId257" Type="http://schemas.openxmlformats.org/officeDocument/2006/relationships/ctrlProp" Target="../ctrlProps/ctrlProp255.xml"/><Relationship Id="rId422" Type="http://schemas.openxmlformats.org/officeDocument/2006/relationships/ctrlProp" Target="../ctrlProps/ctrlProp420.xml"/><Relationship Id="rId464" Type="http://schemas.openxmlformats.org/officeDocument/2006/relationships/ctrlProp" Target="../ctrlProps/ctrlProp462.xml"/><Relationship Id="rId867" Type="http://schemas.openxmlformats.org/officeDocument/2006/relationships/ctrlProp" Target="../ctrlProps/ctrlProp865.xml"/><Relationship Id="rId299" Type="http://schemas.openxmlformats.org/officeDocument/2006/relationships/ctrlProp" Target="../ctrlProps/ctrlProp297.xml"/><Relationship Id="rId727" Type="http://schemas.openxmlformats.org/officeDocument/2006/relationships/ctrlProp" Target="../ctrlProps/ctrlProp725.xml"/><Relationship Id="rId934" Type="http://schemas.openxmlformats.org/officeDocument/2006/relationships/ctrlProp" Target="../ctrlProps/ctrlProp932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66" Type="http://schemas.openxmlformats.org/officeDocument/2006/relationships/ctrlProp" Target="../ctrlProps/ctrlProp364.xml"/><Relationship Id="rId573" Type="http://schemas.openxmlformats.org/officeDocument/2006/relationships/ctrlProp" Target="../ctrlProps/ctrlProp571.xml"/><Relationship Id="rId780" Type="http://schemas.openxmlformats.org/officeDocument/2006/relationships/ctrlProp" Target="../ctrlProps/ctrlProp778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878" Type="http://schemas.openxmlformats.org/officeDocument/2006/relationships/ctrlProp" Target="../ctrlProps/ctrlProp876.xml"/><Relationship Id="rId640" Type="http://schemas.openxmlformats.org/officeDocument/2006/relationships/ctrlProp" Target="../ctrlProps/ctrlProp638.xml"/><Relationship Id="rId738" Type="http://schemas.openxmlformats.org/officeDocument/2006/relationships/ctrlProp" Target="../ctrlProps/ctrlProp736.xml"/><Relationship Id="rId945" Type="http://schemas.openxmlformats.org/officeDocument/2006/relationships/ctrlProp" Target="../ctrlProps/ctrlProp943.xml"/><Relationship Id="rId74" Type="http://schemas.openxmlformats.org/officeDocument/2006/relationships/ctrlProp" Target="../ctrlProps/ctrlProp72.xml"/><Relationship Id="rId377" Type="http://schemas.openxmlformats.org/officeDocument/2006/relationships/ctrlProp" Target="../ctrlProps/ctrlProp375.xml"/><Relationship Id="rId500" Type="http://schemas.openxmlformats.org/officeDocument/2006/relationships/ctrlProp" Target="../ctrlProps/ctrlProp498.xml"/><Relationship Id="rId584" Type="http://schemas.openxmlformats.org/officeDocument/2006/relationships/ctrlProp" Target="../ctrlProps/ctrlProp582.xml"/><Relationship Id="rId805" Type="http://schemas.openxmlformats.org/officeDocument/2006/relationships/ctrlProp" Target="../ctrlProps/ctrlProp803.xml"/><Relationship Id="rId5" Type="http://schemas.openxmlformats.org/officeDocument/2006/relationships/ctrlProp" Target="../ctrlProps/ctrlProp3.xml"/><Relationship Id="rId237" Type="http://schemas.openxmlformats.org/officeDocument/2006/relationships/ctrlProp" Target="../ctrlProps/ctrlProp235.xml"/><Relationship Id="rId791" Type="http://schemas.openxmlformats.org/officeDocument/2006/relationships/ctrlProp" Target="../ctrlProps/ctrlProp789.xml"/><Relationship Id="rId889" Type="http://schemas.openxmlformats.org/officeDocument/2006/relationships/ctrlProp" Target="../ctrlProps/ctrlProp887.xml"/><Relationship Id="rId444" Type="http://schemas.openxmlformats.org/officeDocument/2006/relationships/ctrlProp" Target="../ctrlProps/ctrlProp442.xml"/><Relationship Id="rId651" Type="http://schemas.openxmlformats.org/officeDocument/2006/relationships/ctrlProp" Target="../ctrlProps/ctrlProp649.xml"/><Relationship Id="rId749" Type="http://schemas.openxmlformats.org/officeDocument/2006/relationships/ctrlProp" Target="../ctrlProps/ctrlProp74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88" Type="http://schemas.openxmlformats.org/officeDocument/2006/relationships/ctrlProp" Target="../ctrlProps/ctrlProp386.xml"/><Relationship Id="rId511" Type="http://schemas.openxmlformats.org/officeDocument/2006/relationships/ctrlProp" Target="../ctrlProps/ctrlProp509.xml"/><Relationship Id="rId609" Type="http://schemas.openxmlformats.org/officeDocument/2006/relationships/ctrlProp" Target="../ctrlProps/ctrlProp60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595" Type="http://schemas.openxmlformats.org/officeDocument/2006/relationships/ctrlProp" Target="../ctrlProps/ctrlProp593.xml"/><Relationship Id="rId816" Type="http://schemas.openxmlformats.org/officeDocument/2006/relationships/ctrlProp" Target="../ctrlProps/ctrlProp814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662" Type="http://schemas.openxmlformats.org/officeDocument/2006/relationships/ctrlProp" Target="../ctrlProps/ctrlProp660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22" Type="http://schemas.openxmlformats.org/officeDocument/2006/relationships/ctrlProp" Target="../ctrlProps/ctrlProp520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399" Type="http://schemas.openxmlformats.org/officeDocument/2006/relationships/ctrlProp" Target="../ctrlProps/ctrlProp397.xml"/><Relationship Id="rId827" Type="http://schemas.openxmlformats.org/officeDocument/2006/relationships/ctrlProp" Target="../ctrlProps/ctrlProp825.xml"/><Relationship Id="rId259" Type="http://schemas.openxmlformats.org/officeDocument/2006/relationships/ctrlProp" Target="../ctrlProps/ctrlProp257.xml"/><Relationship Id="rId466" Type="http://schemas.openxmlformats.org/officeDocument/2006/relationships/ctrlProp" Target="../ctrlProps/ctrlProp464.xml"/><Relationship Id="rId673" Type="http://schemas.openxmlformats.org/officeDocument/2006/relationships/ctrlProp" Target="../ctrlProps/ctrlProp671.xml"/><Relationship Id="rId880" Type="http://schemas.openxmlformats.org/officeDocument/2006/relationships/ctrlProp" Target="../ctrlProps/ctrlProp878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326" Type="http://schemas.openxmlformats.org/officeDocument/2006/relationships/ctrlProp" Target="../ctrlProps/ctrlProp324.xml"/><Relationship Id="rId533" Type="http://schemas.openxmlformats.org/officeDocument/2006/relationships/ctrlProp" Target="../ctrlProps/ctrlProp531.xml"/><Relationship Id="rId740" Type="http://schemas.openxmlformats.org/officeDocument/2006/relationships/ctrlProp" Target="../ctrlProps/ctrlProp738.xml"/><Relationship Id="rId838" Type="http://schemas.openxmlformats.org/officeDocument/2006/relationships/ctrlProp" Target="../ctrlProps/ctrlProp836.xml"/><Relationship Id="rId172" Type="http://schemas.openxmlformats.org/officeDocument/2006/relationships/ctrlProp" Target="../ctrlProps/ctrlProp170.xml"/><Relationship Id="rId477" Type="http://schemas.openxmlformats.org/officeDocument/2006/relationships/ctrlProp" Target="../ctrlProps/ctrlProp475.xml"/><Relationship Id="rId600" Type="http://schemas.openxmlformats.org/officeDocument/2006/relationships/ctrlProp" Target="../ctrlProps/ctrlProp598.xml"/><Relationship Id="rId684" Type="http://schemas.openxmlformats.org/officeDocument/2006/relationships/ctrlProp" Target="../ctrlProps/ctrlProp682.xml"/><Relationship Id="rId337" Type="http://schemas.openxmlformats.org/officeDocument/2006/relationships/ctrlProp" Target="../ctrlProps/ctrlProp335.xml"/><Relationship Id="rId891" Type="http://schemas.openxmlformats.org/officeDocument/2006/relationships/ctrlProp" Target="../ctrlProps/ctrlProp889.xml"/><Relationship Id="rId905" Type="http://schemas.openxmlformats.org/officeDocument/2006/relationships/ctrlProp" Target="../ctrlProps/ctrlProp903.xml"/><Relationship Id="rId34" Type="http://schemas.openxmlformats.org/officeDocument/2006/relationships/ctrlProp" Target="../ctrlProps/ctrlProp32.xml"/><Relationship Id="rId544" Type="http://schemas.openxmlformats.org/officeDocument/2006/relationships/ctrlProp" Target="../ctrlProps/ctrlProp542.xml"/><Relationship Id="rId751" Type="http://schemas.openxmlformats.org/officeDocument/2006/relationships/ctrlProp" Target="../ctrlProps/ctrlProp749.xml"/><Relationship Id="rId849" Type="http://schemas.openxmlformats.org/officeDocument/2006/relationships/ctrlProp" Target="../ctrlProps/ctrlProp847.xml"/><Relationship Id="rId183" Type="http://schemas.openxmlformats.org/officeDocument/2006/relationships/ctrlProp" Target="../ctrlProps/ctrlProp181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611" Type="http://schemas.openxmlformats.org/officeDocument/2006/relationships/ctrlProp" Target="../ctrlProps/ctrlProp609.xml"/><Relationship Id="rId250" Type="http://schemas.openxmlformats.org/officeDocument/2006/relationships/ctrlProp" Target="../ctrlProps/ctrlProp248.xml"/><Relationship Id="rId488" Type="http://schemas.openxmlformats.org/officeDocument/2006/relationships/ctrlProp" Target="../ctrlProps/ctrlProp486.xml"/><Relationship Id="rId695" Type="http://schemas.openxmlformats.org/officeDocument/2006/relationships/ctrlProp" Target="../ctrlProps/ctrlProp693.xml"/><Relationship Id="rId709" Type="http://schemas.openxmlformats.org/officeDocument/2006/relationships/ctrlProp" Target="../ctrlProps/ctrlProp707.xml"/><Relationship Id="rId916" Type="http://schemas.openxmlformats.org/officeDocument/2006/relationships/ctrlProp" Target="../ctrlProps/ctrlProp914.xml"/><Relationship Id="rId45" Type="http://schemas.openxmlformats.org/officeDocument/2006/relationships/ctrlProp" Target="../ctrlProps/ctrlProp43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555" Type="http://schemas.openxmlformats.org/officeDocument/2006/relationships/ctrlProp" Target="../ctrlProps/ctrlProp553.xml"/><Relationship Id="rId762" Type="http://schemas.openxmlformats.org/officeDocument/2006/relationships/ctrlProp" Target="../ctrlProps/ctrlProp76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622" Type="http://schemas.openxmlformats.org/officeDocument/2006/relationships/ctrlProp" Target="../ctrlProps/ctrlProp620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927" Type="http://schemas.openxmlformats.org/officeDocument/2006/relationships/ctrlProp" Target="../ctrlProps/ctrlProp925.xml"/><Relationship Id="rId56" Type="http://schemas.openxmlformats.org/officeDocument/2006/relationships/ctrlProp" Target="../ctrlProps/ctrlProp54.xml"/><Relationship Id="rId359" Type="http://schemas.openxmlformats.org/officeDocument/2006/relationships/ctrlProp" Target="../ctrlProps/ctrlProp357.xml"/><Relationship Id="rId566" Type="http://schemas.openxmlformats.org/officeDocument/2006/relationships/ctrlProp" Target="../ctrlProps/ctrlProp564.xml"/><Relationship Id="rId773" Type="http://schemas.openxmlformats.org/officeDocument/2006/relationships/ctrlProp" Target="../ctrlProps/ctrlProp771.xml"/><Relationship Id="rId121" Type="http://schemas.openxmlformats.org/officeDocument/2006/relationships/ctrlProp" Target="../ctrlProps/ctrlProp119.xml"/><Relationship Id="rId219" Type="http://schemas.openxmlformats.org/officeDocument/2006/relationships/ctrlProp" Target="../ctrlProps/ctrlProp217.xml"/><Relationship Id="rId426" Type="http://schemas.openxmlformats.org/officeDocument/2006/relationships/ctrlProp" Target="../ctrlProps/ctrlProp424.xml"/><Relationship Id="rId633" Type="http://schemas.openxmlformats.org/officeDocument/2006/relationships/ctrlProp" Target="../ctrlProps/ctrlProp631.xml"/><Relationship Id="rId840" Type="http://schemas.openxmlformats.org/officeDocument/2006/relationships/ctrlProp" Target="../ctrlProps/ctrlProp838.xml"/><Relationship Id="rId938" Type="http://schemas.openxmlformats.org/officeDocument/2006/relationships/ctrlProp" Target="../ctrlProps/ctrlProp936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577" Type="http://schemas.openxmlformats.org/officeDocument/2006/relationships/ctrlProp" Target="../ctrlProps/ctrlProp575.xml"/><Relationship Id="rId700" Type="http://schemas.openxmlformats.org/officeDocument/2006/relationships/ctrlProp" Target="../ctrlProps/ctrlProp698.xml"/><Relationship Id="rId132" Type="http://schemas.openxmlformats.org/officeDocument/2006/relationships/ctrlProp" Target="../ctrlProps/ctrlProp130.xml"/><Relationship Id="rId784" Type="http://schemas.openxmlformats.org/officeDocument/2006/relationships/ctrlProp" Target="../ctrlProps/ctrlProp782.xml"/><Relationship Id="rId437" Type="http://schemas.openxmlformats.org/officeDocument/2006/relationships/ctrlProp" Target="../ctrlProps/ctrlProp435.xml"/><Relationship Id="rId644" Type="http://schemas.openxmlformats.org/officeDocument/2006/relationships/ctrlProp" Target="../ctrlProps/ctrlProp642.xml"/><Relationship Id="rId851" Type="http://schemas.openxmlformats.org/officeDocument/2006/relationships/ctrlProp" Target="../ctrlProps/ctrlProp849.xml"/><Relationship Id="rId283" Type="http://schemas.openxmlformats.org/officeDocument/2006/relationships/ctrlProp" Target="../ctrlProps/ctrlProp281.xml"/><Relationship Id="rId490" Type="http://schemas.openxmlformats.org/officeDocument/2006/relationships/ctrlProp" Target="../ctrlProps/ctrlProp488.xml"/><Relationship Id="rId504" Type="http://schemas.openxmlformats.org/officeDocument/2006/relationships/ctrlProp" Target="../ctrlProps/ctrlProp502.xml"/><Relationship Id="rId711" Type="http://schemas.openxmlformats.org/officeDocument/2006/relationships/ctrlProp" Target="../ctrlProps/ctrlProp709.xml"/><Relationship Id="rId949" Type="http://schemas.openxmlformats.org/officeDocument/2006/relationships/ctrlProp" Target="../ctrlProps/ctrlProp947.xml"/><Relationship Id="rId78" Type="http://schemas.openxmlformats.org/officeDocument/2006/relationships/ctrlProp" Target="../ctrlProps/ctrlProp76.xml"/><Relationship Id="rId143" Type="http://schemas.openxmlformats.org/officeDocument/2006/relationships/ctrlProp" Target="../ctrlProps/ctrlProp141.xml"/><Relationship Id="rId350" Type="http://schemas.openxmlformats.org/officeDocument/2006/relationships/ctrlProp" Target="../ctrlProps/ctrlProp348.xml"/><Relationship Id="rId588" Type="http://schemas.openxmlformats.org/officeDocument/2006/relationships/ctrlProp" Target="../ctrlProps/ctrlProp586.xml"/><Relationship Id="rId795" Type="http://schemas.openxmlformats.org/officeDocument/2006/relationships/ctrlProp" Target="../ctrlProps/ctrlProp793.xml"/><Relationship Id="rId809" Type="http://schemas.openxmlformats.org/officeDocument/2006/relationships/ctrlProp" Target="../ctrlProps/ctrlProp807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448" Type="http://schemas.openxmlformats.org/officeDocument/2006/relationships/ctrlProp" Target="../ctrlProps/ctrlProp446.xml"/><Relationship Id="rId655" Type="http://schemas.openxmlformats.org/officeDocument/2006/relationships/ctrlProp" Target="../ctrlProps/ctrlProp653.xml"/><Relationship Id="rId862" Type="http://schemas.openxmlformats.org/officeDocument/2006/relationships/ctrlProp" Target="../ctrlProps/ctrlProp86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515" Type="http://schemas.openxmlformats.org/officeDocument/2006/relationships/ctrlProp" Target="../ctrlProps/ctrlProp513.xml"/><Relationship Id="rId722" Type="http://schemas.openxmlformats.org/officeDocument/2006/relationships/ctrlProp" Target="../ctrlProps/ctrlProp720.xml"/><Relationship Id="rId89" Type="http://schemas.openxmlformats.org/officeDocument/2006/relationships/ctrlProp" Target="../ctrlProps/ctrlProp87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599" Type="http://schemas.openxmlformats.org/officeDocument/2006/relationships/ctrlProp" Target="../ctrlProps/ctrlProp597.xml"/><Relationship Id="rId459" Type="http://schemas.openxmlformats.org/officeDocument/2006/relationships/ctrlProp" Target="../ctrlProps/ctrlProp457.xml"/><Relationship Id="rId666" Type="http://schemas.openxmlformats.org/officeDocument/2006/relationships/ctrlProp" Target="../ctrlProps/ctrlProp664.xml"/><Relationship Id="rId873" Type="http://schemas.openxmlformats.org/officeDocument/2006/relationships/ctrlProp" Target="../ctrlProps/ctrlProp871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319" Type="http://schemas.openxmlformats.org/officeDocument/2006/relationships/ctrlProp" Target="../ctrlProps/ctrlProp317.xml"/><Relationship Id="rId526" Type="http://schemas.openxmlformats.org/officeDocument/2006/relationships/ctrlProp" Target="../ctrlProps/ctrlProp524.xml"/><Relationship Id="rId733" Type="http://schemas.openxmlformats.org/officeDocument/2006/relationships/ctrlProp" Target="../ctrlProps/ctrlProp731.xml"/><Relationship Id="rId940" Type="http://schemas.openxmlformats.org/officeDocument/2006/relationships/ctrlProp" Target="../ctrlProps/ctrlProp93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677" Type="http://schemas.openxmlformats.org/officeDocument/2006/relationships/ctrlProp" Target="../ctrlProps/ctrlProp675.xml"/><Relationship Id="rId800" Type="http://schemas.openxmlformats.org/officeDocument/2006/relationships/ctrlProp" Target="../ctrlProps/ctrlProp798.xml"/><Relationship Id="rId232" Type="http://schemas.openxmlformats.org/officeDocument/2006/relationships/ctrlProp" Target="../ctrlProps/ctrlProp230.xml"/><Relationship Id="rId884" Type="http://schemas.openxmlformats.org/officeDocument/2006/relationships/ctrlProp" Target="../ctrlProps/ctrlProp882.xml"/><Relationship Id="rId27" Type="http://schemas.openxmlformats.org/officeDocument/2006/relationships/ctrlProp" Target="../ctrlProps/ctrlProp25.xml"/><Relationship Id="rId537" Type="http://schemas.openxmlformats.org/officeDocument/2006/relationships/ctrlProp" Target="../ctrlProps/ctrlProp535.xml"/><Relationship Id="rId744" Type="http://schemas.openxmlformats.org/officeDocument/2006/relationships/ctrlProp" Target="../ctrlProps/ctrlProp742.xml"/><Relationship Id="rId951" Type="http://schemas.openxmlformats.org/officeDocument/2006/relationships/ctrlProp" Target="../ctrlProps/ctrlProp949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83" Type="http://schemas.openxmlformats.org/officeDocument/2006/relationships/ctrlProp" Target="../ctrlProps/ctrlProp381.xml"/><Relationship Id="rId590" Type="http://schemas.openxmlformats.org/officeDocument/2006/relationships/ctrlProp" Target="../ctrlProps/ctrlProp588.xml"/><Relationship Id="rId604" Type="http://schemas.openxmlformats.org/officeDocument/2006/relationships/ctrlProp" Target="../ctrlProps/ctrlProp602.xml"/><Relationship Id="rId811" Type="http://schemas.openxmlformats.org/officeDocument/2006/relationships/ctrlProp" Target="../ctrlProps/ctrlProp809.xml"/><Relationship Id="rId243" Type="http://schemas.openxmlformats.org/officeDocument/2006/relationships/ctrlProp" Target="../ctrlProps/ctrlProp241.xml"/><Relationship Id="rId450" Type="http://schemas.openxmlformats.org/officeDocument/2006/relationships/ctrlProp" Target="../ctrlProps/ctrlProp448.xml"/><Relationship Id="rId688" Type="http://schemas.openxmlformats.org/officeDocument/2006/relationships/ctrlProp" Target="../ctrlProps/ctrlProp686.xml"/><Relationship Id="rId895" Type="http://schemas.openxmlformats.org/officeDocument/2006/relationships/ctrlProp" Target="../ctrlProps/ctrlProp893.xml"/><Relationship Id="rId909" Type="http://schemas.openxmlformats.org/officeDocument/2006/relationships/ctrlProp" Target="../ctrlProps/ctrlProp907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548" Type="http://schemas.openxmlformats.org/officeDocument/2006/relationships/ctrlProp" Target="../ctrlProps/ctrlProp546.xml"/><Relationship Id="rId755" Type="http://schemas.openxmlformats.org/officeDocument/2006/relationships/ctrlProp" Target="../ctrlProps/ctrlProp753.xml"/><Relationship Id="rId91" Type="http://schemas.openxmlformats.org/officeDocument/2006/relationships/ctrlProp" Target="../ctrlProps/ctrlProp89.xml"/><Relationship Id="rId187" Type="http://schemas.openxmlformats.org/officeDocument/2006/relationships/ctrlProp" Target="../ctrlProps/ctrlProp185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615" Type="http://schemas.openxmlformats.org/officeDocument/2006/relationships/ctrlProp" Target="../ctrlProps/ctrlProp613.xml"/><Relationship Id="rId822" Type="http://schemas.openxmlformats.org/officeDocument/2006/relationships/ctrlProp" Target="../ctrlProps/ctrlProp820.xml"/><Relationship Id="rId254" Type="http://schemas.openxmlformats.org/officeDocument/2006/relationships/ctrlProp" Target="../ctrlProps/ctrlProp252.xml"/><Relationship Id="rId699" Type="http://schemas.openxmlformats.org/officeDocument/2006/relationships/ctrlProp" Target="../ctrlProps/ctrlProp697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461" Type="http://schemas.openxmlformats.org/officeDocument/2006/relationships/ctrlProp" Target="../ctrlProps/ctrlProp459.xml"/><Relationship Id="rId559" Type="http://schemas.openxmlformats.org/officeDocument/2006/relationships/ctrlProp" Target="../ctrlProps/ctrlProp557.xml"/><Relationship Id="rId766" Type="http://schemas.openxmlformats.org/officeDocument/2006/relationships/ctrlProp" Target="../ctrlProps/ctrlProp764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419" Type="http://schemas.openxmlformats.org/officeDocument/2006/relationships/ctrlProp" Target="../ctrlProps/ctrlProp417.xml"/><Relationship Id="rId626" Type="http://schemas.openxmlformats.org/officeDocument/2006/relationships/ctrlProp" Target="../ctrlProps/ctrlProp624.xml"/><Relationship Id="rId833" Type="http://schemas.openxmlformats.org/officeDocument/2006/relationships/ctrlProp" Target="../ctrlProps/ctrlProp831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900" Type="http://schemas.openxmlformats.org/officeDocument/2006/relationships/ctrlProp" Target="../ctrlProps/ctrlProp898.xml"/><Relationship Id="rId125" Type="http://schemas.openxmlformats.org/officeDocument/2006/relationships/ctrlProp" Target="../ctrlProps/ctrlProp123.xml"/><Relationship Id="rId332" Type="http://schemas.openxmlformats.org/officeDocument/2006/relationships/ctrlProp" Target="../ctrlProps/ctrlProp330.xml"/><Relationship Id="rId777" Type="http://schemas.openxmlformats.org/officeDocument/2006/relationships/ctrlProp" Target="../ctrlProps/ctrlProp775.xml"/><Relationship Id="rId637" Type="http://schemas.openxmlformats.org/officeDocument/2006/relationships/ctrlProp" Target="../ctrlProps/ctrlProp635.xml"/><Relationship Id="rId844" Type="http://schemas.openxmlformats.org/officeDocument/2006/relationships/ctrlProp" Target="../ctrlProps/ctrlProp842.xml"/><Relationship Id="rId276" Type="http://schemas.openxmlformats.org/officeDocument/2006/relationships/ctrlProp" Target="../ctrlProps/ctrlProp274.xml"/><Relationship Id="rId483" Type="http://schemas.openxmlformats.org/officeDocument/2006/relationships/ctrlProp" Target="../ctrlProps/ctrlProp481.xml"/><Relationship Id="rId690" Type="http://schemas.openxmlformats.org/officeDocument/2006/relationships/ctrlProp" Target="../ctrlProps/ctrlProp688.xml"/><Relationship Id="rId704" Type="http://schemas.openxmlformats.org/officeDocument/2006/relationships/ctrlProp" Target="../ctrlProps/ctrlProp702.xml"/><Relationship Id="rId911" Type="http://schemas.openxmlformats.org/officeDocument/2006/relationships/ctrlProp" Target="../ctrlProps/ctrlProp909.xml"/><Relationship Id="rId40" Type="http://schemas.openxmlformats.org/officeDocument/2006/relationships/ctrlProp" Target="../ctrlProps/ctrlProp38.xml"/><Relationship Id="rId136" Type="http://schemas.openxmlformats.org/officeDocument/2006/relationships/ctrlProp" Target="../ctrlProps/ctrlProp134.xml"/><Relationship Id="rId343" Type="http://schemas.openxmlformats.org/officeDocument/2006/relationships/ctrlProp" Target="../ctrlProps/ctrlProp341.xml"/><Relationship Id="rId550" Type="http://schemas.openxmlformats.org/officeDocument/2006/relationships/ctrlProp" Target="../ctrlProps/ctrlProp548.xml"/><Relationship Id="rId788" Type="http://schemas.openxmlformats.org/officeDocument/2006/relationships/ctrlProp" Target="../ctrlProps/ctrlProp786.xml"/><Relationship Id="rId203" Type="http://schemas.openxmlformats.org/officeDocument/2006/relationships/ctrlProp" Target="../ctrlProps/ctrlProp201.xml"/><Relationship Id="rId648" Type="http://schemas.openxmlformats.org/officeDocument/2006/relationships/ctrlProp" Target="../ctrlProps/ctrlProp646.xml"/><Relationship Id="rId855" Type="http://schemas.openxmlformats.org/officeDocument/2006/relationships/ctrlProp" Target="../ctrlProps/ctrlProp853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94" Type="http://schemas.openxmlformats.org/officeDocument/2006/relationships/ctrlProp" Target="../ctrlProps/ctrlProp492.xml"/><Relationship Id="rId508" Type="http://schemas.openxmlformats.org/officeDocument/2006/relationships/ctrlProp" Target="../ctrlProps/ctrlProp506.xml"/><Relationship Id="rId715" Type="http://schemas.openxmlformats.org/officeDocument/2006/relationships/ctrlProp" Target="../ctrlProps/ctrlProp713.xml"/><Relationship Id="rId922" Type="http://schemas.openxmlformats.org/officeDocument/2006/relationships/ctrlProp" Target="../ctrlProps/ctrlProp920.xml"/><Relationship Id="rId147" Type="http://schemas.openxmlformats.org/officeDocument/2006/relationships/ctrlProp" Target="../ctrlProps/ctrlProp145.xml"/><Relationship Id="rId354" Type="http://schemas.openxmlformats.org/officeDocument/2006/relationships/ctrlProp" Target="../ctrlProps/ctrlProp352.xml"/><Relationship Id="rId799" Type="http://schemas.openxmlformats.org/officeDocument/2006/relationships/ctrlProp" Target="../ctrlProps/ctrlProp797.xml"/><Relationship Id="rId51" Type="http://schemas.openxmlformats.org/officeDocument/2006/relationships/ctrlProp" Target="../ctrlProps/ctrlProp49.xml"/><Relationship Id="rId561" Type="http://schemas.openxmlformats.org/officeDocument/2006/relationships/ctrlProp" Target="../ctrlProps/ctrlProp559.xml"/><Relationship Id="rId659" Type="http://schemas.openxmlformats.org/officeDocument/2006/relationships/ctrlProp" Target="../ctrlProps/ctrlProp657.xml"/><Relationship Id="rId866" Type="http://schemas.openxmlformats.org/officeDocument/2006/relationships/ctrlProp" Target="../ctrlProps/ctrlProp864.xml"/><Relationship Id="rId214" Type="http://schemas.openxmlformats.org/officeDocument/2006/relationships/ctrlProp" Target="../ctrlProps/ctrlProp212.xml"/><Relationship Id="rId298" Type="http://schemas.openxmlformats.org/officeDocument/2006/relationships/ctrlProp" Target="../ctrlProps/ctrlProp296.xml"/><Relationship Id="rId421" Type="http://schemas.openxmlformats.org/officeDocument/2006/relationships/ctrlProp" Target="../ctrlProps/ctrlProp419.xml"/><Relationship Id="rId519" Type="http://schemas.openxmlformats.org/officeDocument/2006/relationships/ctrlProp" Target="../ctrlProps/ctrlProp517.xml"/><Relationship Id="rId158" Type="http://schemas.openxmlformats.org/officeDocument/2006/relationships/ctrlProp" Target="../ctrlProps/ctrlProp156.xml"/><Relationship Id="rId726" Type="http://schemas.openxmlformats.org/officeDocument/2006/relationships/ctrlProp" Target="../ctrlProps/ctrlProp724.xml"/><Relationship Id="rId933" Type="http://schemas.openxmlformats.org/officeDocument/2006/relationships/ctrlProp" Target="../ctrlProps/ctrlProp931.xml"/><Relationship Id="rId62" Type="http://schemas.openxmlformats.org/officeDocument/2006/relationships/ctrlProp" Target="../ctrlProps/ctrlProp60.xml"/><Relationship Id="rId365" Type="http://schemas.openxmlformats.org/officeDocument/2006/relationships/ctrlProp" Target="../ctrlProps/ctrlProp363.xml"/><Relationship Id="rId572" Type="http://schemas.openxmlformats.org/officeDocument/2006/relationships/ctrlProp" Target="../ctrlProps/ctrlProp570.xml"/><Relationship Id="rId225" Type="http://schemas.openxmlformats.org/officeDocument/2006/relationships/ctrlProp" Target="../ctrlProps/ctrlProp223.xml"/><Relationship Id="rId432" Type="http://schemas.openxmlformats.org/officeDocument/2006/relationships/ctrlProp" Target="../ctrlProps/ctrlProp430.xml"/><Relationship Id="rId877" Type="http://schemas.openxmlformats.org/officeDocument/2006/relationships/ctrlProp" Target="../ctrlProps/ctrlProp875.xml"/><Relationship Id="rId737" Type="http://schemas.openxmlformats.org/officeDocument/2006/relationships/ctrlProp" Target="../ctrlProps/ctrlProp735.xml"/><Relationship Id="rId944" Type="http://schemas.openxmlformats.org/officeDocument/2006/relationships/ctrlProp" Target="../ctrlProps/ctrlProp942.xml"/><Relationship Id="rId73" Type="http://schemas.openxmlformats.org/officeDocument/2006/relationships/ctrlProp" Target="../ctrlProps/ctrlProp71.xml"/><Relationship Id="rId169" Type="http://schemas.openxmlformats.org/officeDocument/2006/relationships/ctrlProp" Target="../ctrlProps/ctrlProp167.xml"/><Relationship Id="rId376" Type="http://schemas.openxmlformats.org/officeDocument/2006/relationships/ctrlProp" Target="../ctrlProps/ctrlProp374.xml"/><Relationship Id="rId583" Type="http://schemas.openxmlformats.org/officeDocument/2006/relationships/ctrlProp" Target="../ctrlProps/ctrlProp581.xml"/><Relationship Id="rId790" Type="http://schemas.openxmlformats.org/officeDocument/2006/relationships/ctrlProp" Target="../ctrlProps/ctrlProp788.xml"/><Relationship Id="rId804" Type="http://schemas.openxmlformats.org/officeDocument/2006/relationships/ctrlProp" Target="../ctrlProps/ctrlProp802.xml"/><Relationship Id="rId4" Type="http://schemas.openxmlformats.org/officeDocument/2006/relationships/ctrlProp" Target="../ctrlProps/ctrlProp2.xml"/><Relationship Id="rId236" Type="http://schemas.openxmlformats.org/officeDocument/2006/relationships/ctrlProp" Target="../ctrlProps/ctrlProp234.xml"/><Relationship Id="rId443" Type="http://schemas.openxmlformats.org/officeDocument/2006/relationships/ctrlProp" Target="../ctrlProps/ctrlProp441.xml"/><Relationship Id="rId650" Type="http://schemas.openxmlformats.org/officeDocument/2006/relationships/ctrlProp" Target="../ctrlProps/ctrlProp648.xml"/><Relationship Id="rId888" Type="http://schemas.openxmlformats.org/officeDocument/2006/relationships/ctrlProp" Target="../ctrlProps/ctrlProp886.xml"/><Relationship Id="rId303" Type="http://schemas.openxmlformats.org/officeDocument/2006/relationships/ctrlProp" Target="../ctrlProps/ctrlProp301.xml"/><Relationship Id="rId748" Type="http://schemas.openxmlformats.org/officeDocument/2006/relationships/ctrlProp" Target="../ctrlProps/ctrlProp746.xml"/><Relationship Id="rId84" Type="http://schemas.openxmlformats.org/officeDocument/2006/relationships/ctrlProp" Target="../ctrlProps/ctrlProp82.xml"/><Relationship Id="rId387" Type="http://schemas.openxmlformats.org/officeDocument/2006/relationships/ctrlProp" Target="../ctrlProps/ctrlProp385.xml"/><Relationship Id="rId510" Type="http://schemas.openxmlformats.org/officeDocument/2006/relationships/ctrlProp" Target="../ctrlProps/ctrlProp508.xml"/><Relationship Id="rId594" Type="http://schemas.openxmlformats.org/officeDocument/2006/relationships/ctrlProp" Target="../ctrlProps/ctrlProp592.xml"/><Relationship Id="rId608" Type="http://schemas.openxmlformats.org/officeDocument/2006/relationships/ctrlProp" Target="../ctrlProps/ctrlProp606.xml"/><Relationship Id="rId815" Type="http://schemas.openxmlformats.org/officeDocument/2006/relationships/ctrlProp" Target="../ctrlProps/ctrlProp813.xml"/><Relationship Id="rId247" Type="http://schemas.openxmlformats.org/officeDocument/2006/relationships/ctrlProp" Target="../ctrlProps/ctrlProp245.xml"/><Relationship Id="rId899" Type="http://schemas.openxmlformats.org/officeDocument/2006/relationships/ctrlProp" Target="../ctrlProps/ctrlProp897.xml"/><Relationship Id="rId107" Type="http://schemas.openxmlformats.org/officeDocument/2006/relationships/ctrlProp" Target="../ctrlProps/ctrlProp105.xml"/><Relationship Id="rId454" Type="http://schemas.openxmlformats.org/officeDocument/2006/relationships/ctrlProp" Target="../ctrlProps/ctrlProp452.xml"/><Relationship Id="rId661" Type="http://schemas.openxmlformats.org/officeDocument/2006/relationships/ctrlProp" Target="../ctrlProps/ctrlProp659.xml"/><Relationship Id="rId759" Type="http://schemas.openxmlformats.org/officeDocument/2006/relationships/ctrlProp" Target="../ctrlProps/ctrlProp757.xml"/><Relationship Id="rId11" Type="http://schemas.openxmlformats.org/officeDocument/2006/relationships/ctrlProp" Target="../ctrlProps/ctrlProp9.xml"/><Relationship Id="rId314" Type="http://schemas.openxmlformats.org/officeDocument/2006/relationships/ctrlProp" Target="../ctrlProps/ctrlProp312.xml"/><Relationship Id="rId398" Type="http://schemas.openxmlformats.org/officeDocument/2006/relationships/ctrlProp" Target="../ctrlProps/ctrlProp396.xml"/><Relationship Id="rId521" Type="http://schemas.openxmlformats.org/officeDocument/2006/relationships/ctrlProp" Target="../ctrlProps/ctrlProp519.xml"/><Relationship Id="rId619" Type="http://schemas.openxmlformats.org/officeDocument/2006/relationships/ctrlProp" Target="../ctrlProps/ctrlProp617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826" Type="http://schemas.openxmlformats.org/officeDocument/2006/relationships/ctrlProp" Target="../ctrlProps/ctrlProp824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672" Type="http://schemas.openxmlformats.org/officeDocument/2006/relationships/ctrlProp" Target="../ctrlProps/ctrlProp670.xml"/><Relationship Id="rId22" Type="http://schemas.openxmlformats.org/officeDocument/2006/relationships/ctrlProp" Target="../ctrlProps/ctrlProp20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532" Type="http://schemas.openxmlformats.org/officeDocument/2006/relationships/ctrlProp" Target="../ctrlProps/ctrlProp530.xml"/><Relationship Id="rId171" Type="http://schemas.openxmlformats.org/officeDocument/2006/relationships/ctrlProp" Target="../ctrlProps/ctrlProp169.xml"/><Relationship Id="rId837" Type="http://schemas.openxmlformats.org/officeDocument/2006/relationships/ctrlProp" Target="../ctrlProps/ctrlProp835.xml"/><Relationship Id="rId269" Type="http://schemas.openxmlformats.org/officeDocument/2006/relationships/ctrlProp" Target="../ctrlProps/ctrlProp267.xml"/><Relationship Id="rId476" Type="http://schemas.openxmlformats.org/officeDocument/2006/relationships/ctrlProp" Target="../ctrlProps/ctrlProp474.xml"/><Relationship Id="rId683" Type="http://schemas.openxmlformats.org/officeDocument/2006/relationships/ctrlProp" Target="../ctrlProps/ctrlProp681.xml"/><Relationship Id="rId890" Type="http://schemas.openxmlformats.org/officeDocument/2006/relationships/ctrlProp" Target="../ctrlProps/ctrlProp888.xml"/><Relationship Id="rId904" Type="http://schemas.openxmlformats.org/officeDocument/2006/relationships/ctrlProp" Target="../ctrlProps/ctrlProp902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336" Type="http://schemas.openxmlformats.org/officeDocument/2006/relationships/ctrlProp" Target="../ctrlProps/ctrlProp334.xml"/><Relationship Id="rId543" Type="http://schemas.openxmlformats.org/officeDocument/2006/relationships/ctrlProp" Target="../ctrlProps/ctrlProp541.xml"/><Relationship Id="rId182" Type="http://schemas.openxmlformats.org/officeDocument/2006/relationships/ctrlProp" Target="../ctrlProps/ctrlProp180.xml"/><Relationship Id="rId403" Type="http://schemas.openxmlformats.org/officeDocument/2006/relationships/ctrlProp" Target="../ctrlProps/ctrlProp401.xml"/><Relationship Id="rId750" Type="http://schemas.openxmlformats.org/officeDocument/2006/relationships/ctrlProp" Target="../ctrlProps/ctrlProp748.xml"/><Relationship Id="rId848" Type="http://schemas.openxmlformats.org/officeDocument/2006/relationships/ctrlProp" Target="../ctrlProps/ctrlProp846.xml"/><Relationship Id="rId487" Type="http://schemas.openxmlformats.org/officeDocument/2006/relationships/ctrlProp" Target="../ctrlProps/ctrlProp485.xml"/><Relationship Id="rId610" Type="http://schemas.openxmlformats.org/officeDocument/2006/relationships/ctrlProp" Target="../ctrlProps/ctrlProp608.xml"/><Relationship Id="rId694" Type="http://schemas.openxmlformats.org/officeDocument/2006/relationships/ctrlProp" Target="../ctrlProps/ctrlProp692.xml"/><Relationship Id="rId708" Type="http://schemas.openxmlformats.org/officeDocument/2006/relationships/ctrlProp" Target="../ctrlProps/ctrlProp706.xml"/><Relationship Id="rId915" Type="http://schemas.openxmlformats.org/officeDocument/2006/relationships/ctrlProp" Target="../ctrlProps/ctrlProp91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554" Type="http://schemas.openxmlformats.org/officeDocument/2006/relationships/ctrlProp" Target="../ctrlProps/ctrlProp552.xml"/><Relationship Id="rId761" Type="http://schemas.openxmlformats.org/officeDocument/2006/relationships/ctrlProp" Target="../ctrlProps/ctrlProp759.xml"/><Relationship Id="rId859" Type="http://schemas.openxmlformats.org/officeDocument/2006/relationships/ctrlProp" Target="../ctrlProps/ctrlProp85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414" Type="http://schemas.openxmlformats.org/officeDocument/2006/relationships/ctrlProp" Target="../ctrlProps/ctrlProp412.xml"/><Relationship Id="rId498" Type="http://schemas.openxmlformats.org/officeDocument/2006/relationships/ctrlProp" Target="../ctrlProps/ctrlProp496.xml"/><Relationship Id="rId621" Type="http://schemas.openxmlformats.org/officeDocument/2006/relationships/ctrlProp" Target="../ctrlProps/ctrlProp619.xml"/><Relationship Id="rId260" Type="http://schemas.openxmlformats.org/officeDocument/2006/relationships/ctrlProp" Target="../ctrlProps/ctrlProp258.xml"/><Relationship Id="rId719" Type="http://schemas.openxmlformats.org/officeDocument/2006/relationships/ctrlProp" Target="../ctrlProps/ctrlProp717.xml"/><Relationship Id="rId926" Type="http://schemas.openxmlformats.org/officeDocument/2006/relationships/ctrlProp" Target="../ctrlProps/ctrlProp924.xml"/><Relationship Id="rId55" Type="http://schemas.openxmlformats.org/officeDocument/2006/relationships/ctrlProp" Target="../ctrlProps/ctrlProp53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565" Type="http://schemas.openxmlformats.org/officeDocument/2006/relationships/ctrlProp" Target="../ctrlProps/ctrlProp563.xml"/><Relationship Id="rId772" Type="http://schemas.openxmlformats.org/officeDocument/2006/relationships/ctrlProp" Target="../ctrlProps/ctrlProp770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632" Type="http://schemas.openxmlformats.org/officeDocument/2006/relationships/ctrlProp" Target="../ctrlProps/ctrlProp630.xml"/><Relationship Id="rId271" Type="http://schemas.openxmlformats.org/officeDocument/2006/relationships/ctrlProp" Target="../ctrlProps/ctrlProp269.xml"/><Relationship Id="rId937" Type="http://schemas.openxmlformats.org/officeDocument/2006/relationships/ctrlProp" Target="../ctrlProps/ctrlProp935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69" Type="http://schemas.openxmlformats.org/officeDocument/2006/relationships/ctrlProp" Target="../ctrlProps/ctrlProp367.xml"/><Relationship Id="rId576" Type="http://schemas.openxmlformats.org/officeDocument/2006/relationships/ctrlProp" Target="../ctrlProps/ctrlProp574.xml"/><Relationship Id="rId783" Type="http://schemas.openxmlformats.org/officeDocument/2006/relationships/ctrlProp" Target="../ctrlProps/ctrlProp781.xml"/><Relationship Id="rId229" Type="http://schemas.openxmlformats.org/officeDocument/2006/relationships/ctrlProp" Target="../ctrlProps/ctrlProp227.xml"/><Relationship Id="rId436" Type="http://schemas.openxmlformats.org/officeDocument/2006/relationships/ctrlProp" Target="../ctrlProps/ctrlProp434.xml"/><Relationship Id="rId643" Type="http://schemas.openxmlformats.org/officeDocument/2006/relationships/ctrlProp" Target="../ctrlProps/ctrlProp641.xml"/><Relationship Id="rId850" Type="http://schemas.openxmlformats.org/officeDocument/2006/relationships/ctrlProp" Target="../ctrlProps/ctrlProp848.xml"/><Relationship Id="rId948" Type="http://schemas.openxmlformats.org/officeDocument/2006/relationships/ctrlProp" Target="../ctrlProps/ctrlProp946.xml"/><Relationship Id="rId77" Type="http://schemas.openxmlformats.org/officeDocument/2006/relationships/ctrlProp" Target="../ctrlProps/ctrlProp75.xml"/><Relationship Id="rId282" Type="http://schemas.openxmlformats.org/officeDocument/2006/relationships/ctrlProp" Target="../ctrlProps/ctrlProp280.xml"/><Relationship Id="rId503" Type="http://schemas.openxmlformats.org/officeDocument/2006/relationships/ctrlProp" Target="../ctrlProps/ctrlProp501.xml"/><Relationship Id="rId587" Type="http://schemas.openxmlformats.org/officeDocument/2006/relationships/ctrlProp" Target="../ctrlProps/ctrlProp585.xml"/><Relationship Id="rId710" Type="http://schemas.openxmlformats.org/officeDocument/2006/relationships/ctrlProp" Target="../ctrlProps/ctrlProp708.xml"/><Relationship Id="rId808" Type="http://schemas.openxmlformats.org/officeDocument/2006/relationships/ctrlProp" Target="../ctrlProps/ctrlProp80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447" Type="http://schemas.openxmlformats.org/officeDocument/2006/relationships/ctrlProp" Target="../ctrlProps/ctrlProp445.xml"/><Relationship Id="rId794" Type="http://schemas.openxmlformats.org/officeDocument/2006/relationships/ctrlProp" Target="../ctrlProps/ctrlProp792.xml"/><Relationship Id="rId654" Type="http://schemas.openxmlformats.org/officeDocument/2006/relationships/ctrlProp" Target="../ctrlProps/ctrlProp652.xml"/><Relationship Id="rId861" Type="http://schemas.openxmlformats.org/officeDocument/2006/relationships/ctrlProp" Target="../ctrlProps/ctrlProp859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514" Type="http://schemas.openxmlformats.org/officeDocument/2006/relationships/ctrlProp" Target="../ctrlProps/ctrlProp512.xml"/><Relationship Id="rId721" Type="http://schemas.openxmlformats.org/officeDocument/2006/relationships/ctrlProp" Target="../ctrlProps/ctrlProp719.xml"/><Relationship Id="rId88" Type="http://schemas.openxmlformats.org/officeDocument/2006/relationships/ctrlProp" Target="../ctrlProps/ctrlProp86.xml"/><Relationship Id="rId153" Type="http://schemas.openxmlformats.org/officeDocument/2006/relationships/ctrlProp" Target="../ctrlProps/ctrlProp151.xml"/><Relationship Id="rId360" Type="http://schemas.openxmlformats.org/officeDocument/2006/relationships/ctrlProp" Target="../ctrlProps/ctrlProp358.xml"/><Relationship Id="rId598" Type="http://schemas.openxmlformats.org/officeDocument/2006/relationships/ctrlProp" Target="../ctrlProps/ctrlProp596.xml"/><Relationship Id="rId819" Type="http://schemas.openxmlformats.org/officeDocument/2006/relationships/ctrlProp" Target="../ctrlProps/ctrlProp817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665" Type="http://schemas.openxmlformats.org/officeDocument/2006/relationships/ctrlProp" Target="../ctrlProps/ctrlProp663.xml"/><Relationship Id="rId872" Type="http://schemas.openxmlformats.org/officeDocument/2006/relationships/ctrlProp" Target="../ctrlProps/ctrlProp870.xml"/><Relationship Id="rId15" Type="http://schemas.openxmlformats.org/officeDocument/2006/relationships/ctrlProp" Target="../ctrlProps/ctrlProp13.xml"/><Relationship Id="rId318" Type="http://schemas.openxmlformats.org/officeDocument/2006/relationships/ctrlProp" Target="../ctrlProps/ctrlProp316.xml"/><Relationship Id="rId525" Type="http://schemas.openxmlformats.org/officeDocument/2006/relationships/ctrlProp" Target="../ctrlProps/ctrlProp523.xml"/><Relationship Id="rId732" Type="http://schemas.openxmlformats.org/officeDocument/2006/relationships/ctrlProp" Target="../ctrlProps/ctrlProp730.xml"/><Relationship Id="rId99" Type="http://schemas.openxmlformats.org/officeDocument/2006/relationships/ctrlProp" Target="../ctrlProps/ctrlProp97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469" Type="http://schemas.openxmlformats.org/officeDocument/2006/relationships/ctrlProp" Target="../ctrlProps/ctrlProp467.xml"/><Relationship Id="rId676" Type="http://schemas.openxmlformats.org/officeDocument/2006/relationships/ctrlProp" Target="../ctrlProps/ctrlProp674.xml"/><Relationship Id="rId883" Type="http://schemas.openxmlformats.org/officeDocument/2006/relationships/ctrlProp" Target="../ctrlProps/ctrlProp881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329" Type="http://schemas.openxmlformats.org/officeDocument/2006/relationships/ctrlProp" Target="../ctrlProps/ctrlProp327.xml"/><Relationship Id="rId536" Type="http://schemas.openxmlformats.org/officeDocument/2006/relationships/ctrlProp" Target="../ctrlProps/ctrlProp534.xml"/><Relationship Id="rId175" Type="http://schemas.openxmlformats.org/officeDocument/2006/relationships/ctrlProp" Target="../ctrlProps/ctrlProp173.xml"/><Relationship Id="rId743" Type="http://schemas.openxmlformats.org/officeDocument/2006/relationships/ctrlProp" Target="../ctrlProps/ctrlProp741.xml"/><Relationship Id="rId950" Type="http://schemas.openxmlformats.org/officeDocument/2006/relationships/ctrlProp" Target="../ctrlProps/ctrlProp948.xml"/><Relationship Id="rId382" Type="http://schemas.openxmlformats.org/officeDocument/2006/relationships/ctrlProp" Target="../ctrlProps/ctrlProp380.xml"/><Relationship Id="rId603" Type="http://schemas.openxmlformats.org/officeDocument/2006/relationships/ctrlProp" Target="../ctrlProps/ctrlProp601.xml"/><Relationship Id="rId687" Type="http://schemas.openxmlformats.org/officeDocument/2006/relationships/ctrlProp" Target="../ctrlProps/ctrlProp685.xml"/><Relationship Id="rId810" Type="http://schemas.openxmlformats.org/officeDocument/2006/relationships/ctrlProp" Target="../ctrlProps/ctrlProp808.xml"/><Relationship Id="rId908" Type="http://schemas.openxmlformats.org/officeDocument/2006/relationships/ctrlProp" Target="../ctrlProps/ctrlProp906.xml"/><Relationship Id="rId242" Type="http://schemas.openxmlformats.org/officeDocument/2006/relationships/ctrlProp" Target="../ctrlProps/ctrlProp240.xml"/><Relationship Id="rId894" Type="http://schemas.openxmlformats.org/officeDocument/2006/relationships/ctrlProp" Target="../ctrlProps/ctrlProp892.xml"/><Relationship Id="rId37" Type="http://schemas.openxmlformats.org/officeDocument/2006/relationships/ctrlProp" Target="../ctrlProps/ctrlProp35.xml"/><Relationship Id="rId102" Type="http://schemas.openxmlformats.org/officeDocument/2006/relationships/ctrlProp" Target="../ctrlProps/ctrlProp100.xml"/><Relationship Id="rId547" Type="http://schemas.openxmlformats.org/officeDocument/2006/relationships/ctrlProp" Target="../ctrlProps/ctrlProp545.xml"/><Relationship Id="rId754" Type="http://schemas.openxmlformats.org/officeDocument/2006/relationships/ctrlProp" Target="../ctrlProps/ctrlProp75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614" Type="http://schemas.openxmlformats.org/officeDocument/2006/relationships/ctrlProp" Target="../ctrlProps/ctrlProp612.xml"/><Relationship Id="rId821" Type="http://schemas.openxmlformats.org/officeDocument/2006/relationships/ctrlProp" Target="../ctrlProps/ctrlProp819.xml"/><Relationship Id="rId253" Type="http://schemas.openxmlformats.org/officeDocument/2006/relationships/ctrlProp" Target="../ctrlProps/ctrlProp251.xml"/><Relationship Id="rId460" Type="http://schemas.openxmlformats.org/officeDocument/2006/relationships/ctrlProp" Target="../ctrlProps/ctrlProp458.xml"/><Relationship Id="rId698" Type="http://schemas.openxmlformats.org/officeDocument/2006/relationships/ctrlProp" Target="../ctrlProps/ctrlProp696.xml"/><Relationship Id="rId919" Type="http://schemas.openxmlformats.org/officeDocument/2006/relationships/ctrlProp" Target="../ctrlProps/ctrlProp91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558" Type="http://schemas.openxmlformats.org/officeDocument/2006/relationships/ctrlProp" Target="../ctrlProps/ctrlProp556.xml"/><Relationship Id="rId765" Type="http://schemas.openxmlformats.org/officeDocument/2006/relationships/ctrlProp" Target="../ctrlProps/ctrlProp763.xml"/><Relationship Id="rId197" Type="http://schemas.openxmlformats.org/officeDocument/2006/relationships/ctrlProp" Target="../ctrlProps/ctrlProp195.xml"/><Relationship Id="rId418" Type="http://schemas.openxmlformats.org/officeDocument/2006/relationships/ctrlProp" Target="../ctrlProps/ctrlProp416.xml"/><Relationship Id="rId625" Type="http://schemas.openxmlformats.org/officeDocument/2006/relationships/ctrlProp" Target="../ctrlProps/ctrlProp623.xml"/><Relationship Id="rId832" Type="http://schemas.openxmlformats.org/officeDocument/2006/relationships/ctrlProp" Target="../ctrlProps/ctrlProp830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569" Type="http://schemas.openxmlformats.org/officeDocument/2006/relationships/ctrlProp" Target="../ctrlProps/ctrlProp567.xml"/><Relationship Id="rId776" Type="http://schemas.openxmlformats.org/officeDocument/2006/relationships/ctrlProp" Target="../ctrlProps/ctrlProp774.xml"/><Relationship Id="rId331" Type="http://schemas.openxmlformats.org/officeDocument/2006/relationships/ctrlProp" Target="../ctrlProps/ctrlProp329.xml"/><Relationship Id="rId429" Type="http://schemas.openxmlformats.org/officeDocument/2006/relationships/ctrlProp" Target="../ctrlProps/ctrlProp427.xml"/><Relationship Id="rId636" Type="http://schemas.openxmlformats.org/officeDocument/2006/relationships/ctrlProp" Target="../ctrlProps/ctrlProp634.xml"/><Relationship Id="rId843" Type="http://schemas.openxmlformats.org/officeDocument/2006/relationships/ctrlProp" Target="../ctrlProps/ctrlProp841.xml"/><Relationship Id="rId275" Type="http://schemas.openxmlformats.org/officeDocument/2006/relationships/ctrlProp" Target="../ctrlProps/ctrlProp273.xml"/><Relationship Id="rId482" Type="http://schemas.openxmlformats.org/officeDocument/2006/relationships/ctrlProp" Target="../ctrlProps/ctrlProp480.xml"/><Relationship Id="rId703" Type="http://schemas.openxmlformats.org/officeDocument/2006/relationships/ctrlProp" Target="../ctrlProps/ctrlProp701.xml"/><Relationship Id="rId910" Type="http://schemas.openxmlformats.org/officeDocument/2006/relationships/ctrlProp" Target="../ctrlProps/ctrlProp90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P100"/>
  <sheetViews>
    <sheetView tabSelected="1" workbookViewId="0">
      <selection sqref="A1:IV65536"/>
    </sheetView>
  </sheetViews>
  <sheetFormatPr defaultRowHeight="12" x14ac:dyDescent="0.2"/>
  <cols>
    <col min="1" max="1" width="35.5703125" style="7" customWidth="1"/>
    <col min="2" max="2" width="17.5703125" style="6" customWidth="1"/>
    <col min="3" max="3" width="15" style="7" customWidth="1"/>
    <col min="4" max="4" width="9.42578125" style="6" customWidth="1"/>
    <col min="5" max="5" width="15.42578125" style="7" customWidth="1"/>
    <col min="6" max="6" width="11.42578125" style="6" customWidth="1"/>
    <col min="7" max="7" width="17" style="7" customWidth="1"/>
    <col min="8" max="8" width="7.85546875" style="6" customWidth="1"/>
    <col min="9" max="9" width="12.7109375" style="7" customWidth="1"/>
    <col min="10" max="10" width="9.140625" style="6"/>
    <col min="11" max="11" width="12.7109375" style="7" customWidth="1"/>
    <col min="12" max="12" width="7.85546875" style="6" customWidth="1"/>
    <col min="13" max="13" width="14.42578125" style="7" customWidth="1"/>
    <col min="14" max="14" width="7.85546875" style="6" hidden="1" customWidth="1"/>
    <col min="15" max="15" width="14.42578125" style="8" hidden="1" customWidth="1"/>
    <col min="16" max="16" width="7.85546875" style="9" hidden="1" customWidth="1"/>
    <col min="17" max="17" width="15" style="8" hidden="1" customWidth="1"/>
    <col min="18" max="18" width="7.85546875" style="8" hidden="1" customWidth="1"/>
    <col min="19" max="19" width="13.7109375" style="8" hidden="1" customWidth="1"/>
    <col min="20" max="20" width="7.85546875" style="8" hidden="1" customWidth="1"/>
    <col min="21" max="21" width="12.7109375" style="8" hidden="1" customWidth="1"/>
    <col min="22" max="22" width="9.140625" style="7" hidden="1" customWidth="1"/>
    <col min="23" max="23" width="12.7109375" style="7" hidden="1" customWidth="1"/>
    <col min="24" max="24" width="9.140625" style="7" hidden="1" customWidth="1"/>
    <col min="25" max="25" width="12.7109375" style="7" hidden="1" customWidth="1"/>
    <col min="26" max="26" width="10.140625" style="6" hidden="1" customWidth="1"/>
    <col min="27" max="27" width="12.7109375" style="7" hidden="1" customWidth="1"/>
    <col min="28" max="28" width="10.140625" style="6" hidden="1" customWidth="1"/>
    <col min="29" max="29" width="12.7109375" style="7" hidden="1" customWidth="1"/>
    <col min="30" max="30" width="10.140625" style="6" hidden="1" customWidth="1"/>
    <col min="31" max="31" width="12.7109375" style="7" hidden="1" customWidth="1"/>
    <col min="32" max="32" width="10.140625" style="6" hidden="1" customWidth="1"/>
    <col min="33" max="33" width="17.5703125" style="7" hidden="1" customWidth="1"/>
    <col min="34" max="34" width="10.140625" style="6" hidden="1" customWidth="1"/>
    <col min="35" max="35" width="12.7109375" style="7" hidden="1" customWidth="1"/>
    <col min="36" max="36" width="5.28515625" style="6" hidden="1" customWidth="1"/>
    <col min="37" max="50" width="10.140625" style="6" hidden="1" customWidth="1"/>
    <col min="51" max="51" width="10.140625" style="6" customWidth="1"/>
    <col min="52" max="52" width="14.5703125" style="7" customWidth="1"/>
    <col min="53" max="53" width="11.42578125" style="7" customWidth="1"/>
    <col min="54" max="54" width="14.28515625" style="7" customWidth="1"/>
    <col min="55" max="56" width="9.140625" style="7"/>
    <col min="57" max="57" width="22.140625" style="7" customWidth="1"/>
    <col min="58" max="16384" width="9.140625" style="7"/>
  </cols>
  <sheetData>
    <row r="1" spans="1:67" x14ac:dyDescent="0.2">
      <c r="A1" s="1" t="s">
        <v>0</v>
      </c>
      <c r="B1" s="2"/>
      <c r="C1" s="3"/>
      <c r="D1" s="4"/>
      <c r="E1" s="5"/>
      <c r="BE1" s="10"/>
    </row>
    <row r="2" spans="1:67" ht="12.75" thickBot="1" x14ac:dyDescent="0.25">
      <c r="A2" s="1" t="s">
        <v>1</v>
      </c>
      <c r="B2" s="11"/>
      <c r="C2" s="12"/>
      <c r="D2" s="11"/>
      <c r="E2" s="11"/>
      <c r="G2" s="12"/>
      <c r="I2" s="12"/>
      <c r="K2" s="12"/>
      <c r="M2" s="12"/>
      <c r="O2" s="13"/>
      <c r="P2" s="14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5" t="s">
        <v>2</v>
      </c>
      <c r="AZ2" s="16"/>
      <c r="BE2" s="17"/>
    </row>
    <row r="3" spans="1:67" hidden="1" x14ac:dyDescent="0.2">
      <c r="A3" s="1" t="s">
        <v>3</v>
      </c>
    </row>
    <row r="4" spans="1:67" ht="23.25" x14ac:dyDescent="0.35">
      <c r="A4" s="7" t="s">
        <v>4</v>
      </c>
      <c r="B4" s="18">
        <f>+[15]QSLD!B5</f>
        <v>36550</v>
      </c>
      <c r="D4" s="7"/>
      <c r="F4" s="7"/>
      <c r="G4" s="19"/>
      <c r="I4" s="19"/>
      <c r="K4" s="19"/>
      <c r="M4" s="19"/>
      <c r="O4" s="20"/>
      <c r="Q4" s="20"/>
      <c r="R4" s="20"/>
      <c r="S4" s="20"/>
      <c r="T4" s="20"/>
      <c r="U4" s="20"/>
      <c r="V4" s="19"/>
      <c r="W4" s="19"/>
      <c r="X4" s="19"/>
      <c r="Y4" s="19"/>
      <c r="AA4" s="19"/>
      <c r="AC4" s="19"/>
      <c r="AE4" s="19"/>
      <c r="AG4" s="19"/>
      <c r="AI4" s="19"/>
      <c r="AZ4" s="19"/>
    </row>
    <row r="5" spans="1:67" ht="22.5" x14ac:dyDescent="0.3">
      <c r="A5" s="19" t="s">
        <v>5</v>
      </c>
      <c r="B5" s="21" t="s">
        <v>6</v>
      </c>
      <c r="C5" s="22" t="str">
        <f>[15]NSW!$B$3</f>
        <v>NSW</v>
      </c>
      <c r="D5" s="22"/>
      <c r="E5" s="22" t="str">
        <f>[15]VIC!$B$3</f>
        <v>VIC</v>
      </c>
      <c r="F5" s="23"/>
      <c r="G5" s="22" t="str">
        <f>[15]QSLD!$B$3</f>
        <v>QLD</v>
      </c>
      <c r="H5" s="24"/>
      <c r="I5" s="22" t="str">
        <f>[15]S.AU!$B$3</f>
        <v>S.A</v>
      </c>
      <c r="J5" s="22"/>
      <c r="K5" s="22" t="str">
        <f>[15]SNWY!$B$3</f>
        <v>SNWY</v>
      </c>
      <c r="L5" s="22"/>
      <c r="M5" s="22" t="s">
        <v>71</v>
      </c>
      <c r="N5" s="25"/>
      <c r="O5" s="26" t="str">
        <f>[15]EXTRA3!$B$3</f>
        <v>EXTRA3</v>
      </c>
      <c r="P5" s="25"/>
      <c r="Q5" s="26" t="str">
        <f>[15]EXTRA4!$B$3</f>
        <v>EXTRA4</v>
      </c>
      <c r="R5" s="25"/>
      <c r="S5" s="26" t="str">
        <f>[15]EXTRA5!$B$3</f>
        <v>EXTRA5</v>
      </c>
      <c r="T5" s="25"/>
      <c r="U5" s="26" t="e">
        <f>#REF!</f>
        <v>#REF!</v>
      </c>
      <c r="V5" s="27"/>
      <c r="W5" s="26" t="e">
        <f>#REF!</f>
        <v>#REF!</v>
      </c>
      <c r="X5" s="26"/>
      <c r="Y5" s="26" t="e">
        <f>#REF!</f>
        <v>#REF!</v>
      </c>
      <c r="Z5" s="25"/>
      <c r="AA5" s="26" t="e">
        <f>#REF!</f>
        <v>#REF!</v>
      </c>
      <c r="AB5" s="25"/>
      <c r="AC5" s="26" t="e">
        <f>#REF!</f>
        <v>#REF!</v>
      </c>
      <c r="AD5" s="25"/>
      <c r="AE5" s="26" t="e">
        <f>#REF!</f>
        <v>#REF!</v>
      </c>
      <c r="AF5" s="25"/>
      <c r="AG5" s="26" t="e">
        <f>#REF!</f>
        <v>#REF!</v>
      </c>
      <c r="AH5" s="25"/>
      <c r="AI5" s="26" t="e">
        <f>#REF!</f>
        <v>#REF!</v>
      </c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8" t="s">
        <v>7</v>
      </c>
    </row>
    <row r="6" spans="1:67" hidden="1" x14ac:dyDescent="0.2">
      <c r="C6" s="29"/>
      <c r="E6" s="29"/>
      <c r="F6" s="30"/>
      <c r="G6" s="29"/>
      <c r="I6" s="29"/>
      <c r="K6" s="29"/>
      <c r="M6" s="29"/>
      <c r="O6" s="29"/>
      <c r="P6" s="6"/>
      <c r="Q6" s="29"/>
      <c r="R6" s="6"/>
      <c r="S6" s="29"/>
      <c r="T6" s="6"/>
      <c r="U6" s="29"/>
      <c r="V6" s="19"/>
      <c r="W6" s="29"/>
      <c r="X6" s="29"/>
      <c r="Y6" s="29"/>
      <c r="AA6" s="29"/>
      <c r="AC6" s="29"/>
      <c r="AE6" s="29"/>
      <c r="AG6" s="29"/>
      <c r="AI6" s="29"/>
      <c r="AZ6" s="31" t="s">
        <v>7</v>
      </c>
    </row>
    <row r="7" spans="1:67" hidden="1" x14ac:dyDescent="0.2">
      <c r="A7" s="5"/>
      <c r="C7" s="32"/>
      <c r="E7" s="32"/>
      <c r="G7" s="32"/>
      <c r="I7" s="32"/>
      <c r="K7" s="32"/>
      <c r="M7" s="32"/>
      <c r="O7" s="32"/>
      <c r="P7" s="6"/>
      <c r="Q7" s="32"/>
      <c r="R7" s="6"/>
      <c r="S7" s="32"/>
      <c r="T7" s="6"/>
      <c r="U7" s="32"/>
      <c r="V7" s="32"/>
      <c r="W7" s="32"/>
      <c r="X7" s="32"/>
      <c r="Y7" s="32"/>
      <c r="AA7" s="32"/>
      <c r="AC7" s="32"/>
      <c r="AE7" s="32"/>
      <c r="AG7" s="32"/>
      <c r="AI7" s="32"/>
      <c r="AZ7" s="32"/>
    </row>
    <row r="8" spans="1:67" hidden="1" x14ac:dyDescent="0.2">
      <c r="A8" s="30"/>
      <c r="B8" s="33"/>
      <c r="C8" s="2"/>
      <c r="E8" s="2"/>
      <c r="G8" s="2"/>
      <c r="I8" s="2"/>
      <c r="K8" s="2"/>
      <c r="M8" s="2"/>
      <c r="O8" s="2"/>
      <c r="P8" s="6"/>
      <c r="Q8" s="2"/>
      <c r="R8" s="6"/>
      <c r="S8" s="2"/>
      <c r="T8" s="6"/>
      <c r="U8" s="2"/>
      <c r="V8" s="2"/>
      <c r="W8" s="2"/>
      <c r="X8" s="2"/>
      <c r="Y8" s="2"/>
      <c r="AA8" s="2"/>
      <c r="AC8" s="2"/>
      <c r="AE8" s="2"/>
      <c r="AG8" s="2"/>
      <c r="AI8" s="2"/>
      <c r="AZ8" s="2"/>
    </row>
    <row r="9" spans="1:67" x14ac:dyDescent="0.2">
      <c r="C9" s="32"/>
      <c r="E9" s="32"/>
      <c r="G9" s="32"/>
      <c r="I9" s="32"/>
      <c r="K9" s="32"/>
      <c r="M9" s="32"/>
      <c r="O9" s="32"/>
      <c r="P9" s="6"/>
      <c r="Q9" s="32"/>
      <c r="R9" s="6"/>
      <c r="S9" s="32"/>
      <c r="T9" s="6"/>
      <c r="U9" s="32"/>
      <c r="V9" s="32"/>
      <c r="W9" s="32"/>
      <c r="X9" s="32"/>
      <c r="Y9" s="32"/>
      <c r="AA9" s="32"/>
      <c r="AC9" s="32"/>
      <c r="AE9" s="32"/>
      <c r="AG9" s="32"/>
      <c r="AI9" s="32"/>
      <c r="AZ9" s="32"/>
      <c r="BO9" s="34" t="s">
        <v>8</v>
      </c>
    </row>
    <row r="10" spans="1:67" x14ac:dyDescent="0.2">
      <c r="A10" s="35" t="s">
        <v>9</v>
      </c>
      <c r="O10" s="7"/>
      <c r="P10" s="6"/>
      <c r="Q10" s="7"/>
      <c r="R10" s="6"/>
      <c r="S10" s="7"/>
      <c r="T10" s="6"/>
      <c r="U10" s="7"/>
      <c r="BN10" s="36" t="s">
        <v>10</v>
      </c>
    </row>
    <row r="11" spans="1:67" ht="12" customHeight="1" x14ac:dyDescent="0.2">
      <c r="A11" s="35"/>
      <c r="O11" s="7"/>
      <c r="P11" s="6"/>
      <c r="Q11" s="7"/>
      <c r="R11" s="6"/>
      <c r="S11" s="7"/>
      <c r="T11" s="6"/>
      <c r="U11" s="7"/>
      <c r="BN11" s="101"/>
      <c r="BO11" s="39">
        <v>0.6381</v>
      </c>
    </row>
    <row r="12" spans="1:67" x14ac:dyDescent="0.2">
      <c r="A12" s="37">
        <f>+B4</f>
        <v>36550</v>
      </c>
      <c r="O12" s="7"/>
      <c r="P12" s="6"/>
      <c r="Q12" s="7"/>
      <c r="R12" s="6"/>
      <c r="S12" s="7"/>
      <c r="T12" s="6"/>
      <c r="U12" s="7"/>
      <c r="BN12" s="38"/>
      <c r="BO12" s="39">
        <v>0.64119999999999999</v>
      </c>
    </row>
    <row r="13" spans="1:67" x14ac:dyDescent="0.2">
      <c r="A13" s="40" t="s">
        <v>11</v>
      </c>
      <c r="C13" s="41">
        <f>[15]Report!C13</f>
        <v>70952</v>
      </c>
      <c r="E13" s="41">
        <f>[15]Report!E13</f>
        <v>56866</v>
      </c>
      <c r="G13" s="41">
        <f>[15]Report!G13</f>
        <v>-12461</v>
      </c>
      <c r="I13" s="41">
        <f>[15]Report!I13</f>
        <v>-15688</v>
      </c>
      <c r="K13" s="41">
        <f>[15]Report!K13</f>
        <v>0</v>
      </c>
      <c r="M13" s="41">
        <f>[15]Other!$I$18</f>
        <v>0</v>
      </c>
      <c r="O13" s="41">
        <f>[15]EXTRA3!$I$18</f>
        <v>0</v>
      </c>
      <c r="P13" s="6"/>
      <c r="Q13" s="41">
        <f>[15]EXTRA4!$I$18</f>
        <v>0</v>
      </c>
      <c r="R13" s="6"/>
      <c r="S13" s="41">
        <f>[15]EXTRA5!$I$18</f>
        <v>0</v>
      </c>
      <c r="T13" s="6"/>
      <c r="U13" s="41" t="e">
        <f>#REF!</f>
        <v>#REF!</v>
      </c>
      <c r="V13" s="42"/>
      <c r="W13" s="41" t="e">
        <f>#REF!</f>
        <v>#REF!</v>
      </c>
      <c r="X13" s="11"/>
      <c r="Y13" s="41" t="e">
        <f>#REF!</f>
        <v>#REF!</v>
      </c>
      <c r="AA13" s="41" t="e">
        <f>#REF!</f>
        <v>#REF!</v>
      </c>
      <c r="AC13" s="41" t="e">
        <f>#REF!</f>
        <v>#REF!</v>
      </c>
      <c r="AE13" s="41" t="e">
        <f>#REF!</f>
        <v>#REF!</v>
      </c>
      <c r="AG13" s="41" t="e">
        <f>#REF!</f>
        <v>#REF!</v>
      </c>
      <c r="AI13" s="41" t="e">
        <f>#REF!</f>
        <v>#REF!</v>
      </c>
      <c r="AZ13" s="41">
        <f>C13+E13+G13+I13+K13+M13+O13+Q13+S13</f>
        <v>99669</v>
      </c>
      <c r="BB13" s="43"/>
      <c r="BN13" s="38"/>
      <c r="BO13" s="39">
        <v>0.64419999999999999</v>
      </c>
    </row>
    <row r="14" spans="1:67" hidden="1" x14ac:dyDescent="0.2">
      <c r="A14" s="40" t="s">
        <v>12</v>
      </c>
      <c r="C14" s="44">
        <f>[15]NSW!$I$19</f>
        <v>1315323.6000000001</v>
      </c>
      <c r="E14" s="44">
        <f>[15]VIC!$I$19</f>
        <v>-2676393.86</v>
      </c>
      <c r="G14" s="44">
        <f>[15]QSLD!$I$19</f>
        <v>-164895.37</v>
      </c>
      <c r="I14" s="44">
        <f>[15]S.AU!$I$19</f>
        <v>-91818.98</v>
      </c>
      <c r="K14" s="44">
        <f>[15]SNWY!$I$19</f>
        <v>-1516898.57</v>
      </c>
      <c r="M14" s="44">
        <f>[15]Other!$I$19</f>
        <v>0</v>
      </c>
      <c r="O14" s="44">
        <f>[15]EXTRA3!$I$19</f>
        <v>0</v>
      </c>
      <c r="P14" s="6"/>
      <c r="Q14" s="44">
        <f>[15]EXTRA4!$I$19</f>
        <v>0</v>
      </c>
      <c r="R14" s="6"/>
      <c r="S14" s="44">
        <f>[15]EXTRA5!$I$19</f>
        <v>0</v>
      </c>
      <c r="T14" s="6"/>
      <c r="U14" s="44" t="e">
        <f>#REF!</f>
        <v>#REF!</v>
      </c>
      <c r="V14" s="45"/>
      <c r="W14" s="44" t="e">
        <f>#REF!</f>
        <v>#REF!</v>
      </c>
      <c r="X14" s="46"/>
      <c r="Y14" s="44" t="e">
        <f>#REF!</f>
        <v>#REF!</v>
      </c>
      <c r="AA14" s="44" t="e">
        <f>#REF!</f>
        <v>#REF!</v>
      </c>
      <c r="AC14" s="44" t="e">
        <f>#REF!</f>
        <v>#REF!</v>
      </c>
      <c r="AE14" s="44" t="e">
        <f>#REF!</f>
        <v>#REF!</v>
      </c>
      <c r="AG14" s="44" t="e">
        <f>#REF!</f>
        <v>#REF!</v>
      </c>
      <c r="AI14" s="44" t="e">
        <f>#REF!</f>
        <v>#REF!</v>
      </c>
      <c r="AZ14" s="44" t="e">
        <f>C14+E14+G14+I14+K14+M14+O14+Q14+S14+U14+W14+Y14+AA14+AC14+AE14+AG14+AI14</f>
        <v>#REF!</v>
      </c>
      <c r="BB14" s="43"/>
      <c r="BN14" s="38"/>
      <c r="BO14" s="39"/>
    </row>
    <row r="15" spans="1:67" hidden="1" x14ac:dyDescent="0.2">
      <c r="A15" s="47" t="s">
        <v>13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1"/>
      <c r="Y15" s="49"/>
      <c r="Z15" s="50"/>
      <c r="AA15" s="49"/>
      <c r="AB15" s="50"/>
      <c r="AC15" s="49"/>
      <c r="AD15" s="50"/>
      <c r="AE15" s="49"/>
      <c r="AF15" s="50"/>
      <c r="AG15" s="49"/>
      <c r="AH15" s="50"/>
      <c r="AI15" s="49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>
        <f t="shared" ref="AZ15:AZ28" si="0">C15+E15+G15+I15+K15+M15+O15+Q15+S15+U15+W15+Y15+AA15+AC15+AE15+AG15+AI15</f>
        <v>0</v>
      </c>
      <c r="BA15" s="52"/>
      <c r="BB15" s="43"/>
      <c r="BN15" s="38"/>
      <c r="BO15" s="39"/>
    </row>
    <row r="16" spans="1:67" hidden="1" x14ac:dyDescent="0.2">
      <c r="A16" s="53"/>
      <c r="C16" s="54"/>
      <c r="E16" s="54"/>
      <c r="G16" s="54"/>
      <c r="I16" s="54"/>
      <c r="K16" s="54"/>
      <c r="M16" s="54"/>
      <c r="O16" s="54"/>
      <c r="P16" s="6"/>
      <c r="Q16" s="54"/>
      <c r="R16" s="6"/>
      <c r="S16" s="54"/>
      <c r="T16" s="6"/>
      <c r="U16" s="54"/>
      <c r="V16" s="54"/>
      <c r="W16" s="54"/>
      <c r="X16" s="55"/>
      <c r="Y16" s="54"/>
      <c r="AA16" s="54"/>
      <c r="AC16" s="54"/>
      <c r="AE16" s="54"/>
      <c r="AG16" s="54"/>
      <c r="AI16" s="54"/>
      <c r="AZ16" s="54"/>
      <c r="BB16" s="43"/>
      <c r="BN16" s="38"/>
      <c r="BO16" s="39"/>
    </row>
    <row r="17" spans="1:67" hidden="1" x14ac:dyDescent="0.2">
      <c r="A17" s="53"/>
      <c r="O17" s="7"/>
      <c r="P17" s="6"/>
      <c r="Q17" s="7"/>
      <c r="R17" s="6"/>
      <c r="S17" s="7"/>
      <c r="T17" s="6"/>
      <c r="U17" s="7"/>
      <c r="X17" s="5"/>
      <c r="BN17" s="38"/>
      <c r="BO17" s="39"/>
    </row>
    <row r="18" spans="1:67" hidden="1" x14ac:dyDescent="0.2">
      <c r="A18" s="53"/>
      <c r="C18" s="54"/>
      <c r="E18" s="54"/>
      <c r="G18" s="54"/>
      <c r="I18" s="54"/>
      <c r="K18" s="54"/>
      <c r="M18" s="54"/>
      <c r="O18" s="54"/>
      <c r="P18" s="6"/>
      <c r="Q18" s="54"/>
      <c r="R18" s="6"/>
      <c r="S18" s="54"/>
      <c r="T18" s="6"/>
      <c r="U18" s="54"/>
      <c r="V18" s="54"/>
      <c r="W18" s="54"/>
      <c r="X18" s="55"/>
      <c r="Y18" s="54"/>
      <c r="AA18" s="54"/>
      <c r="AC18" s="54"/>
      <c r="AE18" s="54"/>
      <c r="AG18" s="54"/>
      <c r="AI18" s="54"/>
      <c r="AZ18" s="54"/>
      <c r="BN18" s="38"/>
      <c r="BO18" s="39"/>
    </row>
    <row r="19" spans="1:67" hidden="1" x14ac:dyDescent="0.2">
      <c r="A19" s="53" t="s">
        <v>14</v>
      </c>
      <c r="C19" s="56">
        <f>[15]NSW!$I$21</f>
        <v>0</v>
      </c>
      <c r="E19" s="56">
        <f>[15]VIC!$I$21</f>
        <v>0</v>
      </c>
      <c r="G19" s="56">
        <f>[15]QSLD!$I$21</f>
        <v>0</v>
      </c>
      <c r="I19" s="56">
        <f>[15]S.AU!$I$21</f>
        <v>0</v>
      </c>
      <c r="K19" s="56">
        <f>[15]SNWY!$I$21</f>
        <v>0</v>
      </c>
      <c r="M19" s="56">
        <f>[15]Other!$I$21</f>
        <v>0</v>
      </c>
      <c r="O19" s="56">
        <f>[15]EXTRA3!$I$21</f>
        <v>0</v>
      </c>
      <c r="P19" s="6"/>
      <c r="Q19" s="56">
        <f>[15]EXTRA4!$I$21</f>
        <v>0</v>
      </c>
      <c r="R19" s="6"/>
      <c r="S19" s="56">
        <f>[15]EXTRA5!$I$21</f>
        <v>0</v>
      </c>
      <c r="T19" s="6"/>
      <c r="U19" s="56" t="e">
        <f>#REF!</f>
        <v>#REF!</v>
      </c>
      <c r="V19" s="55"/>
      <c r="W19" s="56" t="e">
        <f>#REF!</f>
        <v>#REF!</v>
      </c>
      <c r="X19" s="57"/>
      <c r="Y19" s="56" t="e">
        <f>#REF!</f>
        <v>#REF!</v>
      </c>
      <c r="AA19" s="56" t="e">
        <f>#REF!</f>
        <v>#REF!</v>
      </c>
      <c r="AC19" s="56" t="e">
        <f>#REF!</f>
        <v>#REF!</v>
      </c>
      <c r="AE19" s="56" t="e">
        <f>#REF!</f>
        <v>#REF!</v>
      </c>
      <c r="AG19" s="56" t="e">
        <f>#REF!</f>
        <v>#REF!</v>
      </c>
      <c r="AI19" s="56" t="e">
        <f>#REF!</f>
        <v>#REF!</v>
      </c>
      <c r="AZ19" s="56" t="e">
        <f t="shared" si="0"/>
        <v>#REF!</v>
      </c>
      <c r="BN19" s="38"/>
      <c r="BO19" s="39"/>
    </row>
    <row r="20" spans="1:67" hidden="1" x14ac:dyDescent="0.2">
      <c r="A20" s="53" t="s">
        <v>15</v>
      </c>
      <c r="C20" s="56">
        <f>[15]NSW!$I$22</f>
        <v>0</v>
      </c>
      <c r="E20" s="56">
        <f>[15]VIC!$I$22</f>
        <v>0</v>
      </c>
      <c r="G20" s="56">
        <f>[15]QSLD!$I$22</f>
        <v>0</v>
      </c>
      <c r="I20" s="56">
        <f>[15]S.AU!$I$22</f>
        <v>0</v>
      </c>
      <c r="K20" s="56">
        <f>[15]SNWY!$I$22</f>
        <v>0</v>
      </c>
      <c r="M20" s="56">
        <f>[15]Other!$I$22</f>
        <v>0</v>
      </c>
      <c r="O20" s="56">
        <f>[15]EXTRA3!$I$22</f>
        <v>0</v>
      </c>
      <c r="P20" s="6"/>
      <c r="Q20" s="56">
        <f>[15]EXTRA4!$I$22</f>
        <v>0</v>
      </c>
      <c r="R20" s="6"/>
      <c r="S20" s="56">
        <f>[15]EXTRA5!$I$22</f>
        <v>0</v>
      </c>
      <c r="T20" s="6"/>
      <c r="U20" s="56" t="e">
        <f>#REF!</f>
        <v>#REF!</v>
      </c>
      <c r="V20" s="55"/>
      <c r="W20" s="56" t="e">
        <f>#REF!</f>
        <v>#REF!</v>
      </c>
      <c r="X20" s="57"/>
      <c r="Y20" s="56" t="e">
        <f>#REF!</f>
        <v>#REF!</v>
      </c>
      <c r="AA20" s="56" t="e">
        <f>#REF!</f>
        <v>#REF!</v>
      </c>
      <c r="AC20" s="56" t="e">
        <f>#REF!</f>
        <v>#REF!</v>
      </c>
      <c r="AE20" s="56" t="e">
        <f>#REF!</f>
        <v>#REF!</v>
      </c>
      <c r="AG20" s="56" t="e">
        <f>#REF!</f>
        <v>#REF!</v>
      </c>
      <c r="AI20" s="56" t="e">
        <f>#REF!</f>
        <v>#REF!</v>
      </c>
      <c r="AZ20" s="56" t="e">
        <f t="shared" si="0"/>
        <v>#REF!</v>
      </c>
      <c r="BN20" s="38"/>
      <c r="BO20" s="39"/>
    </row>
    <row r="21" spans="1:67" hidden="1" x14ac:dyDescent="0.2">
      <c r="A21" s="53" t="s">
        <v>16</v>
      </c>
      <c r="B21" s="58"/>
      <c r="C21" s="56">
        <f>SUM(C19:C20)</f>
        <v>0</v>
      </c>
      <c r="D21" s="58"/>
      <c r="E21" s="56">
        <f>SUM(E19:E20)</f>
        <v>0</v>
      </c>
      <c r="F21" s="58"/>
      <c r="G21" s="56">
        <f>SUM(G19:G20)</f>
        <v>0</v>
      </c>
      <c r="H21" s="58"/>
      <c r="I21" s="56">
        <f>SUM(I19:I20)</f>
        <v>0</v>
      </c>
      <c r="J21" s="58"/>
      <c r="K21" s="56">
        <f>SUM(K19:K20)</f>
        <v>0</v>
      </c>
      <c r="L21" s="58"/>
      <c r="M21" s="56">
        <f>SUM(M19:M20)</f>
        <v>0</v>
      </c>
      <c r="N21" s="58"/>
      <c r="O21" s="56">
        <f>SUM(O19:O20)</f>
        <v>0</v>
      </c>
      <c r="P21" s="58"/>
      <c r="Q21" s="56">
        <f>SUM(Q19:Q20)</f>
        <v>0</v>
      </c>
      <c r="R21" s="58"/>
      <c r="S21" s="56">
        <f>SUM(S19:S20)</f>
        <v>0</v>
      </c>
      <c r="T21" s="58"/>
      <c r="U21" s="56" t="e">
        <f>SUM(U19:U20)</f>
        <v>#REF!</v>
      </c>
      <c r="V21" s="55"/>
      <c r="W21" s="56" t="e">
        <f>SUM(W19:W20)</f>
        <v>#REF!</v>
      </c>
      <c r="X21" s="57"/>
      <c r="Y21" s="56" t="e">
        <f>SUM(Y19:Y20)</f>
        <v>#REF!</v>
      </c>
      <c r="Z21" s="58"/>
      <c r="AA21" s="56" t="e">
        <f>SUM(AA19:AA20)</f>
        <v>#REF!</v>
      </c>
      <c r="AB21" s="58"/>
      <c r="AC21" s="56" t="e">
        <f>SUM(AC19:AC20)</f>
        <v>#REF!</v>
      </c>
      <c r="AD21" s="58"/>
      <c r="AE21" s="56" t="e">
        <f>SUM(AE19:AE20)</f>
        <v>#REF!</v>
      </c>
      <c r="AF21" s="58"/>
      <c r="AG21" s="56" t="e">
        <f>SUM(AG19:AG20)</f>
        <v>#REF!</v>
      </c>
      <c r="AH21" s="58"/>
      <c r="AI21" s="56" t="e">
        <f>SUM(AI19:AI20)</f>
        <v>#REF!</v>
      </c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6" t="e">
        <f t="shared" si="0"/>
        <v>#REF!</v>
      </c>
      <c r="BN21" s="38"/>
      <c r="BO21" s="39"/>
    </row>
    <row r="22" spans="1:67" hidden="1" x14ac:dyDescent="0.2">
      <c r="C22" s="54"/>
      <c r="E22" s="54"/>
      <c r="G22" s="54"/>
      <c r="I22" s="54"/>
      <c r="K22" s="54"/>
      <c r="M22" s="54"/>
      <c r="O22" s="54"/>
      <c r="P22" s="6"/>
      <c r="Q22" s="54"/>
      <c r="R22" s="6"/>
      <c r="S22" s="54"/>
      <c r="T22" s="6"/>
      <c r="U22" s="54"/>
      <c r="V22" s="54"/>
      <c r="W22" s="54"/>
      <c r="X22" s="55"/>
      <c r="Y22" s="54"/>
      <c r="AA22" s="54"/>
      <c r="AC22" s="54"/>
      <c r="AE22" s="54"/>
      <c r="AG22" s="54"/>
      <c r="AI22" s="54"/>
      <c r="AZ22" s="54"/>
      <c r="BN22" s="38"/>
      <c r="BO22" s="39"/>
    </row>
    <row r="23" spans="1:67" hidden="1" x14ac:dyDescent="0.2">
      <c r="A23" s="59" t="s">
        <v>17</v>
      </c>
      <c r="O23" s="7"/>
      <c r="P23" s="6"/>
      <c r="Q23" s="7"/>
      <c r="R23" s="6"/>
      <c r="S23" s="7"/>
      <c r="T23" s="6"/>
      <c r="U23" s="7"/>
      <c r="X23" s="5"/>
      <c r="BN23" s="38"/>
      <c r="BO23" s="39"/>
    </row>
    <row r="24" spans="1:67" hidden="1" x14ac:dyDescent="0.2">
      <c r="A24" s="53" t="s">
        <v>14</v>
      </c>
      <c r="C24" s="56">
        <f>[15]NSW!$I$25</f>
        <v>0</v>
      </c>
      <c r="E24" s="56">
        <f>[15]VIC!$I$25</f>
        <v>0</v>
      </c>
      <c r="G24" s="56">
        <f>[15]QSLD!$I$25</f>
        <v>0</v>
      </c>
      <c r="I24" s="56">
        <f>[15]S.AU!$I$25</f>
        <v>0</v>
      </c>
      <c r="K24" s="56">
        <f>[15]SNWY!$I$25</f>
        <v>0</v>
      </c>
      <c r="M24" s="56">
        <f>[15]Other!$I$25</f>
        <v>0</v>
      </c>
      <c r="O24" s="56">
        <f>[15]EXTRA3!$I$25</f>
        <v>0</v>
      </c>
      <c r="P24" s="6"/>
      <c r="Q24" s="56">
        <f>[15]EXTRA4!$I$25</f>
        <v>0</v>
      </c>
      <c r="R24" s="6"/>
      <c r="S24" s="56">
        <f>[15]EXTRA5!$I$25</f>
        <v>0</v>
      </c>
      <c r="T24" s="6"/>
      <c r="U24" s="56" t="e">
        <f>#REF!</f>
        <v>#REF!</v>
      </c>
      <c r="V24" s="55"/>
      <c r="W24" s="56" t="e">
        <f>#REF!</f>
        <v>#REF!</v>
      </c>
      <c r="X24" s="57"/>
      <c r="Y24" s="56" t="e">
        <f>#REF!</f>
        <v>#REF!</v>
      </c>
      <c r="AA24" s="56" t="e">
        <f>#REF!</f>
        <v>#REF!</v>
      </c>
      <c r="AC24" s="56" t="e">
        <f>#REF!</f>
        <v>#REF!</v>
      </c>
      <c r="AE24" s="56" t="e">
        <f>#REF!</f>
        <v>#REF!</v>
      </c>
      <c r="AG24" s="56" t="e">
        <f>#REF!</f>
        <v>#REF!</v>
      </c>
      <c r="AI24" s="56" t="e">
        <f>#REF!</f>
        <v>#REF!</v>
      </c>
      <c r="AZ24" s="56" t="e">
        <f t="shared" si="0"/>
        <v>#REF!</v>
      </c>
      <c r="BA24" s="60"/>
      <c r="BN24" s="38"/>
      <c r="BO24" s="39"/>
    </row>
    <row r="25" spans="1:67" hidden="1" x14ac:dyDescent="0.2">
      <c r="A25" s="53" t="s">
        <v>15</v>
      </c>
      <c r="C25" s="56">
        <f>[15]NSW!$I$26</f>
        <v>0</v>
      </c>
      <c r="E25" s="56">
        <f>[15]VIC!$I$26</f>
        <v>0</v>
      </c>
      <c r="G25" s="56">
        <f>[15]QSLD!$I$26</f>
        <v>0</v>
      </c>
      <c r="I25" s="56">
        <f>[15]S.AU!$I$26</f>
        <v>0</v>
      </c>
      <c r="K25" s="56">
        <f>[15]SNWY!$I$26</f>
        <v>0</v>
      </c>
      <c r="M25" s="56">
        <f>[15]Other!$I$26</f>
        <v>0</v>
      </c>
      <c r="O25" s="56">
        <f>[15]EXTRA3!$I$26</f>
        <v>0</v>
      </c>
      <c r="P25" s="6"/>
      <c r="Q25" s="56">
        <f>[15]EXTRA4!$I$26</f>
        <v>0</v>
      </c>
      <c r="R25" s="6"/>
      <c r="S25" s="56">
        <f>[15]EXTRA5!$I$26</f>
        <v>0</v>
      </c>
      <c r="T25" s="6"/>
      <c r="U25" s="56" t="e">
        <f>#REF!</f>
        <v>#REF!</v>
      </c>
      <c r="V25" s="55"/>
      <c r="W25" s="56" t="e">
        <f>#REF!</f>
        <v>#REF!</v>
      </c>
      <c r="X25" s="57"/>
      <c r="Y25" s="56" t="e">
        <f>#REF!</f>
        <v>#REF!</v>
      </c>
      <c r="AA25" s="56" t="e">
        <f>#REF!</f>
        <v>#REF!</v>
      </c>
      <c r="AC25" s="56" t="e">
        <f>#REF!</f>
        <v>#REF!</v>
      </c>
      <c r="AE25" s="56" t="e">
        <f>#REF!</f>
        <v>#REF!</v>
      </c>
      <c r="AG25" s="56" t="e">
        <f>#REF!</f>
        <v>#REF!</v>
      </c>
      <c r="AI25" s="56" t="e">
        <f>#REF!</f>
        <v>#REF!</v>
      </c>
      <c r="AZ25" s="56" t="e">
        <f t="shared" si="0"/>
        <v>#REF!</v>
      </c>
      <c r="BA25" s="60"/>
      <c r="BN25" s="38"/>
      <c r="BO25" s="39"/>
    </row>
    <row r="26" spans="1:67" hidden="1" x14ac:dyDescent="0.2">
      <c r="A26" s="53" t="s">
        <v>16</v>
      </c>
      <c r="B26" s="58"/>
      <c r="C26" s="56">
        <f>SUM(C24:C25)</f>
        <v>0</v>
      </c>
      <c r="D26" s="58"/>
      <c r="E26" s="56">
        <f>SUM(E24:E25)</f>
        <v>0</v>
      </c>
      <c r="F26" s="58"/>
      <c r="G26" s="56">
        <f>SUM(G24:G25)</f>
        <v>0</v>
      </c>
      <c r="H26" s="58"/>
      <c r="I26" s="56">
        <f>SUM(I24:I25)</f>
        <v>0</v>
      </c>
      <c r="J26" s="58"/>
      <c r="K26" s="56">
        <f>SUM(K24:K25)</f>
        <v>0</v>
      </c>
      <c r="L26" s="58"/>
      <c r="M26" s="56">
        <f>SUM(M24:M25)</f>
        <v>0</v>
      </c>
      <c r="N26" s="58"/>
      <c r="O26" s="56">
        <f>SUM(O24:O25)</f>
        <v>0</v>
      </c>
      <c r="P26" s="58"/>
      <c r="Q26" s="56">
        <f>SUM(Q24:Q25)</f>
        <v>0</v>
      </c>
      <c r="R26" s="58"/>
      <c r="S26" s="56">
        <f>SUM(S24:S25)</f>
        <v>0</v>
      </c>
      <c r="T26" s="58"/>
      <c r="U26" s="56" t="e">
        <f>SUM(U24:U25)</f>
        <v>#REF!</v>
      </c>
      <c r="V26" s="55"/>
      <c r="W26" s="56" t="e">
        <f>SUM(W24:W25)</f>
        <v>#REF!</v>
      </c>
      <c r="X26" s="57"/>
      <c r="Y26" s="56" t="e">
        <f>SUM(Y24:Y25)</f>
        <v>#REF!</v>
      </c>
      <c r="Z26" s="58"/>
      <c r="AA26" s="56" t="e">
        <f>SUM(AA24:AA25)</f>
        <v>#REF!</v>
      </c>
      <c r="AB26" s="58"/>
      <c r="AC26" s="56" t="e">
        <f>SUM(AC24:AC25)</f>
        <v>#REF!</v>
      </c>
      <c r="AD26" s="58"/>
      <c r="AE26" s="56" t="e">
        <f>SUM(AE24:AE25)</f>
        <v>#REF!</v>
      </c>
      <c r="AF26" s="58"/>
      <c r="AG26" s="56" t="e">
        <f>SUM(AG24:AG25)</f>
        <v>#REF!</v>
      </c>
      <c r="AH26" s="58"/>
      <c r="AI26" s="56" t="e">
        <f>SUM(AI24:AI25)</f>
        <v>#REF!</v>
      </c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6" t="e">
        <f t="shared" si="0"/>
        <v>#REF!</v>
      </c>
      <c r="BA26" s="60"/>
      <c r="BN26" s="38"/>
      <c r="BO26" s="39"/>
    </row>
    <row r="27" spans="1:67" hidden="1" x14ac:dyDescent="0.2">
      <c r="B27" s="58"/>
      <c r="D27" s="58"/>
      <c r="F27" s="58"/>
      <c r="H27" s="58"/>
      <c r="J27" s="58"/>
      <c r="L27" s="58"/>
      <c r="N27" s="58"/>
      <c r="O27" s="7"/>
      <c r="P27" s="58"/>
      <c r="Q27" s="7"/>
      <c r="R27" s="58"/>
      <c r="S27" s="7"/>
      <c r="T27" s="58"/>
      <c r="U27" s="7"/>
      <c r="X27" s="5"/>
      <c r="Z27" s="58"/>
      <c r="AB27" s="58"/>
      <c r="AD27" s="58"/>
      <c r="AF27" s="58"/>
      <c r="AH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BA27" s="60"/>
      <c r="BN27" s="38"/>
      <c r="BO27" s="39"/>
    </row>
    <row r="28" spans="1:67" hidden="1" x14ac:dyDescent="0.2">
      <c r="A28" s="61" t="s">
        <v>18</v>
      </c>
      <c r="B28" s="58"/>
      <c r="C28" s="62">
        <f>-C26+C21</f>
        <v>0</v>
      </c>
      <c r="D28" s="58"/>
      <c r="E28" s="62">
        <f>-E26+E21</f>
        <v>0</v>
      </c>
      <c r="F28" s="58"/>
      <c r="G28" s="62">
        <f>-G26+G21</f>
        <v>0</v>
      </c>
      <c r="H28" s="58"/>
      <c r="I28" s="62">
        <f>-I26+I21</f>
        <v>0</v>
      </c>
      <c r="J28" s="58"/>
      <c r="K28" s="62">
        <f>-K26+K21</f>
        <v>0</v>
      </c>
      <c r="L28" s="58"/>
      <c r="M28" s="62">
        <f>-M26+M21</f>
        <v>0</v>
      </c>
      <c r="N28" s="58"/>
      <c r="O28" s="62">
        <f>-O26+O21</f>
        <v>0</v>
      </c>
      <c r="P28" s="58"/>
      <c r="Q28" s="62">
        <f>-Q26+Q21</f>
        <v>0</v>
      </c>
      <c r="R28" s="58"/>
      <c r="S28" s="62">
        <f>-S26+S21</f>
        <v>0</v>
      </c>
      <c r="T28" s="58"/>
      <c r="U28" s="62" t="e">
        <f>-U26+U21</f>
        <v>#REF!</v>
      </c>
      <c r="V28" s="55"/>
      <c r="W28" s="62" t="e">
        <f>-W26+W21</f>
        <v>#REF!</v>
      </c>
      <c r="X28" s="55"/>
      <c r="Y28" s="62" t="e">
        <f>-Y26+Y21</f>
        <v>#REF!</v>
      </c>
      <c r="Z28" s="58"/>
      <c r="AA28" s="62" t="e">
        <f>-AA26+AA21</f>
        <v>#REF!</v>
      </c>
      <c r="AB28" s="58"/>
      <c r="AC28" s="62" t="e">
        <f>-AC26+AC21</f>
        <v>#REF!</v>
      </c>
      <c r="AD28" s="58"/>
      <c r="AE28" s="62" t="e">
        <f>-AE26+AE21</f>
        <v>#REF!</v>
      </c>
      <c r="AF28" s="58"/>
      <c r="AG28" s="62" t="e">
        <f>-AG26+AG21</f>
        <v>#REF!</v>
      </c>
      <c r="AH28" s="58"/>
      <c r="AI28" s="62" t="e">
        <f>-AI26+AI21</f>
        <v>#REF!</v>
      </c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62" t="e">
        <f t="shared" si="0"/>
        <v>#REF!</v>
      </c>
      <c r="BA28" s="60"/>
      <c r="BN28" s="38"/>
      <c r="BO28" s="39"/>
    </row>
    <row r="29" spans="1:67" x14ac:dyDescent="0.2">
      <c r="A29" s="40" t="s">
        <v>70</v>
      </c>
      <c r="B29" s="58"/>
      <c r="C29" s="41">
        <f>[15]Report!C29</f>
        <v>62702</v>
      </c>
      <c r="E29" s="41">
        <f>[15]Report!E29</f>
        <v>-163808</v>
      </c>
      <c r="G29" s="41">
        <f>[15]Report!G29</f>
        <v>0</v>
      </c>
      <c r="I29" s="41">
        <f>[15]Report!I29</f>
        <v>178586</v>
      </c>
      <c r="K29" s="41">
        <f>[15]Report!K29</f>
        <v>-70289</v>
      </c>
      <c r="M29" s="41">
        <f>[15]Other!$I$18</f>
        <v>0</v>
      </c>
      <c r="O29" s="41">
        <f>[15]EXTRA3!$I$18</f>
        <v>0</v>
      </c>
      <c r="P29" s="6"/>
      <c r="Q29" s="41">
        <f>[15]EXTRA4!$I$18</f>
        <v>0</v>
      </c>
      <c r="R29" s="6"/>
      <c r="S29" s="41">
        <f>[15]EXTRA5!$I$18</f>
        <v>0</v>
      </c>
      <c r="T29" s="6"/>
      <c r="U29" s="41" t="e">
        <f>#REF!</f>
        <v>#REF!</v>
      </c>
      <c r="V29" s="42"/>
      <c r="W29" s="41" t="e">
        <f>#REF!</f>
        <v>#REF!</v>
      </c>
      <c r="X29" s="11"/>
      <c r="Y29" s="41" t="e">
        <f>#REF!</f>
        <v>#REF!</v>
      </c>
      <c r="AA29" s="41" t="e">
        <f>#REF!</f>
        <v>#REF!</v>
      </c>
      <c r="AC29" s="41" t="e">
        <f>#REF!</f>
        <v>#REF!</v>
      </c>
      <c r="AE29" s="41" t="e">
        <f>#REF!</f>
        <v>#REF!</v>
      </c>
      <c r="AG29" s="41" t="e">
        <f>#REF!</f>
        <v>#REF!</v>
      </c>
      <c r="AI29" s="41" t="e">
        <f>#REF!</f>
        <v>#REF!</v>
      </c>
      <c r="AZ29" s="41">
        <f>C29+E29+G29+I29+K29+M29+O29+Q29+S29</f>
        <v>7191</v>
      </c>
      <c r="BN29" s="38"/>
      <c r="BO29" s="39">
        <v>0.63690000000000002</v>
      </c>
    </row>
    <row r="30" spans="1:67" x14ac:dyDescent="0.2">
      <c r="A30" s="63" t="s">
        <v>19</v>
      </c>
      <c r="B30" s="58"/>
      <c r="D30" s="58"/>
      <c r="F30" s="58"/>
      <c r="H30" s="58"/>
      <c r="J30" s="58"/>
      <c r="L30" s="58"/>
      <c r="N30" s="58"/>
      <c r="O30" s="7"/>
      <c r="P30" s="58"/>
      <c r="Q30" s="7"/>
      <c r="R30" s="58"/>
      <c r="S30" s="7"/>
      <c r="T30" s="58"/>
      <c r="U30" s="7"/>
      <c r="X30" s="5"/>
      <c r="Z30" s="58"/>
      <c r="AB30" s="58"/>
      <c r="AD30" s="58"/>
      <c r="AF30" s="58"/>
      <c r="AH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BN30" s="38"/>
      <c r="BO30" s="39">
        <v>0.6371</v>
      </c>
    </row>
    <row r="31" spans="1:67" ht="12.75" x14ac:dyDescent="0.2">
      <c r="A31" s="64" t="s">
        <v>21</v>
      </c>
      <c r="B31" s="58"/>
      <c r="D31" s="58"/>
      <c r="F31" s="58"/>
      <c r="H31" s="58"/>
      <c r="J31" s="58"/>
      <c r="L31" s="58"/>
      <c r="N31" s="58"/>
      <c r="O31" s="7"/>
      <c r="P31" s="58"/>
      <c r="Q31" s="7"/>
      <c r="R31" s="58"/>
      <c r="S31" s="7"/>
      <c r="T31" s="58"/>
      <c r="U31" s="7"/>
      <c r="X31" s="5"/>
      <c r="Z31" s="58"/>
      <c r="AB31" s="58"/>
      <c r="AD31" s="58"/>
      <c r="AF31" s="58"/>
      <c r="AH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7" t="s">
        <v>20</v>
      </c>
      <c r="BC31"/>
      <c r="BD31"/>
      <c r="BE31"/>
      <c r="BF31"/>
      <c r="BG31"/>
      <c r="BH31"/>
      <c r="BI31"/>
      <c r="BJ31"/>
      <c r="BK31"/>
      <c r="BN31" s="38"/>
      <c r="BO31" s="39">
        <v>0.64070000000000005</v>
      </c>
    </row>
    <row r="32" spans="1:67" ht="12.75" x14ac:dyDescent="0.2">
      <c r="A32" s="53" t="s">
        <v>27</v>
      </c>
      <c r="B32" s="58"/>
      <c r="C32" s="65">
        <v>0</v>
      </c>
      <c r="D32" s="71"/>
      <c r="E32" s="65">
        <v>-5272</v>
      </c>
      <c r="F32" s="71"/>
      <c r="G32" s="65">
        <v>0</v>
      </c>
      <c r="H32" s="71"/>
      <c r="I32" s="65">
        <v>0</v>
      </c>
      <c r="J32" s="71"/>
      <c r="K32" s="65">
        <v>0</v>
      </c>
      <c r="L32" s="71"/>
      <c r="M32" s="65">
        <v>0</v>
      </c>
      <c r="N32" s="71"/>
      <c r="O32" s="65">
        <f>[15]EXTRA3!$D$46+[15]EXTRA3!$D$47+[15]EXTRA3!$D$48</f>
        <v>0</v>
      </c>
      <c r="P32" s="71"/>
      <c r="Q32" s="65">
        <f>[15]EXTRA4!$D$46+[15]EXTRA4!$D$47+[15]EXTRA4!$D$48</f>
        <v>0</v>
      </c>
      <c r="R32" s="71"/>
      <c r="S32" s="65">
        <f>[15]EXTRA5!$D$46+[15]EXTRA5!$D$47+[15]EXTRA5!$D$48</f>
        <v>0</v>
      </c>
      <c r="T32" s="71"/>
      <c r="U32" s="65" t="e">
        <f>#REF!+#REF!+#REF!</f>
        <v>#REF!</v>
      </c>
      <c r="V32" s="66"/>
      <c r="W32" s="65" t="e">
        <f>#REF!+#REF!+#REF!</f>
        <v>#REF!</v>
      </c>
      <c r="X32" s="66"/>
      <c r="Y32" s="65" t="e">
        <f>#REF!+#REF!+#REF!</f>
        <v>#REF!</v>
      </c>
      <c r="Z32" s="71"/>
      <c r="AA32" s="65" t="e">
        <f>#REF!+#REF!+#REF!</f>
        <v>#REF!</v>
      </c>
      <c r="AB32" s="71"/>
      <c r="AC32" s="65" t="e">
        <f>#REF!+#REF!+#REF!</f>
        <v>#REF!</v>
      </c>
      <c r="AD32" s="71"/>
      <c r="AE32" s="65" t="e">
        <f>#REF!+#REF!+#REF!</f>
        <v>#REF!</v>
      </c>
      <c r="AF32" s="71"/>
      <c r="AG32" s="65" t="e">
        <f>#REF!+#REF!+#REF!</f>
        <v>#REF!</v>
      </c>
      <c r="AH32" s="71"/>
      <c r="AI32" s="65" t="e">
        <f>#REF!+#REF!+#REF!</f>
        <v>#REF!</v>
      </c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65">
        <f>C32+E32+G32+I32+K32+M32+O32+Q32+S32</f>
        <v>-5272</v>
      </c>
      <c r="BC32"/>
      <c r="BD32"/>
      <c r="BE32"/>
      <c r="BF32"/>
      <c r="BG32"/>
      <c r="BH32"/>
      <c r="BI32"/>
      <c r="BJ32"/>
      <c r="BK32"/>
      <c r="BN32" s="38"/>
      <c r="BO32" s="39">
        <v>0.63739999999999997</v>
      </c>
    </row>
    <row r="33" spans="1:67" ht="12.75" x14ac:dyDescent="0.2">
      <c r="A33" s="53" t="s">
        <v>22</v>
      </c>
      <c r="B33" s="58"/>
      <c r="C33" s="65">
        <v>89037.274514127494</v>
      </c>
      <c r="D33" s="58"/>
      <c r="E33" s="65">
        <v>769345.68131035753</v>
      </c>
      <c r="F33" s="58"/>
      <c r="G33" s="65">
        <v>545987.43293447711</v>
      </c>
      <c r="H33" s="58"/>
      <c r="I33" s="65">
        <v>512526.01877708454</v>
      </c>
      <c r="J33" s="58"/>
      <c r="K33" s="65">
        <v>-1769.2155299999763</v>
      </c>
      <c r="L33" s="58"/>
      <c r="M33" s="65">
        <v>9077.0355000000563</v>
      </c>
      <c r="N33" s="58"/>
      <c r="O33" s="65">
        <v>0</v>
      </c>
      <c r="P33" s="58"/>
      <c r="Q33" s="65">
        <v>0</v>
      </c>
      <c r="R33" s="58"/>
      <c r="S33" s="65">
        <v>0</v>
      </c>
      <c r="T33" s="58"/>
      <c r="U33" s="65" t="e">
        <v>#REF!</v>
      </c>
      <c r="V33" s="66"/>
      <c r="W33" s="65" t="e">
        <v>#REF!</v>
      </c>
      <c r="X33" s="66"/>
      <c r="Y33" s="65" t="e">
        <v>#REF!</v>
      </c>
      <c r="Z33" s="58"/>
      <c r="AA33" s="65" t="e">
        <v>#REF!</v>
      </c>
      <c r="AB33" s="58"/>
      <c r="AC33" s="65" t="e">
        <v>#REF!</v>
      </c>
      <c r="AD33" s="58"/>
      <c r="AE33" s="65" t="e">
        <v>#REF!</v>
      </c>
      <c r="AF33" s="58"/>
      <c r="AG33" s="65" t="e">
        <v>#REF!</v>
      </c>
      <c r="AH33" s="58"/>
      <c r="AI33" s="65" t="e">
        <v>#REF!</v>
      </c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65">
        <f>C33+E33+G33+I33+K33+M33+O33+Q33+S33</f>
        <v>1924204.2275060466</v>
      </c>
      <c r="BA33" s="67"/>
      <c r="BC33"/>
      <c r="BD33"/>
      <c r="BE33"/>
      <c r="BF33"/>
      <c r="BG33"/>
      <c r="BH33"/>
      <c r="BI33"/>
      <c r="BJ33"/>
      <c r="BK33"/>
      <c r="BN33" s="38"/>
      <c r="BO33" s="39">
        <v>0.64090000000000003</v>
      </c>
    </row>
    <row r="34" spans="1:67" ht="12.75" x14ac:dyDescent="0.2">
      <c r="A34" s="53" t="s">
        <v>23</v>
      </c>
      <c r="B34" s="58"/>
      <c r="C34" s="65">
        <v>-97386.068500000023</v>
      </c>
      <c r="D34" s="58"/>
      <c r="E34" s="65">
        <v>-147263.94</v>
      </c>
      <c r="F34" s="58"/>
      <c r="G34" s="65">
        <v>-5298.58</v>
      </c>
      <c r="H34" s="58"/>
      <c r="I34" s="65">
        <v>-82337.58</v>
      </c>
      <c r="J34" s="58"/>
      <c r="K34" s="65">
        <v>-13941.44</v>
      </c>
      <c r="L34" s="58"/>
      <c r="M34" s="65">
        <v>0</v>
      </c>
      <c r="N34" s="58"/>
      <c r="O34" s="65">
        <v>0</v>
      </c>
      <c r="P34" s="58"/>
      <c r="Q34" s="65">
        <v>0</v>
      </c>
      <c r="R34" s="58"/>
      <c r="S34" s="65">
        <v>0</v>
      </c>
      <c r="T34" s="58"/>
      <c r="U34" s="65" t="e">
        <v>#REF!</v>
      </c>
      <c r="V34" s="66"/>
      <c r="W34" s="65" t="e">
        <v>#REF!</v>
      </c>
      <c r="X34" s="66"/>
      <c r="Y34" s="65" t="e">
        <v>#REF!</v>
      </c>
      <c r="Z34" s="58"/>
      <c r="AA34" s="65" t="e">
        <v>#REF!</v>
      </c>
      <c r="AB34" s="58"/>
      <c r="AC34" s="65" t="e">
        <v>#REF!</v>
      </c>
      <c r="AD34" s="58"/>
      <c r="AE34" s="65" t="e">
        <v>#REF!</v>
      </c>
      <c r="AF34" s="58"/>
      <c r="AG34" s="65" t="e">
        <v>#REF!</v>
      </c>
      <c r="AH34" s="58"/>
      <c r="AI34" s="65" t="e">
        <v>#REF!</v>
      </c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65">
        <f>C34+E34+G34+I34+K34+M34+O34+Q34+S34</f>
        <v>-346227.60850000003</v>
      </c>
      <c r="BA34" s="67"/>
      <c r="BC34"/>
      <c r="BD34"/>
      <c r="BE34"/>
      <c r="BF34"/>
      <c r="BG34"/>
      <c r="BH34"/>
      <c r="BI34"/>
      <c r="BJ34"/>
      <c r="BK34"/>
      <c r="BN34" s="38"/>
      <c r="BO34" s="39">
        <v>0.6431</v>
      </c>
    </row>
    <row r="35" spans="1:67" ht="12.75" x14ac:dyDescent="0.2">
      <c r="A35" s="53" t="s">
        <v>24</v>
      </c>
      <c r="B35" s="58"/>
      <c r="C35" s="65">
        <v>974.35741085544396</v>
      </c>
      <c r="D35" s="58"/>
      <c r="E35" s="65">
        <v>-636917.80829811119</v>
      </c>
      <c r="F35" s="58"/>
      <c r="G35" s="65">
        <v>-94654.451419724966</v>
      </c>
      <c r="H35" s="58"/>
      <c r="I35" s="65">
        <v>2179347.3931151354</v>
      </c>
      <c r="J35" s="58"/>
      <c r="K35" s="65">
        <v>304854.70042999997</v>
      </c>
      <c r="L35" s="58"/>
      <c r="M35" s="65">
        <v>448617.74619999999</v>
      </c>
      <c r="N35" s="58"/>
      <c r="O35" s="65">
        <v>0</v>
      </c>
      <c r="P35" s="58"/>
      <c r="Q35" s="65">
        <v>0</v>
      </c>
      <c r="R35" s="58"/>
      <c r="S35" s="65">
        <v>0</v>
      </c>
      <c r="T35" s="58"/>
      <c r="U35" s="65" t="e">
        <v>#REF!</v>
      </c>
      <c r="V35" s="66"/>
      <c r="W35" s="65" t="e">
        <v>#REF!</v>
      </c>
      <c r="X35" s="66"/>
      <c r="Y35" s="65" t="e">
        <v>#REF!</v>
      </c>
      <c r="Z35" s="58"/>
      <c r="AA35" s="65" t="e">
        <v>#REF!</v>
      </c>
      <c r="AB35" s="58"/>
      <c r="AC35" s="65" t="e">
        <v>#REF!</v>
      </c>
      <c r="AD35" s="58"/>
      <c r="AE35" s="65" t="e">
        <v>#REF!</v>
      </c>
      <c r="AF35" s="58"/>
      <c r="AG35" s="65" t="e">
        <v>#REF!</v>
      </c>
      <c r="AH35" s="58"/>
      <c r="AI35" s="65" t="e">
        <v>#REF!</v>
      </c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65">
        <f>C35+E35+G35+I35+K35+M35+O35+Q35+S35</f>
        <v>2202221.9374381546</v>
      </c>
      <c r="BA35" s="67"/>
      <c r="BC35"/>
      <c r="BD35"/>
      <c r="BE35"/>
      <c r="BF35"/>
      <c r="BG35"/>
      <c r="BH35"/>
      <c r="BI35"/>
      <c r="BJ35"/>
      <c r="BK35"/>
      <c r="BN35" s="38"/>
      <c r="BO35" s="39">
        <v>0.64359999999999995</v>
      </c>
    </row>
    <row r="36" spans="1:67" ht="12.75" x14ac:dyDescent="0.2">
      <c r="A36" s="53" t="s">
        <v>25</v>
      </c>
      <c r="B36" s="58"/>
      <c r="C36" s="65">
        <v>-7374.4365750169964</v>
      </c>
      <c r="D36" s="58"/>
      <c r="E36" s="65">
        <v>-20108.06698775354</v>
      </c>
      <c r="F36" s="58"/>
      <c r="G36" s="65">
        <v>446034.40151475224</v>
      </c>
      <c r="H36" s="58"/>
      <c r="I36" s="65">
        <v>2609536.17199222</v>
      </c>
      <c r="J36" s="58"/>
      <c r="K36" s="65">
        <v>289144.04490000004</v>
      </c>
      <c r="L36" s="58"/>
      <c r="M36" s="65">
        <v>457694.78170000005</v>
      </c>
      <c r="N36" s="58"/>
      <c r="O36" s="65">
        <v>0</v>
      </c>
      <c r="P36" s="58"/>
      <c r="Q36" s="65">
        <v>0</v>
      </c>
      <c r="R36" s="58"/>
      <c r="S36" s="65">
        <v>0</v>
      </c>
      <c r="T36" s="58"/>
      <c r="U36" s="65" t="e">
        <v>#REF!</v>
      </c>
      <c r="V36" s="66"/>
      <c r="W36" s="65" t="e">
        <v>#REF!</v>
      </c>
      <c r="X36" s="66"/>
      <c r="Y36" s="65" t="e">
        <v>#REF!</v>
      </c>
      <c r="Z36" s="58"/>
      <c r="AA36" s="65" t="e">
        <v>#REF!</v>
      </c>
      <c r="AB36" s="58"/>
      <c r="AC36" s="65" t="e">
        <v>#REF!</v>
      </c>
      <c r="AD36" s="58"/>
      <c r="AE36" s="65" t="e">
        <v>#REF!</v>
      </c>
      <c r="AF36" s="58"/>
      <c r="AG36" s="65" t="e">
        <v>#REF!</v>
      </c>
      <c r="AH36" s="58"/>
      <c r="AI36" s="65" t="e">
        <v>#REF!</v>
      </c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65">
        <f>C36+E36+G36+I36+K36+M36+O36+Q36+S36</f>
        <v>3774926.8965442018</v>
      </c>
      <c r="BA36" s="67"/>
      <c r="BC36"/>
      <c r="BD36"/>
      <c r="BE36"/>
      <c r="BF36"/>
      <c r="BG36"/>
      <c r="BH36"/>
      <c r="BI36"/>
      <c r="BJ36"/>
      <c r="BK36"/>
      <c r="BN36" s="38"/>
      <c r="BO36" s="39">
        <v>0.64449999999999996</v>
      </c>
    </row>
    <row r="37" spans="1:67" ht="12.75" x14ac:dyDescent="0.2">
      <c r="B37" s="58"/>
      <c r="C37" s="68"/>
      <c r="D37" s="58"/>
      <c r="E37" s="68"/>
      <c r="F37" s="58"/>
      <c r="G37" s="68"/>
      <c r="H37" s="58"/>
      <c r="I37" s="68"/>
      <c r="J37" s="58"/>
      <c r="K37" s="68"/>
      <c r="L37" s="58"/>
      <c r="M37" s="68"/>
      <c r="N37" s="58"/>
      <c r="O37" s="68"/>
      <c r="P37" s="58"/>
      <c r="Q37" s="68"/>
      <c r="R37" s="58"/>
      <c r="S37" s="68"/>
      <c r="T37" s="58"/>
      <c r="U37" s="68"/>
      <c r="V37" s="68"/>
      <c r="W37" s="68"/>
      <c r="X37" s="66"/>
      <c r="Y37" s="68"/>
      <c r="Z37" s="58"/>
      <c r="AA37" s="68"/>
      <c r="AB37" s="58"/>
      <c r="AC37" s="68"/>
      <c r="AD37" s="58"/>
      <c r="AE37" s="68"/>
      <c r="AF37" s="58"/>
      <c r="AG37" s="68"/>
      <c r="AH37" s="58"/>
      <c r="AI37" s="6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68"/>
      <c r="BA37" s="67"/>
      <c r="BC37"/>
      <c r="BD37"/>
      <c r="BE37"/>
      <c r="BF37"/>
      <c r="BG37"/>
      <c r="BH37"/>
      <c r="BI37"/>
      <c r="BJ37"/>
      <c r="BK37"/>
      <c r="BN37" s="38"/>
      <c r="BO37" s="39">
        <v>0.64339999999999997</v>
      </c>
    </row>
    <row r="38" spans="1:67" ht="12.75" x14ac:dyDescent="0.2">
      <c r="A38" s="69" t="s">
        <v>26</v>
      </c>
      <c r="B38" s="70">
        <f>+B4</f>
        <v>36550</v>
      </c>
      <c r="D38" s="58"/>
      <c r="F38" s="58"/>
      <c r="H38" s="58"/>
      <c r="J38" s="58"/>
      <c r="L38" s="58"/>
      <c r="N38" s="58"/>
      <c r="O38" s="7"/>
      <c r="P38" s="58"/>
      <c r="Q38" s="7"/>
      <c r="R38" s="58"/>
      <c r="S38" s="7"/>
      <c r="T38" s="58"/>
      <c r="U38" s="7"/>
      <c r="X38" s="5"/>
      <c r="Z38" s="58"/>
      <c r="AB38" s="58"/>
      <c r="AD38" s="58"/>
      <c r="AF38" s="58"/>
      <c r="AH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BA38" s="67"/>
      <c r="BC38"/>
      <c r="BD38"/>
      <c r="BE38"/>
      <c r="BF38"/>
      <c r="BG38"/>
      <c r="BH38"/>
      <c r="BI38"/>
      <c r="BJ38"/>
      <c r="BK38"/>
      <c r="BN38" s="38"/>
      <c r="BO38" s="39">
        <v>0.64259999999999995</v>
      </c>
    </row>
    <row r="39" spans="1:67" ht="12.75" x14ac:dyDescent="0.2">
      <c r="A39" s="53" t="s">
        <v>27</v>
      </c>
      <c r="B39" s="71"/>
      <c r="C39" s="65">
        <f>[15]Report!C39*Spot</f>
        <v>0</v>
      </c>
      <c r="D39" s="71"/>
      <c r="E39" s="65">
        <f>[15]Report!E39*Spot</f>
        <v>0</v>
      </c>
      <c r="F39" s="71"/>
      <c r="G39" s="65">
        <f>[15]Report!G39*Spot</f>
        <v>0</v>
      </c>
      <c r="H39" s="71"/>
      <c r="I39" s="65">
        <f>[15]Report!I39*Spot</f>
        <v>0</v>
      </c>
      <c r="J39" s="71"/>
      <c r="K39" s="65">
        <f>[15]Report!K39*Spot</f>
        <v>0</v>
      </c>
      <c r="L39" s="71"/>
      <c r="M39" s="65">
        <f>[15]Other!$D$46+[15]Other!$D$47+[15]Other!$D$48</f>
        <v>0</v>
      </c>
      <c r="N39" s="71"/>
      <c r="O39" s="65">
        <f>[15]EXTRA3!$D$46+[15]EXTRA3!$D$47+[15]EXTRA3!$D$48</f>
        <v>0</v>
      </c>
      <c r="P39" s="71"/>
      <c r="Q39" s="65">
        <f>[15]EXTRA4!$D$46+[15]EXTRA4!$D$47+[15]EXTRA4!$D$48</f>
        <v>0</v>
      </c>
      <c r="R39" s="71"/>
      <c r="S39" s="65">
        <f>[15]EXTRA5!$D$46+[15]EXTRA5!$D$47+[15]EXTRA5!$D$48</f>
        <v>0</v>
      </c>
      <c r="T39" s="71"/>
      <c r="U39" s="65" t="e">
        <f>#REF!+#REF!+#REF!</f>
        <v>#REF!</v>
      </c>
      <c r="V39" s="66"/>
      <c r="W39" s="65" t="e">
        <f>#REF!+#REF!+#REF!</f>
        <v>#REF!</v>
      </c>
      <c r="X39" s="66"/>
      <c r="Y39" s="65" t="e">
        <f>#REF!+#REF!+#REF!</f>
        <v>#REF!</v>
      </c>
      <c r="Z39" s="71"/>
      <c r="AA39" s="65" t="e">
        <f>#REF!+#REF!+#REF!</f>
        <v>#REF!</v>
      </c>
      <c r="AB39" s="71"/>
      <c r="AC39" s="65" t="e">
        <f>#REF!+#REF!+#REF!</f>
        <v>#REF!</v>
      </c>
      <c r="AD39" s="71"/>
      <c r="AE39" s="65" t="e">
        <f>#REF!+#REF!+#REF!</f>
        <v>#REF!</v>
      </c>
      <c r="AF39" s="71"/>
      <c r="AG39" s="65" t="e">
        <f>#REF!+#REF!+#REF!</f>
        <v>#REF!</v>
      </c>
      <c r="AH39" s="71"/>
      <c r="AI39" s="65" t="e">
        <f>#REF!+#REF!+#REF!</f>
        <v>#REF!</v>
      </c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65">
        <f>C39+E39+G39+I39+K39+M39+O39+Q39+S39</f>
        <v>0</v>
      </c>
      <c r="BA39" s="67"/>
      <c r="BC39"/>
      <c r="BD39"/>
      <c r="BE39"/>
      <c r="BF39"/>
      <c r="BG39"/>
      <c r="BH39"/>
      <c r="BI39"/>
      <c r="BJ39"/>
      <c r="BK39"/>
      <c r="BN39" s="38"/>
      <c r="BO39" s="39">
        <v>0.63949999999999996</v>
      </c>
    </row>
    <row r="40" spans="1:67" ht="12.75" x14ac:dyDescent="0.2">
      <c r="A40" s="53" t="s">
        <v>28</v>
      </c>
      <c r="B40" s="58"/>
      <c r="C40" s="68"/>
      <c r="D40" s="58"/>
      <c r="E40" s="68"/>
      <c r="F40" s="58"/>
      <c r="G40" s="68"/>
      <c r="H40" s="58"/>
      <c r="I40" s="68"/>
      <c r="J40" s="58"/>
      <c r="K40" s="68"/>
      <c r="L40" s="58"/>
      <c r="M40" s="68"/>
      <c r="N40" s="58"/>
      <c r="O40" s="68"/>
      <c r="P40" s="58"/>
      <c r="Q40" s="68"/>
      <c r="R40" s="58"/>
      <c r="S40" s="68"/>
      <c r="T40" s="58"/>
      <c r="U40" s="68"/>
      <c r="V40" s="68"/>
      <c r="W40" s="68"/>
      <c r="X40" s="66"/>
      <c r="Y40" s="68"/>
      <c r="Z40" s="58"/>
      <c r="AA40" s="68"/>
      <c r="AB40" s="58"/>
      <c r="AC40" s="68"/>
      <c r="AD40" s="58"/>
      <c r="AE40" s="68"/>
      <c r="AF40" s="58"/>
      <c r="AG40" s="68"/>
      <c r="AH40" s="58"/>
      <c r="AI40" s="6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68">
        <f>C40+E40+G40+I40+K40+M40+O40+Q40+S40</f>
        <v>0</v>
      </c>
      <c r="BA40" s="67"/>
      <c r="BC40"/>
      <c r="BD40"/>
      <c r="BE40"/>
      <c r="BF40"/>
      <c r="BG40"/>
      <c r="BH40"/>
      <c r="BI40"/>
      <c r="BJ40"/>
      <c r="BK40"/>
      <c r="BN40" s="38"/>
      <c r="BO40" s="39">
        <v>0.63829999999999998</v>
      </c>
    </row>
    <row r="41" spans="1:67" x14ac:dyDescent="0.2">
      <c r="A41" s="53" t="s">
        <v>29</v>
      </c>
      <c r="B41" s="58"/>
      <c r="C41" s="66">
        <f>[15]Report!C41*Spot</f>
        <v>7553.893741708288</v>
      </c>
      <c r="D41" s="72"/>
      <c r="E41" s="66">
        <f>[15]Report!E41*Spot</f>
        <v>57225.765030253366</v>
      </c>
      <c r="F41" s="72"/>
      <c r="G41" s="66">
        <f>[15]Report!G41*Spot</f>
        <v>-48248.420869146008</v>
      </c>
      <c r="H41" s="72"/>
      <c r="I41" s="66">
        <f>[15]Report!I41*Spot</f>
        <v>-169.441</v>
      </c>
      <c r="J41" s="72"/>
      <c r="K41" s="66">
        <f>[15]Report!K41*Spot</f>
        <v>0</v>
      </c>
      <c r="L41" s="58"/>
      <c r="M41" s="66">
        <f>[15]Report!M41*Spot</f>
        <v>0</v>
      </c>
      <c r="N41" s="58"/>
      <c r="O41" s="66">
        <f>[15]EXTRA3!$E$82+[15]EXTRA3!$E$94</f>
        <v>0</v>
      </c>
      <c r="P41" s="58"/>
      <c r="Q41" s="66">
        <f>[15]EXTRA4!$E$82+[15]EXTRA4!$E$94</f>
        <v>0</v>
      </c>
      <c r="R41" s="58"/>
      <c r="S41" s="66">
        <f>[15]EXTRA5!$E$82+[15]EXTRA5!$E$94</f>
        <v>0</v>
      </c>
      <c r="T41" s="58"/>
      <c r="U41" s="66" t="e">
        <f>#REF!+#REF!</f>
        <v>#REF!</v>
      </c>
      <c r="V41" s="66"/>
      <c r="W41" s="66" t="e">
        <f>#REF!+#REF!</f>
        <v>#REF!</v>
      </c>
      <c r="X41" s="66"/>
      <c r="Y41" s="66" t="e">
        <f>#REF!+#REF!</f>
        <v>#REF!</v>
      </c>
      <c r="Z41" s="58"/>
      <c r="AA41" s="66" t="e">
        <f>#REF!+#REF!</f>
        <v>#REF!</v>
      </c>
      <c r="AB41" s="58"/>
      <c r="AC41" s="66" t="e">
        <f>#REF!+#REF!</f>
        <v>#REF!</v>
      </c>
      <c r="AD41" s="58"/>
      <c r="AE41" s="66" t="e">
        <f>#REF!+#REF!</f>
        <v>#REF!</v>
      </c>
      <c r="AF41" s="58"/>
      <c r="AG41" s="66" t="e">
        <f>#REF!+#REF!</f>
        <v>#REF!</v>
      </c>
      <c r="AH41" s="58"/>
      <c r="AI41" s="66" t="e">
        <f>#REF!+#REF!</f>
        <v>#REF!</v>
      </c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66">
        <f>C41+E41+G41+I41+K41+M41+O41+Q41+S41</f>
        <v>16361.796902815642</v>
      </c>
      <c r="BA41" s="67"/>
      <c r="BN41" s="38"/>
      <c r="BO41" s="39">
        <v>0.63819999999999999</v>
      </c>
    </row>
    <row r="42" spans="1:67" x14ac:dyDescent="0.2">
      <c r="A42" s="53" t="s">
        <v>30</v>
      </c>
      <c r="B42" s="58"/>
      <c r="C42" s="66">
        <f>[15]Report!C42*Spot</f>
        <v>67781.973803096276</v>
      </c>
      <c r="D42" s="72"/>
      <c r="E42" s="66">
        <f>[15]Report!E42*Spot</f>
        <v>119808.27759372279</v>
      </c>
      <c r="F42" s="72"/>
      <c r="G42" s="66">
        <f>[15]Report!G42*Spot</f>
        <v>-7393.0004899579717</v>
      </c>
      <c r="H42" s="72"/>
      <c r="I42" s="66">
        <f>[15]Report!I42*Spot</f>
        <v>-441.7887737467704</v>
      </c>
      <c r="J42" s="72"/>
      <c r="K42" s="66">
        <f>[15]Report!K42*Spot</f>
        <v>10190.7572</v>
      </c>
      <c r="L42" s="58"/>
      <c r="M42" s="66">
        <f>[15]Report!M42*Spot</f>
        <v>0</v>
      </c>
      <c r="N42" s="58"/>
      <c r="O42" s="66">
        <f>[15]EXTRA3!$E$76+[15]EXTRA3!$E$83+[15]EXTRA3!$E$92+[15]EXTRA3!$E$93+[15]EXTRA3!$E$95</f>
        <v>0</v>
      </c>
      <c r="P42" s="58"/>
      <c r="Q42" s="66">
        <f>[15]EXTRA4!$E$76+[15]EXTRA4!$E$83+[15]EXTRA4!$E$92+[15]EXTRA4!$E$93+[15]EXTRA4!$E$95</f>
        <v>0</v>
      </c>
      <c r="R42" s="58"/>
      <c r="S42" s="66">
        <f>[15]EXTRA5!$E$76+[15]EXTRA5!$E$83+[15]EXTRA5!$E$92+[15]EXTRA5!$E$93+[15]EXTRA5!$E$95</f>
        <v>0</v>
      </c>
      <c r="T42" s="58"/>
      <c r="U42" s="66" t="e">
        <f>#REF!+#REF!+#REF!+#REF!+#REF!</f>
        <v>#REF!</v>
      </c>
      <c r="V42" s="66"/>
      <c r="W42" s="66" t="e">
        <f>#REF!+#REF!+#REF!+#REF!+#REF!</f>
        <v>#REF!</v>
      </c>
      <c r="X42" s="66"/>
      <c r="Y42" s="66" t="e">
        <f>#REF!+#REF!+#REF!+#REF!+#REF!</f>
        <v>#REF!</v>
      </c>
      <c r="Z42" s="58"/>
      <c r="AA42" s="66" t="e">
        <f>#REF!+#REF!+#REF!+#REF!+#REF!</f>
        <v>#REF!</v>
      </c>
      <c r="AB42" s="58"/>
      <c r="AC42" s="66" t="e">
        <f>#REF!+#REF!+#REF!+#REF!+#REF!</f>
        <v>#REF!</v>
      </c>
      <c r="AD42" s="58"/>
      <c r="AE42" s="66" t="e">
        <f>#REF!+#REF!+#REF!+#REF!+#REF!</f>
        <v>#REF!</v>
      </c>
      <c r="AF42" s="58"/>
      <c r="AG42" s="66" t="e">
        <f>#REF!+#REF!+#REF!+#REF!+#REF!</f>
        <v>#REF!</v>
      </c>
      <c r="AH42" s="58"/>
      <c r="AI42" s="66" t="e">
        <f>#REF!+#REF!+#REF!+#REF!+#REF!</f>
        <v>#REF!</v>
      </c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66">
        <f>C42+E42+G42+I42+K42+M42+O42+Q42+S42</f>
        <v>189946.21933311431</v>
      </c>
      <c r="BA42" s="67"/>
      <c r="BN42" s="38"/>
      <c r="BO42" s="39">
        <v>0.63759999999999994</v>
      </c>
    </row>
    <row r="43" spans="1:67" hidden="1" x14ac:dyDescent="0.2">
      <c r="A43" s="53" t="s">
        <v>31</v>
      </c>
      <c r="B43" s="58"/>
      <c r="C43" s="66">
        <f>[15]Report!C43*Spot</f>
        <v>0</v>
      </c>
      <c r="D43" s="72"/>
      <c r="E43" s="66">
        <f>[15]Report!E43*Spot</f>
        <v>0</v>
      </c>
      <c r="F43" s="72"/>
      <c r="G43" s="66">
        <f>[15]Report!G43*Spot</f>
        <v>0</v>
      </c>
      <c r="H43" s="72"/>
      <c r="I43" s="66">
        <f>[15]Report!I43*Spot</f>
        <v>0</v>
      </c>
      <c r="J43" s="72"/>
      <c r="K43" s="66">
        <f>[15]Report!K43*Spot</f>
        <v>0</v>
      </c>
      <c r="L43" s="58"/>
      <c r="M43" s="66">
        <f>[15]Report!M43*Spot</f>
        <v>0</v>
      </c>
      <c r="N43" s="58"/>
      <c r="O43" s="66">
        <f>[15]EXTRA3!$E$78</f>
        <v>0</v>
      </c>
      <c r="P43" s="58"/>
      <c r="Q43" s="66">
        <f>[15]EXTRA4!$E$78</f>
        <v>0</v>
      </c>
      <c r="R43" s="58"/>
      <c r="S43" s="66">
        <f>[15]EXTRA5!$E$78</f>
        <v>0</v>
      </c>
      <c r="T43" s="58"/>
      <c r="U43" s="66" t="e">
        <f>#REF!</f>
        <v>#REF!</v>
      </c>
      <c r="V43" s="66"/>
      <c r="W43" s="66" t="e">
        <f>#REF!</f>
        <v>#REF!</v>
      </c>
      <c r="X43" s="66"/>
      <c r="Y43" s="66" t="e">
        <f>#REF!</f>
        <v>#REF!</v>
      </c>
      <c r="Z43" s="58"/>
      <c r="AA43" s="66" t="e">
        <f>#REF!</f>
        <v>#REF!</v>
      </c>
      <c r="AB43" s="58"/>
      <c r="AC43" s="66" t="e">
        <f>#REF!</f>
        <v>#REF!</v>
      </c>
      <c r="AD43" s="58"/>
      <c r="AE43" s="66" t="e">
        <f>#REF!</f>
        <v>#REF!</v>
      </c>
      <c r="AF43" s="58"/>
      <c r="AG43" s="66" t="e">
        <f>#REF!</f>
        <v>#REF!</v>
      </c>
      <c r="AH43" s="58"/>
      <c r="AI43" s="66" t="e">
        <f>#REF!</f>
        <v>#REF!</v>
      </c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66" t="e">
        <f>C43+E43+G43+I43+K43+M43+O43+Q43+S43+U43+W43+Y43+AA43+AC43+AE43+AG43+AI43</f>
        <v>#REF!</v>
      </c>
      <c r="BA43" s="67"/>
      <c r="BN43" s="38"/>
      <c r="BO43" s="39"/>
    </row>
    <row r="44" spans="1:67" hidden="1" x14ac:dyDescent="0.2">
      <c r="A44" s="53" t="s">
        <v>32</v>
      </c>
      <c r="B44" s="58"/>
      <c r="C44" s="66">
        <f>[15]Report!C44*Spot</f>
        <v>0</v>
      </c>
      <c r="D44" s="72"/>
      <c r="E44" s="66">
        <f>[15]Report!E44*Spot</f>
        <v>0</v>
      </c>
      <c r="F44" s="72"/>
      <c r="G44" s="66">
        <f>[15]Report!G44*Spot</f>
        <v>0</v>
      </c>
      <c r="H44" s="72"/>
      <c r="I44" s="66">
        <f>[15]Report!I44*Spot</f>
        <v>0</v>
      </c>
      <c r="J44" s="72"/>
      <c r="K44" s="66">
        <f>[15]Report!K44*Spot</f>
        <v>0</v>
      </c>
      <c r="L44" s="58"/>
      <c r="M44" s="66">
        <f>[15]Report!M44*Spot</f>
        <v>0</v>
      </c>
      <c r="N44" s="58"/>
      <c r="O44" s="66">
        <f>[15]EXTRA3!$E$79</f>
        <v>0</v>
      </c>
      <c r="P44" s="58"/>
      <c r="Q44" s="66">
        <f>[15]EXTRA4!$E$79</f>
        <v>0</v>
      </c>
      <c r="R44" s="58"/>
      <c r="S44" s="66">
        <f>[15]EXTRA5!$E$79</f>
        <v>0</v>
      </c>
      <c r="T44" s="58"/>
      <c r="U44" s="66" t="e">
        <f>#REF!</f>
        <v>#REF!</v>
      </c>
      <c r="V44" s="66"/>
      <c r="W44" s="66" t="e">
        <f>#REF!</f>
        <v>#REF!</v>
      </c>
      <c r="X44" s="66"/>
      <c r="Y44" s="66" t="e">
        <f>#REF!</f>
        <v>#REF!</v>
      </c>
      <c r="Z44" s="58"/>
      <c r="AA44" s="66" t="e">
        <f>#REF!</f>
        <v>#REF!</v>
      </c>
      <c r="AB44" s="58"/>
      <c r="AC44" s="66" t="e">
        <f>#REF!</f>
        <v>#REF!</v>
      </c>
      <c r="AD44" s="58"/>
      <c r="AE44" s="66" t="e">
        <f>#REF!</f>
        <v>#REF!</v>
      </c>
      <c r="AF44" s="58"/>
      <c r="AG44" s="66" t="e">
        <f>#REF!</f>
        <v>#REF!</v>
      </c>
      <c r="AH44" s="58"/>
      <c r="AI44" s="66" t="e">
        <f>#REF!</f>
        <v>#REF!</v>
      </c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66" t="e">
        <f>C44+E44+G44+I44+K44+M44+O44+Q44+S44+U44+W44+Y44+AA44+AC44+AE44+AG44+AI44</f>
        <v>#REF!</v>
      </c>
      <c r="BA44" s="67"/>
      <c r="BN44" s="38"/>
      <c r="BO44" s="39"/>
    </row>
    <row r="45" spans="1:67" x14ac:dyDescent="0.2">
      <c r="A45" s="53" t="s">
        <v>33</v>
      </c>
      <c r="B45" s="58"/>
      <c r="C45" s="66">
        <f>[15]Report!C45*Spot</f>
        <v>-175.25171403074265</v>
      </c>
      <c r="D45" s="72"/>
      <c r="E45" s="66">
        <f>[15]Report!E45*Spot</f>
        <v>59.881093532192708</v>
      </c>
      <c r="F45" s="72"/>
      <c r="G45" s="66">
        <f>[15]Report!G45*Spot</f>
        <v>2657.7778472504615</v>
      </c>
      <c r="H45" s="72"/>
      <c r="I45" s="66">
        <f>[15]Report!I45*Spot</f>
        <v>0</v>
      </c>
      <c r="J45" s="72"/>
      <c r="K45" s="66">
        <f>[15]Report!K45*Spot</f>
        <v>0</v>
      </c>
      <c r="L45" s="58"/>
      <c r="M45" s="66">
        <f>[15]Report!M45*Spot</f>
        <v>0</v>
      </c>
      <c r="N45" s="58"/>
      <c r="O45" s="66">
        <f>[15]EXTRA3!$E$96</f>
        <v>0</v>
      </c>
      <c r="P45" s="58"/>
      <c r="Q45" s="66">
        <f>[15]EXTRA4!$E$96</f>
        <v>0</v>
      </c>
      <c r="R45" s="58"/>
      <c r="S45" s="66">
        <f>[15]EXTRA5!$E$96</f>
        <v>0</v>
      </c>
      <c r="T45" s="58"/>
      <c r="U45" s="66" t="e">
        <f>#REF!</f>
        <v>#REF!</v>
      </c>
      <c r="V45" s="66"/>
      <c r="W45" s="66" t="e">
        <f>#REF!</f>
        <v>#REF!</v>
      </c>
      <c r="X45" s="66"/>
      <c r="Y45" s="66" t="e">
        <f>#REF!</f>
        <v>#REF!</v>
      </c>
      <c r="Z45" s="58"/>
      <c r="AA45" s="66" t="e">
        <f>#REF!</f>
        <v>#REF!</v>
      </c>
      <c r="AB45" s="58"/>
      <c r="AC45" s="66" t="e">
        <f>#REF!</f>
        <v>#REF!</v>
      </c>
      <c r="AD45" s="58"/>
      <c r="AE45" s="66" t="e">
        <f>#REF!</f>
        <v>#REF!</v>
      </c>
      <c r="AF45" s="58"/>
      <c r="AG45" s="66" t="e">
        <f>#REF!</f>
        <v>#REF!</v>
      </c>
      <c r="AH45" s="58"/>
      <c r="AI45" s="66" t="e">
        <f>#REF!</f>
        <v>#REF!</v>
      </c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66">
        <f>C45+E45+G45+I45+K45+M45+O45+Q45+S45</f>
        <v>2542.4072267519114</v>
      </c>
      <c r="BA45" s="67"/>
      <c r="BN45" s="38"/>
      <c r="BO45" s="39">
        <v>0.63370000000000004</v>
      </c>
    </row>
    <row r="46" spans="1:67" x14ac:dyDescent="0.2">
      <c r="A46" s="53" t="s">
        <v>34</v>
      </c>
      <c r="B46" s="58"/>
      <c r="C46" s="66">
        <f>[15]Report!C46*Spot</f>
        <v>-16778.027830944822</v>
      </c>
      <c r="D46" s="72"/>
      <c r="E46" s="66">
        <f>[15]Report!E46*Spot</f>
        <v>23949.40199160156</v>
      </c>
      <c r="F46" s="72"/>
      <c r="G46" s="66">
        <f>[15]Report!G46*Spot</f>
        <v>113729.79748198242</v>
      </c>
      <c r="H46" s="72"/>
      <c r="I46" s="66">
        <f>[15]Report!I46*Spot</f>
        <v>0</v>
      </c>
      <c r="J46" s="72"/>
      <c r="K46" s="66">
        <f>[15]Report!K46*Spot</f>
        <v>0</v>
      </c>
      <c r="L46" s="58"/>
      <c r="M46" s="66">
        <f>[15]Report!M46*Spot</f>
        <v>0</v>
      </c>
      <c r="N46" s="58"/>
      <c r="O46" s="66">
        <f>[15]EXTRA3!$E$97</f>
        <v>0</v>
      </c>
      <c r="P46" s="58"/>
      <c r="Q46" s="66">
        <f>[15]EXTRA4!$E$97</f>
        <v>0</v>
      </c>
      <c r="R46" s="58"/>
      <c r="S46" s="66">
        <f>[15]EXTRA5!$E$97</f>
        <v>0</v>
      </c>
      <c r="T46" s="58"/>
      <c r="U46" s="66" t="e">
        <f>#REF!</f>
        <v>#REF!</v>
      </c>
      <c r="V46" s="66"/>
      <c r="W46" s="66" t="e">
        <f>#REF!</f>
        <v>#REF!</v>
      </c>
      <c r="X46" s="66"/>
      <c r="Y46" s="66" t="e">
        <f>#REF!</f>
        <v>#REF!</v>
      </c>
      <c r="Z46" s="58"/>
      <c r="AA46" s="66" t="e">
        <f>#REF!</f>
        <v>#REF!</v>
      </c>
      <c r="AB46" s="58"/>
      <c r="AC46" s="66" t="e">
        <f>#REF!</f>
        <v>#REF!</v>
      </c>
      <c r="AD46" s="58"/>
      <c r="AE46" s="66" t="e">
        <f>#REF!</f>
        <v>#REF!</v>
      </c>
      <c r="AF46" s="58"/>
      <c r="AG46" s="66" t="e">
        <f>#REF!</f>
        <v>#REF!</v>
      </c>
      <c r="AH46" s="58"/>
      <c r="AI46" s="66" t="e">
        <f>#REF!</f>
        <v>#REF!</v>
      </c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66">
        <f>C46+E46+G46+I46+K46+M46+O46+Q46+S46</f>
        <v>120901.17164263915</v>
      </c>
      <c r="BA46" s="67"/>
      <c r="BN46" s="38"/>
      <c r="BO46" s="39">
        <v>0.6341</v>
      </c>
    </row>
    <row r="47" spans="1:67" x14ac:dyDescent="0.2">
      <c r="A47" s="53" t="s">
        <v>35</v>
      </c>
      <c r="B47" s="58"/>
      <c r="C47" s="66">
        <f>[15]Report!C47*Spot</f>
        <v>39963.3605791687</v>
      </c>
      <c r="D47" s="72"/>
      <c r="E47" s="66">
        <f>[15]Report!E47*Spot</f>
        <v>21157.069720544434</v>
      </c>
      <c r="F47" s="72"/>
      <c r="G47" s="66">
        <f>[15]Report!G47*Spot</f>
        <v>-94406.383220284173</v>
      </c>
      <c r="H47" s="72"/>
      <c r="I47" s="66">
        <f>[15]Report!I47*Spot</f>
        <v>2180440.3189999997</v>
      </c>
      <c r="J47" s="72"/>
      <c r="K47" s="66">
        <f>[15]Report!K47*Spot</f>
        <v>9312.2215999999989</v>
      </c>
      <c r="L47" s="58"/>
      <c r="M47" s="66">
        <f>[15]Report!M47*Spot</f>
        <v>0</v>
      </c>
      <c r="N47" s="58"/>
      <c r="O47" s="66">
        <f>[15]EXTRA3!$E$98</f>
        <v>0</v>
      </c>
      <c r="P47" s="58"/>
      <c r="Q47" s="66">
        <f>[15]EXTRA4!$E$98</f>
        <v>0</v>
      </c>
      <c r="R47" s="58"/>
      <c r="S47" s="66">
        <f>[15]EXTRA5!$E$98</f>
        <v>0</v>
      </c>
      <c r="T47" s="58"/>
      <c r="U47" s="66" t="e">
        <f>#REF!</f>
        <v>#REF!</v>
      </c>
      <c r="V47" s="66"/>
      <c r="W47" s="66" t="e">
        <f>#REF!</f>
        <v>#REF!</v>
      </c>
      <c r="X47" s="66"/>
      <c r="Y47" s="66" t="e">
        <f>#REF!</f>
        <v>#REF!</v>
      </c>
      <c r="Z47" s="58"/>
      <c r="AA47" s="66" t="e">
        <f>#REF!</f>
        <v>#REF!</v>
      </c>
      <c r="AB47" s="58"/>
      <c r="AC47" s="66" t="e">
        <f>#REF!</f>
        <v>#REF!</v>
      </c>
      <c r="AD47" s="58"/>
      <c r="AE47" s="66" t="e">
        <f>#REF!</f>
        <v>#REF!</v>
      </c>
      <c r="AF47" s="58"/>
      <c r="AG47" s="66" t="e">
        <f>#REF!</f>
        <v>#REF!</v>
      </c>
      <c r="AH47" s="58"/>
      <c r="AI47" s="66" t="e">
        <f>#REF!</f>
        <v>#REF!</v>
      </c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66">
        <f>C47+E47+G47+I47+K47+M47+O47+Q47+S47</f>
        <v>2156466.5876794285</v>
      </c>
      <c r="BA47" s="67"/>
      <c r="BN47" s="38"/>
      <c r="BO47" s="39">
        <v>0.63819999999999999</v>
      </c>
    </row>
    <row r="48" spans="1:67" hidden="1" x14ac:dyDescent="0.2">
      <c r="A48" s="53" t="s">
        <v>36</v>
      </c>
      <c r="B48" s="58"/>
      <c r="C48" s="66">
        <f>[15]Report!C48*Spot</f>
        <v>0</v>
      </c>
      <c r="D48" s="72"/>
      <c r="E48" s="66">
        <f>[15]Report!E48*Spot</f>
        <v>0</v>
      </c>
      <c r="F48" s="72"/>
      <c r="G48" s="66">
        <f>[15]Report!G48*Spot</f>
        <v>0</v>
      </c>
      <c r="H48" s="72"/>
      <c r="I48" s="66">
        <f>[15]Report!I48*Spot</f>
        <v>0</v>
      </c>
      <c r="J48" s="72"/>
      <c r="K48" s="66">
        <f>[15]Report!K48*Spot</f>
        <v>0</v>
      </c>
      <c r="L48" s="58"/>
      <c r="M48" s="66">
        <f>[15]Report!M48*Spot</f>
        <v>0</v>
      </c>
      <c r="N48" s="58"/>
      <c r="O48" s="66">
        <v>0</v>
      </c>
      <c r="P48" s="58"/>
      <c r="Q48" s="66">
        <v>0</v>
      </c>
      <c r="R48" s="58"/>
      <c r="S48" s="66">
        <v>0</v>
      </c>
      <c r="T48" s="58"/>
      <c r="U48" s="66">
        <v>0</v>
      </c>
      <c r="V48" s="66"/>
      <c r="W48" s="66">
        <v>0</v>
      </c>
      <c r="X48" s="66"/>
      <c r="Y48" s="66">
        <v>0</v>
      </c>
      <c r="Z48" s="58"/>
      <c r="AA48" s="66">
        <v>0</v>
      </c>
      <c r="AB48" s="58"/>
      <c r="AC48" s="66">
        <v>0</v>
      </c>
      <c r="AD48" s="58"/>
      <c r="AE48" s="66">
        <v>0</v>
      </c>
      <c r="AF48" s="58"/>
      <c r="AG48" s="66">
        <v>0</v>
      </c>
      <c r="AH48" s="58"/>
      <c r="AI48" s="66">
        <v>0</v>
      </c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66">
        <f>C48+E48+G48+I48+K48+M48+O48+Q48+S48+U48+W48+Y48+AA48+AC48+AE48+AG48+AI48</f>
        <v>0</v>
      </c>
      <c r="BA48" s="67"/>
      <c r="BN48" s="38"/>
      <c r="BO48" s="39"/>
    </row>
    <row r="49" spans="1:68" hidden="1" x14ac:dyDescent="0.2">
      <c r="A49" s="53" t="s">
        <v>37</v>
      </c>
      <c r="B49" s="58"/>
      <c r="C49" s="66">
        <f>[15]Report!C49*Spot</f>
        <v>0</v>
      </c>
      <c r="D49" s="72"/>
      <c r="E49" s="66">
        <f>[15]Report!E49*Spot</f>
        <v>0</v>
      </c>
      <c r="F49" s="72"/>
      <c r="G49" s="66">
        <f>[15]Report!G49*Spot</f>
        <v>0</v>
      </c>
      <c r="H49" s="72"/>
      <c r="I49" s="66">
        <f>[15]Report!I49*Spot</f>
        <v>0</v>
      </c>
      <c r="J49" s="72"/>
      <c r="K49" s="66">
        <f>[15]Report!K49*Spot</f>
        <v>0</v>
      </c>
      <c r="L49" s="58"/>
      <c r="M49" s="66">
        <f>[15]Report!M49*Spot</f>
        <v>0</v>
      </c>
      <c r="N49" s="58"/>
      <c r="O49" s="66">
        <v>0</v>
      </c>
      <c r="P49" s="58"/>
      <c r="Q49" s="66">
        <v>0</v>
      </c>
      <c r="R49" s="58"/>
      <c r="S49" s="66">
        <v>0</v>
      </c>
      <c r="T49" s="58"/>
      <c r="U49" s="66">
        <v>0</v>
      </c>
      <c r="V49" s="66"/>
      <c r="W49" s="66">
        <v>0</v>
      </c>
      <c r="X49" s="66"/>
      <c r="Y49" s="66">
        <v>0</v>
      </c>
      <c r="Z49" s="58"/>
      <c r="AA49" s="66">
        <v>0</v>
      </c>
      <c r="AB49" s="58"/>
      <c r="AC49" s="66">
        <v>0</v>
      </c>
      <c r="AD49" s="58"/>
      <c r="AE49" s="66">
        <v>0</v>
      </c>
      <c r="AF49" s="58"/>
      <c r="AG49" s="66">
        <v>0</v>
      </c>
      <c r="AH49" s="58"/>
      <c r="AI49" s="66">
        <v>0</v>
      </c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66">
        <f>C49+E49+G49+I49+K49+M49+O49+Q49+S49+U49+W49+Y49+AA49+AC49+AE49+AG49+AI49</f>
        <v>0</v>
      </c>
      <c r="BA49" s="67"/>
      <c r="BN49" s="38"/>
      <c r="BO49" s="39"/>
    </row>
    <row r="50" spans="1:68" x14ac:dyDescent="0.2">
      <c r="A50" s="53" t="s">
        <v>38</v>
      </c>
      <c r="B50" s="58"/>
      <c r="C50" s="66">
        <f>[15]Report!C50*Spot</f>
        <v>-3212.2177200000001</v>
      </c>
      <c r="D50" s="72"/>
      <c r="E50" s="66">
        <f>[15]Report!E50*Spot</f>
        <v>-5215.1062499999998</v>
      </c>
      <c r="F50" s="72"/>
      <c r="G50" s="66">
        <f>[15]Report!G50*Spot</f>
        <v>0</v>
      </c>
      <c r="H50" s="72"/>
      <c r="I50" s="66">
        <f>[15]Report!I50*Spot</f>
        <v>0</v>
      </c>
      <c r="J50" s="72"/>
      <c r="K50" s="66">
        <f>[15]Report!K50*Spot</f>
        <v>0</v>
      </c>
      <c r="L50" s="58"/>
      <c r="M50" s="66">
        <f>[15]Report!M50*Spot</f>
        <v>0</v>
      </c>
      <c r="N50" s="58"/>
      <c r="O50" s="66">
        <f>[15]EXTRA3!$E$103</f>
        <v>0</v>
      </c>
      <c r="P50" s="58"/>
      <c r="Q50" s="66">
        <f>[15]EXTRA4!$E$103</f>
        <v>0</v>
      </c>
      <c r="R50" s="58"/>
      <c r="S50" s="66">
        <f>[15]EXTRA5!$E$103</f>
        <v>0</v>
      </c>
      <c r="T50" s="58"/>
      <c r="U50" s="66" t="e">
        <f>#REF!</f>
        <v>#REF!</v>
      </c>
      <c r="V50" s="66"/>
      <c r="W50" s="66" t="e">
        <f>#REF!</f>
        <v>#REF!</v>
      </c>
      <c r="X50" s="66"/>
      <c r="Y50" s="66" t="e">
        <f>#REF!</f>
        <v>#REF!</v>
      </c>
      <c r="Z50" s="58"/>
      <c r="AA50" s="66" t="e">
        <f>#REF!</f>
        <v>#REF!</v>
      </c>
      <c r="AB50" s="58"/>
      <c r="AC50" s="66" t="e">
        <f>#REF!</f>
        <v>#REF!</v>
      </c>
      <c r="AD50" s="58"/>
      <c r="AE50" s="66" t="e">
        <f>#REF!</f>
        <v>#REF!</v>
      </c>
      <c r="AF50" s="58"/>
      <c r="AG50" s="66" t="e">
        <f>#REF!</f>
        <v>#REF!</v>
      </c>
      <c r="AH50" s="58"/>
      <c r="AI50" s="66" t="e">
        <f>#REF!</f>
        <v>#REF!</v>
      </c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66">
        <f t="shared" ref="AZ50:AZ57" si="1">C50+E50+G50+I50+K50+M50+O50+Q50+S50</f>
        <v>-8427.3239699999995</v>
      </c>
      <c r="BA50" s="67"/>
      <c r="BN50" s="38"/>
      <c r="BO50" s="39">
        <v>0.63870000000000005</v>
      </c>
    </row>
    <row r="51" spans="1:68" x14ac:dyDescent="0.2">
      <c r="A51" s="53" t="s">
        <v>39</v>
      </c>
      <c r="B51" s="58"/>
      <c r="C51" s="66">
        <f>[15]Report!C51*Spot</f>
        <v>0</v>
      </c>
      <c r="D51" s="72"/>
      <c r="E51" s="66">
        <f>[15]Report!E51*Spot</f>
        <v>0</v>
      </c>
      <c r="F51" s="72"/>
      <c r="G51" s="66">
        <f>[15]Report!G51*Spot</f>
        <v>0</v>
      </c>
      <c r="H51" s="72"/>
      <c r="I51" s="66">
        <f>[15]Report!I51*Spot</f>
        <v>-8.9515999999999991</v>
      </c>
      <c r="J51" s="72"/>
      <c r="K51" s="66">
        <f>[15]Report!K51*Spot</f>
        <v>0</v>
      </c>
      <c r="L51" s="58"/>
      <c r="M51" s="66">
        <f>[15]Report!M51*Spot</f>
        <v>0</v>
      </c>
      <c r="N51" s="58"/>
      <c r="O51" s="66">
        <f>[15]EXTRA3!$E$106</f>
        <v>0</v>
      </c>
      <c r="P51" s="58"/>
      <c r="Q51" s="66">
        <f>[15]EXTRA4!$E$106</f>
        <v>0</v>
      </c>
      <c r="R51" s="66"/>
      <c r="S51" s="66">
        <f>[15]EXTRA5!$E$106</f>
        <v>0</v>
      </c>
      <c r="T51" s="58"/>
      <c r="U51" s="66" t="e">
        <f>#REF!</f>
        <v>#REF!</v>
      </c>
      <c r="V51" s="66"/>
      <c r="W51" s="66" t="e">
        <f>#REF!</f>
        <v>#REF!</v>
      </c>
      <c r="X51" s="66"/>
      <c r="Y51" s="66" t="e">
        <f>#REF!</f>
        <v>#REF!</v>
      </c>
      <c r="Z51" s="58"/>
      <c r="AA51" s="66" t="e">
        <f>#REF!</f>
        <v>#REF!</v>
      </c>
      <c r="AB51" s="58"/>
      <c r="AC51" s="66" t="e">
        <f>#REF!</f>
        <v>#REF!</v>
      </c>
      <c r="AD51" s="58"/>
      <c r="AE51" s="66" t="e">
        <f>#REF!</f>
        <v>#REF!</v>
      </c>
      <c r="AF51" s="58"/>
      <c r="AG51" s="66" t="e">
        <f>#REF!</f>
        <v>#REF!</v>
      </c>
      <c r="AH51" s="58"/>
      <c r="AI51" s="66" t="e">
        <f>#REF!</f>
        <v>#REF!</v>
      </c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66">
        <f t="shared" si="1"/>
        <v>-8.9515999999999991</v>
      </c>
      <c r="BA51" s="67"/>
      <c r="BN51" s="38"/>
      <c r="BO51" s="39">
        <v>0.63570000000000004</v>
      </c>
    </row>
    <row r="52" spans="1:68" x14ac:dyDescent="0.2">
      <c r="A52" s="73" t="s">
        <v>40</v>
      </c>
      <c r="B52" s="74"/>
      <c r="C52" s="75">
        <f>SUM(C41:C51)</f>
        <v>95133.730858997704</v>
      </c>
      <c r="D52" s="74"/>
      <c r="E52" s="75">
        <f>SUM(E41:E51)</f>
        <v>216985.28917965436</v>
      </c>
      <c r="F52" s="74"/>
      <c r="G52" s="75">
        <f>SUM(G41:G51)</f>
        <v>-33660.229250155273</v>
      </c>
      <c r="H52" s="74"/>
      <c r="I52" s="75">
        <f>SUM(I41:I51)</f>
        <v>2179820.1376262531</v>
      </c>
      <c r="J52" s="74"/>
      <c r="K52" s="75">
        <f>SUM(K41:K51)</f>
        <v>19502.978799999997</v>
      </c>
      <c r="L52" s="74"/>
      <c r="M52" s="75">
        <f>SUM(M41:M51)</f>
        <v>0</v>
      </c>
      <c r="N52" s="74"/>
      <c r="O52" s="75">
        <f>SUM(O41:O51)</f>
        <v>0</v>
      </c>
      <c r="P52" s="74"/>
      <c r="Q52" s="75">
        <f>SUM(Q41:Q51)</f>
        <v>0</v>
      </c>
      <c r="R52" s="74"/>
      <c r="S52" s="75">
        <f>SUM(S41:S51)</f>
        <v>0</v>
      </c>
      <c r="T52" s="74"/>
      <c r="U52" s="75" t="e">
        <f>SUM(U41:U51)</f>
        <v>#REF!</v>
      </c>
      <c r="V52" s="74"/>
      <c r="W52" s="75" t="e">
        <f>SUM(W41:W51)</f>
        <v>#REF!</v>
      </c>
      <c r="X52" s="76"/>
      <c r="Y52" s="75" t="e">
        <f>SUM(Y41:Y51)</f>
        <v>#REF!</v>
      </c>
      <c r="Z52" s="74"/>
      <c r="AA52" s="75" t="e">
        <f>SUM(AA41:AA51)</f>
        <v>#REF!</v>
      </c>
      <c r="AB52" s="74"/>
      <c r="AC52" s="75" t="e">
        <f>SUM(AC41:AC51)</f>
        <v>#REF!</v>
      </c>
      <c r="AD52" s="74"/>
      <c r="AE52" s="75" t="e">
        <f>SUM(AE41:AE51)</f>
        <v>#REF!</v>
      </c>
      <c r="AF52" s="74"/>
      <c r="AG52" s="75" t="e">
        <f>SUM(AG41:AG51)</f>
        <v>#REF!</v>
      </c>
      <c r="AH52" s="74"/>
      <c r="AI52" s="75" t="e">
        <f>SUM(AI41:AI51)</f>
        <v>#REF!</v>
      </c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5">
        <f t="shared" si="1"/>
        <v>2477781.9072147501</v>
      </c>
      <c r="BA52" s="67"/>
      <c r="BN52" s="38"/>
      <c r="BO52" s="77"/>
      <c r="BP52" s="7">
        <f>COUNT(BO11:BO52)</f>
        <v>22</v>
      </c>
    </row>
    <row r="53" spans="1:68" x14ac:dyDescent="0.2">
      <c r="A53" s="53" t="s">
        <v>41</v>
      </c>
      <c r="B53" s="58"/>
      <c r="C53" s="65">
        <f>[15]Report!C53*Spot</f>
        <v>9591</v>
      </c>
      <c r="D53" s="58"/>
      <c r="E53" s="65">
        <f>[15]Report!E53*Spot</f>
        <v>0</v>
      </c>
      <c r="F53" s="58"/>
      <c r="G53" s="65">
        <f>[15]Report!G53*Spot</f>
        <v>0</v>
      </c>
      <c r="H53" s="58"/>
      <c r="I53" s="65">
        <f>[15]Report!I53*Spot</f>
        <v>19821.399999999998</v>
      </c>
      <c r="J53" s="58"/>
      <c r="K53" s="65">
        <f>[15]Report!K53*Spot</f>
        <v>1278.8</v>
      </c>
      <c r="L53" s="58"/>
      <c r="M53" s="65">
        <f>[15]Report!M53*Spot</f>
        <v>0</v>
      </c>
      <c r="N53" s="58"/>
      <c r="O53" s="65">
        <f>[15]EXTRA3!$E$108</f>
        <v>0</v>
      </c>
      <c r="P53" s="58"/>
      <c r="Q53" s="65">
        <f>[15]EXTRA4!$E$108</f>
        <v>0</v>
      </c>
      <c r="R53" s="58"/>
      <c r="S53" s="65">
        <f>[15]EXTRA5!$E$108</f>
        <v>0</v>
      </c>
      <c r="T53" s="58"/>
      <c r="U53" s="65" t="e">
        <f>#REF!</f>
        <v>#REF!</v>
      </c>
      <c r="V53" s="58"/>
      <c r="W53" s="65" t="e">
        <f>#REF!</f>
        <v>#REF!</v>
      </c>
      <c r="X53" s="66"/>
      <c r="Y53" s="65" t="e">
        <f>#REF!</f>
        <v>#REF!</v>
      </c>
      <c r="Z53" s="58"/>
      <c r="AA53" s="65" t="e">
        <f>#REF!</f>
        <v>#REF!</v>
      </c>
      <c r="AB53" s="58"/>
      <c r="AC53" s="65" t="e">
        <f>#REF!</f>
        <v>#REF!</v>
      </c>
      <c r="AD53" s="58"/>
      <c r="AE53" s="65" t="e">
        <f>#REF!</f>
        <v>#REF!</v>
      </c>
      <c r="AF53" s="58"/>
      <c r="AG53" s="65" t="e">
        <f>#REF!</f>
        <v>#REF!</v>
      </c>
      <c r="AH53" s="58"/>
      <c r="AI53" s="65" t="e">
        <f>#REF!</f>
        <v>#REF!</v>
      </c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65">
        <f t="shared" si="1"/>
        <v>30691.199999999997</v>
      </c>
      <c r="BA53" s="67"/>
    </row>
    <row r="54" spans="1:68" x14ac:dyDescent="0.2">
      <c r="A54" s="53" t="s">
        <v>42</v>
      </c>
      <c r="B54" s="58"/>
      <c r="C54" s="65">
        <f>[15]Report!C54*Spot</f>
        <v>-75154.436600000001</v>
      </c>
      <c r="D54" s="58"/>
      <c r="E54" s="65">
        <f>[15]Report!E54*Spot</f>
        <v>-11624.931399999999</v>
      </c>
      <c r="F54" s="58"/>
      <c r="G54" s="65">
        <f>[15]Report!G54*Spot</f>
        <v>-162442.12759999998</v>
      </c>
      <c r="H54" s="58"/>
      <c r="I54" s="65">
        <f>[15]Report!I54*Spot</f>
        <v>-2780685.7009000001</v>
      </c>
      <c r="J54" s="58"/>
      <c r="K54" s="65">
        <f>[15]Report!K54*Spot</f>
        <v>-16032.3156</v>
      </c>
      <c r="L54" s="58"/>
      <c r="M54" s="65">
        <f>[15]Report!M54*Spot</f>
        <v>0</v>
      </c>
      <c r="N54" s="58"/>
      <c r="O54" s="65">
        <f>[15]EXTRA3!$E$112</f>
        <v>0</v>
      </c>
      <c r="P54" s="58"/>
      <c r="Q54" s="65">
        <f>[15]EXTRA4!$E$112</f>
        <v>0</v>
      </c>
      <c r="R54" s="58"/>
      <c r="S54" s="65">
        <f>[15]EXTRA5!$E$112</f>
        <v>0</v>
      </c>
      <c r="T54" s="58"/>
      <c r="U54" s="65" t="e">
        <f>#REF!</f>
        <v>#REF!</v>
      </c>
      <c r="V54" s="58"/>
      <c r="W54" s="65" t="e">
        <f>#REF!</f>
        <v>#REF!</v>
      </c>
      <c r="X54" s="66"/>
      <c r="Y54" s="65" t="e">
        <f>#REF!</f>
        <v>#REF!</v>
      </c>
      <c r="Z54" s="58"/>
      <c r="AA54" s="65" t="e">
        <f>#REF!</f>
        <v>#REF!</v>
      </c>
      <c r="AB54" s="58"/>
      <c r="AC54" s="65" t="e">
        <f>#REF!</f>
        <v>#REF!</v>
      </c>
      <c r="AD54" s="58"/>
      <c r="AE54" s="65" t="e">
        <f>#REF!</f>
        <v>#REF!</v>
      </c>
      <c r="AF54" s="58"/>
      <c r="AG54" s="65" t="e">
        <f>#REF!</f>
        <v>#REF!</v>
      </c>
      <c r="AH54" s="58"/>
      <c r="AI54" s="65" t="e">
        <f>#REF!</f>
        <v>#REF!</v>
      </c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65">
        <f t="shared" si="1"/>
        <v>-3045939.5120999999</v>
      </c>
      <c r="BA54" s="67"/>
      <c r="BN54" s="36" t="s">
        <v>43</v>
      </c>
      <c r="BO54" s="78">
        <f>ROUND((SUM(BO11:BO52)/BP52),4)</f>
        <v>0.63939999999999997</v>
      </c>
    </row>
    <row r="55" spans="1:68" x14ac:dyDescent="0.2">
      <c r="A55" s="53" t="s">
        <v>44</v>
      </c>
      <c r="B55" s="58"/>
      <c r="C55" s="65">
        <f>[15]Report!C55*Spot</f>
        <v>0</v>
      </c>
      <c r="D55" s="58"/>
      <c r="E55" s="65">
        <f>[15]Report!E55*Spot</f>
        <v>0</v>
      </c>
      <c r="F55" s="58"/>
      <c r="G55" s="65">
        <f>[15]Report!G55*Spot</f>
        <v>0</v>
      </c>
      <c r="H55" s="58"/>
      <c r="I55" s="65">
        <f>[15]Report!I55*Spot</f>
        <v>0</v>
      </c>
      <c r="J55" s="58"/>
      <c r="K55" s="65">
        <f>[15]Report!K55*Spot</f>
        <v>0</v>
      </c>
      <c r="L55" s="58"/>
      <c r="M55" s="65">
        <f>[15]Report!M55*Spot</f>
        <v>0</v>
      </c>
      <c r="N55" s="58"/>
      <c r="O55" s="65">
        <f>[15]EXTRA3!$E$113</f>
        <v>0</v>
      </c>
      <c r="P55" s="58"/>
      <c r="Q55" s="65">
        <f>[15]EXTRA4!$E$113</f>
        <v>0</v>
      </c>
      <c r="R55" s="58"/>
      <c r="S55" s="65">
        <f>[15]EXTRA5!$E$113</f>
        <v>0</v>
      </c>
      <c r="T55" s="58"/>
      <c r="U55" s="65" t="e">
        <f>#REF!</f>
        <v>#REF!</v>
      </c>
      <c r="V55" s="58"/>
      <c r="W55" s="65" t="e">
        <f>#REF!</f>
        <v>#REF!</v>
      </c>
      <c r="X55" s="66"/>
      <c r="Y55" s="65" t="e">
        <f>#REF!</f>
        <v>#REF!</v>
      </c>
      <c r="Z55" s="58"/>
      <c r="AA55" s="65" t="e">
        <f>#REF!</f>
        <v>#REF!</v>
      </c>
      <c r="AB55" s="58"/>
      <c r="AC55" s="65" t="e">
        <f>#REF!</f>
        <v>#REF!</v>
      </c>
      <c r="AD55" s="58"/>
      <c r="AE55" s="65" t="e">
        <f>#REF!</f>
        <v>#REF!</v>
      </c>
      <c r="AF55" s="58"/>
      <c r="AG55" s="65" t="e">
        <f>#REF!</f>
        <v>#REF!</v>
      </c>
      <c r="AH55" s="58"/>
      <c r="AI55" s="65" t="e">
        <f>#REF!</f>
        <v>#REF!</v>
      </c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65">
        <f t="shared" si="1"/>
        <v>0</v>
      </c>
      <c r="BA55" s="67"/>
    </row>
    <row r="56" spans="1:68" x14ac:dyDescent="0.2">
      <c r="A56" s="53" t="s">
        <v>45</v>
      </c>
      <c r="B56" s="58"/>
      <c r="C56" s="65">
        <f>[15]Report!C56*Spot</f>
        <v>2642.4138536527876</v>
      </c>
      <c r="D56" s="58"/>
      <c r="E56" s="65">
        <f>[15]Report!E56*Spot</f>
        <v>-7102.2444555246066</v>
      </c>
      <c r="F56" s="58"/>
      <c r="G56" s="65">
        <f>[15]Report!G56*Spot</f>
        <v>-4943.1471500949565</v>
      </c>
      <c r="H56" s="58"/>
      <c r="I56" s="65">
        <f>[15]Report!I56*Spot</f>
        <v>141.37415560106905</v>
      </c>
      <c r="J56" s="58"/>
      <c r="K56" s="65">
        <f>[15]Report!K56*Spot</f>
        <v>0</v>
      </c>
      <c r="L56" s="58"/>
      <c r="M56" s="65">
        <f>[15]Report!M56*Spot</f>
        <v>0</v>
      </c>
      <c r="N56" s="58"/>
      <c r="O56" s="65">
        <f>[15]EXTRA3!$E$114</f>
        <v>0</v>
      </c>
      <c r="P56" s="58"/>
      <c r="Q56" s="65">
        <f>[15]EXTRA4!$E$114</f>
        <v>0</v>
      </c>
      <c r="R56" s="58"/>
      <c r="S56" s="65">
        <f>[15]EXTRA5!$E$114</f>
        <v>0</v>
      </c>
      <c r="T56" s="58"/>
      <c r="U56" s="65" t="e">
        <f>#REF!</f>
        <v>#REF!</v>
      </c>
      <c r="V56" s="58"/>
      <c r="W56" s="65" t="e">
        <f>#REF!</f>
        <v>#REF!</v>
      </c>
      <c r="X56" s="66"/>
      <c r="Y56" s="65" t="e">
        <f>#REF!</f>
        <v>#REF!</v>
      </c>
      <c r="Z56" s="58"/>
      <c r="AA56" s="65" t="e">
        <f>#REF!</f>
        <v>#REF!</v>
      </c>
      <c r="AB56" s="58"/>
      <c r="AC56" s="65" t="e">
        <f>#REF!</f>
        <v>#REF!</v>
      </c>
      <c r="AD56" s="58"/>
      <c r="AE56" s="65" t="e">
        <f>#REF!</f>
        <v>#REF!</v>
      </c>
      <c r="AF56" s="58"/>
      <c r="AG56" s="65" t="e">
        <f>#REF!</f>
        <v>#REF!</v>
      </c>
      <c r="AH56" s="58"/>
      <c r="AI56" s="65" t="e">
        <f>#REF!</f>
        <v>#REF!</v>
      </c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65">
        <f t="shared" si="1"/>
        <v>-9261.6035963657087</v>
      </c>
      <c r="BA56" s="67"/>
    </row>
    <row r="57" spans="1:68" x14ac:dyDescent="0.2">
      <c r="A57" s="73" t="s">
        <v>46</v>
      </c>
      <c r="B57" s="79"/>
      <c r="C57" s="75">
        <f>C39+C52+C53+C54+C55+C56</f>
        <v>32212.708112650489</v>
      </c>
      <c r="D57" s="79"/>
      <c r="E57" s="75">
        <f>E39+E52+E53+E54+E55+E56</f>
        <v>198258.11332412975</v>
      </c>
      <c r="F57" s="79"/>
      <c r="G57" s="75">
        <f>G39+G52+G53+G54+G55+G56</f>
        <v>-201045.50400025022</v>
      </c>
      <c r="H57" s="79"/>
      <c r="I57" s="75">
        <f>I39+I52+I53+I54+I55+I56</f>
        <v>-580902.78911814606</v>
      </c>
      <c r="J57" s="79"/>
      <c r="K57" s="75">
        <f>K39+K52+K53+K54+K55+K56</f>
        <v>4749.4631999999965</v>
      </c>
      <c r="L57" s="79"/>
      <c r="M57" s="75">
        <f>M39+M52+M53+M54+M55+M56</f>
        <v>0</v>
      </c>
      <c r="N57" s="79"/>
      <c r="O57" s="75">
        <f>O39+O52+O53+O54+O55+O56</f>
        <v>0</v>
      </c>
      <c r="P57" s="79"/>
      <c r="Q57" s="75">
        <f>Q39+Q52+Q53+Q54+Q55+Q56</f>
        <v>0</v>
      </c>
      <c r="R57" s="79"/>
      <c r="S57" s="75">
        <f>S39+S52+S53+S54+S55+S56</f>
        <v>0</v>
      </c>
      <c r="T57" s="79"/>
      <c r="U57" s="75" t="e">
        <f>U39+U52+U53+U54+U55+U56</f>
        <v>#REF!</v>
      </c>
      <c r="V57" s="79"/>
      <c r="W57" s="75" t="e">
        <f>W39+W52+W53+W54+W55+W56</f>
        <v>#REF!</v>
      </c>
      <c r="X57" s="76"/>
      <c r="Y57" s="75" t="e">
        <f>Y39+Y52+Y53+Y54+Y55+Y56</f>
        <v>#REF!</v>
      </c>
      <c r="Z57" s="79"/>
      <c r="AA57" s="75" t="e">
        <f>AA39+AA52+AA53+AA54+AA55+AA56</f>
        <v>#REF!</v>
      </c>
      <c r="AB57" s="79"/>
      <c r="AC57" s="75" t="e">
        <f>AC39+AC52+AC53+AC54+AC55+AC56</f>
        <v>#REF!</v>
      </c>
      <c r="AD57" s="79"/>
      <c r="AE57" s="75" t="e">
        <f>AE39+AE52+AE53+AE54+AE55+AE56</f>
        <v>#REF!</v>
      </c>
      <c r="AF57" s="79"/>
      <c r="AG57" s="75" t="e">
        <f>AG39+AG52+AG53+AG54+AG55+AG56</f>
        <v>#REF!</v>
      </c>
      <c r="AH57" s="79"/>
      <c r="AI57" s="75" t="e">
        <f>AI39+AI52+AI53+AI54+AI55+AI56</f>
        <v>#REF!</v>
      </c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5">
        <f t="shared" si="1"/>
        <v>-546728.00848161604</v>
      </c>
      <c r="BA57" s="67"/>
    </row>
    <row r="58" spans="1:68" x14ac:dyDescent="0.2">
      <c r="B58" s="58"/>
      <c r="C58" s="68"/>
      <c r="D58" s="58"/>
      <c r="E58" s="68"/>
      <c r="F58" s="58"/>
      <c r="G58" s="68"/>
      <c r="H58" s="58"/>
      <c r="I58" s="68"/>
      <c r="J58" s="58"/>
      <c r="K58" s="68"/>
      <c r="L58" s="58"/>
      <c r="M58" s="68"/>
      <c r="N58" s="58"/>
      <c r="O58" s="68"/>
      <c r="P58" s="58"/>
      <c r="Q58" s="68"/>
      <c r="R58" s="58"/>
      <c r="S58" s="68"/>
      <c r="T58" s="58"/>
      <c r="U58" s="68"/>
      <c r="V58" s="68"/>
      <c r="W58" s="68"/>
      <c r="X58" s="66"/>
      <c r="Y58" s="68"/>
      <c r="Z58" s="58"/>
      <c r="AA58" s="68"/>
      <c r="AB58" s="58"/>
      <c r="AC58" s="68"/>
      <c r="AD58" s="58"/>
      <c r="AE58" s="68"/>
      <c r="AF58" s="58"/>
      <c r="AG58" s="68"/>
      <c r="AH58" s="58"/>
      <c r="AI58" s="6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68"/>
      <c r="BA58" s="67"/>
      <c r="BB58" s="30"/>
      <c r="BC58" s="5"/>
      <c r="BD58" s="5"/>
      <c r="BE58" s="5"/>
    </row>
    <row r="59" spans="1:68" x14ac:dyDescent="0.2">
      <c r="A59" s="69" t="s">
        <v>47</v>
      </c>
      <c r="B59" s="70">
        <f>+B4</f>
        <v>36550</v>
      </c>
      <c r="O59" s="7"/>
      <c r="P59" s="6"/>
      <c r="Q59" s="7"/>
      <c r="R59" s="6"/>
      <c r="S59" s="7"/>
      <c r="T59" s="6"/>
      <c r="U59" s="7"/>
      <c r="X59" s="5"/>
      <c r="BA59" s="67"/>
    </row>
    <row r="60" spans="1:68" hidden="1" x14ac:dyDescent="0.2">
      <c r="A60" s="53" t="s">
        <v>48</v>
      </c>
      <c r="B60" s="58"/>
      <c r="C60" s="65">
        <f>[15]NSW!$D$16+[15]NSW!$E$87+[15]NSW!$E$88</f>
        <v>47184.722234595036</v>
      </c>
      <c r="D60" s="58"/>
      <c r="E60" s="65">
        <f>[15]VIC!$D$16+[15]VIC!$E$87+[15]VIC!$E$88</f>
        <v>1504863.3789103043</v>
      </c>
      <c r="F60" s="58"/>
      <c r="G60" s="65">
        <f>[15]QSLD!$D$16+[15]QSLD!$E$87+[15]QSLD!$E$88</f>
        <v>762842.04271163244</v>
      </c>
      <c r="H60" s="58"/>
      <c r="I60" s="65">
        <f>[15]S.AU!$D$16+[15]S.AU!$E$87+[15]S.AU!$E$88</f>
        <v>4086093.6534359455</v>
      </c>
      <c r="J60" s="58"/>
      <c r="K60" s="65">
        <f>[15]SNWY!$D$16+[15]SNWY!$E$87+[15]SNWY!$E$88</f>
        <v>26234</v>
      </c>
      <c r="L60" s="58"/>
      <c r="M60" s="65">
        <f>[15]Other!$D$16+[15]Other!$E$87+[15]Other!$E$88</f>
        <v>0</v>
      </c>
      <c r="N60" s="58"/>
      <c r="O60" s="65">
        <f>[15]EXTRA3!$D$16+[15]EXTRA3!$E$87+[15]EXTRA3!$E$88</f>
        <v>0</v>
      </c>
      <c r="P60" s="58"/>
      <c r="Q60" s="65">
        <f>[15]EXTRA4!$D$16+[15]EXTRA4!$E$87+[15]EXTRA4!$E$88</f>
        <v>0</v>
      </c>
      <c r="R60" s="58"/>
      <c r="S60" s="65">
        <f>[15]EXTRA5!$D$16+[15]EXTRA5!$E$87+[15]EXTRA5!$E$88</f>
        <v>0</v>
      </c>
      <c r="T60" s="58"/>
      <c r="U60" s="65" t="e">
        <f>#REF!+#REF!+#REF!</f>
        <v>#REF!</v>
      </c>
      <c r="V60" s="66"/>
      <c r="W60" s="65" t="e">
        <f>#REF!+#REF!+#REF!</f>
        <v>#REF!</v>
      </c>
      <c r="X60" s="66"/>
      <c r="Y60" s="65" t="e">
        <f>#REF!+#REF!+#REF!</f>
        <v>#REF!</v>
      </c>
      <c r="Z60" s="58"/>
      <c r="AA60" s="65" t="e">
        <f>#REF!+#REF!+#REF!</f>
        <v>#REF!</v>
      </c>
      <c r="AB60" s="58"/>
      <c r="AC60" s="65" t="e">
        <f>#REF!+#REF!+#REF!</f>
        <v>#REF!</v>
      </c>
      <c r="AD60" s="58"/>
      <c r="AE60" s="65" t="e">
        <f>#REF!+#REF!+#REF!</f>
        <v>#REF!</v>
      </c>
      <c r="AF60" s="58"/>
      <c r="AG60" s="65" t="e">
        <f>#REF!+#REF!+#REF!</f>
        <v>#REF!</v>
      </c>
      <c r="AH60" s="58"/>
      <c r="AI60" s="65" t="e">
        <f>#REF!+#REF!+#REF!</f>
        <v>#REF!</v>
      </c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65">
        <f t="shared" ref="AZ60:AZ67" si="2">C60+E60+G60+I60+K60+M60+O60+Q60+S60</f>
        <v>6427217.7972924775</v>
      </c>
      <c r="BA60" s="67"/>
    </row>
    <row r="61" spans="1:68" hidden="1" x14ac:dyDescent="0.2">
      <c r="A61" s="53" t="s">
        <v>49</v>
      </c>
      <c r="B61" s="58"/>
      <c r="C61" s="65">
        <f>[15]NSW!$E$88</f>
        <v>602.81466183432531</v>
      </c>
      <c r="D61" s="58"/>
      <c r="E61" s="65">
        <f>[15]VIC!$E$88</f>
        <v>-4283.7015868275112</v>
      </c>
      <c r="F61" s="58"/>
      <c r="G61" s="65">
        <f>[15]QSLD!$E$88</f>
        <v>154.04271163244266</v>
      </c>
      <c r="H61" s="58"/>
      <c r="I61" s="65">
        <f>[15]S.AU!$E$88</f>
        <v>66.084213763475418</v>
      </c>
      <c r="J61" s="58"/>
      <c r="K61" s="65">
        <f>[15]SNWY!$E$88</f>
        <v>10</v>
      </c>
      <c r="L61" s="58"/>
      <c r="M61" s="65">
        <f>[15]Other!$E$88</f>
        <v>0</v>
      </c>
      <c r="N61" s="58"/>
      <c r="O61" s="65">
        <f>[15]EXTRA3!$E$88</f>
        <v>0</v>
      </c>
      <c r="P61" s="58"/>
      <c r="Q61" s="65">
        <f>[15]EXTRA4!$E$88</f>
        <v>0</v>
      </c>
      <c r="R61" s="58"/>
      <c r="S61" s="65">
        <f>[15]EXTRA5!$E$88</f>
        <v>0</v>
      </c>
      <c r="T61" s="58"/>
      <c r="U61" s="65" t="e">
        <f>#REF!</f>
        <v>#REF!</v>
      </c>
      <c r="V61" s="66"/>
      <c r="W61" s="65" t="e">
        <f>#REF!</f>
        <v>#REF!</v>
      </c>
      <c r="X61" s="66"/>
      <c r="Y61" s="65" t="e">
        <f>#REF!</f>
        <v>#REF!</v>
      </c>
      <c r="Z61" s="58"/>
      <c r="AA61" s="65" t="e">
        <f>#REF!</f>
        <v>#REF!</v>
      </c>
      <c r="AB61" s="58"/>
      <c r="AC61" s="65" t="e">
        <f>#REF!</f>
        <v>#REF!</v>
      </c>
      <c r="AD61" s="58"/>
      <c r="AE61" s="65" t="e">
        <f>#REF!</f>
        <v>#REF!</v>
      </c>
      <c r="AF61" s="58"/>
      <c r="AG61" s="65" t="e">
        <f>#REF!</f>
        <v>#REF!</v>
      </c>
      <c r="AH61" s="58"/>
      <c r="AI61" s="65" t="e">
        <f>#REF!</f>
        <v>#REF!</v>
      </c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65">
        <f t="shared" si="2"/>
        <v>-3450.7599995972678</v>
      </c>
      <c r="BA61" s="67"/>
    </row>
    <row r="62" spans="1:68" hidden="1" x14ac:dyDescent="0.2">
      <c r="A62" s="53" t="s">
        <v>50</v>
      </c>
      <c r="B62" s="58"/>
      <c r="C62" s="65">
        <f>[15]NSW!$E$87</f>
        <v>770.90757276071236</v>
      </c>
      <c r="D62" s="58"/>
      <c r="E62" s="65">
        <f>[15]VIC!$E$87</f>
        <v>5427.0804971316575</v>
      </c>
      <c r="F62" s="58"/>
      <c r="G62" s="65">
        <f>[15]QSLD!$E$87</f>
        <v>0</v>
      </c>
      <c r="H62" s="58"/>
      <c r="I62" s="65">
        <f>[15]S.AU!$E$87</f>
        <v>101.56922218203545</v>
      </c>
      <c r="J62" s="58"/>
      <c r="K62" s="65">
        <f>[15]SNWY!$E$87</f>
        <v>0</v>
      </c>
      <c r="L62" s="58"/>
      <c r="M62" s="65">
        <f>[15]Other!$E$87</f>
        <v>0</v>
      </c>
      <c r="N62" s="58"/>
      <c r="O62" s="65">
        <f>[15]EXTRA3!$E$87</f>
        <v>0</v>
      </c>
      <c r="P62" s="58"/>
      <c r="Q62" s="65">
        <f>[15]EXTRA4!$E$87</f>
        <v>0</v>
      </c>
      <c r="R62" s="58"/>
      <c r="S62" s="65">
        <f>[15]EXTRA5!$E$87</f>
        <v>0</v>
      </c>
      <c r="T62" s="58"/>
      <c r="U62" s="65" t="e">
        <f>#REF!</f>
        <v>#REF!</v>
      </c>
      <c r="V62" s="66"/>
      <c r="W62" s="65" t="e">
        <f>#REF!</f>
        <v>#REF!</v>
      </c>
      <c r="X62" s="66"/>
      <c r="Y62" s="65" t="e">
        <f>#REF!</f>
        <v>#REF!</v>
      </c>
      <c r="Z62" s="58"/>
      <c r="AA62" s="65" t="e">
        <f>#REF!</f>
        <v>#REF!</v>
      </c>
      <c r="AB62" s="58"/>
      <c r="AC62" s="65" t="e">
        <f>#REF!</f>
        <v>#REF!</v>
      </c>
      <c r="AD62" s="58"/>
      <c r="AE62" s="65" t="e">
        <f>#REF!</f>
        <v>#REF!</v>
      </c>
      <c r="AF62" s="58"/>
      <c r="AG62" s="65" t="e">
        <f>#REF!</f>
        <v>#REF!</v>
      </c>
      <c r="AH62" s="58"/>
      <c r="AI62" s="65" t="e">
        <f>#REF!</f>
        <v>#REF!</v>
      </c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65">
        <f t="shared" si="2"/>
        <v>6299.5572920744053</v>
      </c>
      <c r="BA62" s="67"/>
    </row>
    <row r="63" spans="1:68" x14ac:dyDescent="0.2">
      <c r="A63" s="53" t="s">
        <v>27</v>
      </c>
      <c r="B63" s="71"/>
      <c r="C63" s="65">
        <f>C39+C32</f>
        <v>0</v>
      </c>
      <c r="D63" s="71"/>
      <c r="E63" s="65">
        <f>E39+E32</f>
        <v>-5272</v>
      </c>
      <c r="F63" s="71"/>
      <c r="G63" s="65">
        <f>G39+G32</f>
        <v>0</v>
      </c>
      <c r="H63" s="71"/>
      <c r="I63" s="65">
        <f>I39+I32</f>
        <v>0</v>
      </c>
      <c r="J63" s="71"/>
      <c r="K63" s="65">
        <f>K39+K32</f>
        <v>0</v>
      </c>
      <c r="L63" s="71"/>
      <c r="M63" s="65">
        <f>M39+M32</f>
        <v>0</v>
      </c>
      <c r="N63" s="71"/>
      <c r="O63" s="65">
        <f>[15]EXTRA3!$D$46+[15]EXTRA3!$D$47+[15]EXTRA3!$D$48</f>
        <v>0</v>
      </c>
      <c r="P63" s="71"/>
      <c r="Q63" s="65">
        <f>[15]EXTRA4!$D$46+[15]EXTRA4!$D$47+[15]EXTRA4!$D$48</f>
        <v>0</v>
      </c>
      <c r="R63" s="71"/>
      <c r="S63" s="65">
        <f>[15]EXTRA5!$D$46+[15]EXTRA5!$D$47+[15]EXTRA5!$D$48</f>
        <v>0</v>
      </c>
      <c r="T63" s="71"/>
      <c r="U63" s="65" t="e">
        <f>#REF!+#REF!+#REF!</f>
        <v>#REF!</v>
      </c>
      <c r="V63" s="66"/>
      <c r="W63" s="65" t="e">
        <f>#REF!+#REF!+#REF!</f>
        <v>#REF!</v>
      </c>
      <c r="X63" s="66"/>
      <c r="Y63" s="65" t="e">
        <f>#REF!+#REF!+#REF!</f>
        <v>#REF!</v>
      </c>
      <c r="Z63" s="71"/>
      <c r="AA63" s="65" t="e">
        <f>#REF!+#REF!+#REF!</f>
        <v>#REF!</v>
      </c>
      <c r="AB63" s="71"/>
      <c r="AC63" s="65" t="e">
        <f>#REF!+#REF!+#REF!</f>
        <v>#REF!</v>
      </c>
      <c r="AD63" s="71"/>
      <c r="AE63" s="65" t="e">
        <f>#REF!+#REF!+#REF!</f>
        <v>#REF!</v>
      </c>
      <c r="AF63" s="71"/>
      <c r="AG63" s="65" t="e">
        <f>#REF!+#REF!+#REF!</f>
        <v>#REF!</v>
      </c>
      <c r="AH63" s="71"/>
      <c r="AI63" s="65" t="e">
        <f>#REF!+#REF!+#REF!</f>
        <v>#REF!</v>
      </c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65">
        <f>C63+E63+G63+I63+K63+M63+O63+Q63+S63</f>
        <v>-5272</v>
      </c>
      <c r="BA63" s="67"/>
    </row>
    <row r="64" spans="1:68" ht="15" customHeight="1" x14ac:dyDescent="0.2">
      <c r="A64" s="53" t="s">
        <v>51</v>
      </c>
      <c r="B64" s="58"/>
      <c r="C64" s="65">
        <f>C33+C52-(([15]Report!C66-[15]Report!C35)*Spot)+C54+C56</f>
        <v>34405.729743578049</v>
      </c>
      <c r="D64" s="58"/>
      <c r="E64" s="65">
        <f>E33+E52-(([15]Report!E66-[15]Report!E35)*Spot)+E54+E56</f>
        <v>979390.25695973565</v>
      </c>
      <c r="F64" s="58"/>
      <c r="G64" s="65">
        <f>G33+G52-(([15]Report!G66-[15]Report!G35)*Spot)+G54+G56</f>
        <v>504926.23024404456</v>
      </c>
      <c r="H64" s="58"/>
      <c r="I64" s="65">
        <f>I33+I52-(([15]Report!I66-[15]Report!I35)*Spot)+I54+I56</f>
        <v>2646075.5008658813</v>
      </c>
      <c r="J64" s="58"/>
      <c r="K64" s="65">
        <f>K33+K52-(([15]Report!K66-[15]Report!K35)*Spot)+K54+K56</f>
        <v>17740.157270000018</v>
      </c>
      <c r="L64" s="58"/>
      <c r="M64" s="65">
        <f>M33+M52-(([15]Report!M66-[15]Report!M35)*Spot)+M54+M56</f>
        <v>9077.0355000000563</v>
      </c>
      <c r="N64" s="58"/>
      <c r="O64" s="65">
        <f>[15]EXTRA3!$D$16</f>
        <v>0</v>
      </c>
      <c r="P64" s="58"/>
      <c r="Q64" s="65">
        <f>[15]EXTRA4!$D$16</f>
        <v>0</v>
      </c>
      <c r="R64" s="58"/>
      <c r="S64" s="65">
        <f>[15]EXTRA5!$D$16</f>
        <v>0</v>
      </c>
      <c r="T64" s="58"/>
      <c r="U64" s="65" t="e">
        <f>#REF!</f>
        <v>#REF!</v>
      </c>
      <c r="V64" s="66"/>
      <c r="W64" s="65" t="e">
        <f>#REF!</f>
        <v>#REF!</v>
      </c>
      <c r="X64" s="66"/>
      <c r="Y64" s="65" t="e">
        <f>#REF!</f>
        <v>#REF!</v>
      </c>
      <c r="Z64" s="58"/>
      <c r="AA64" s="65" t="e">
        <f>#REF!</f>
        <v>#REF!</v>
      </c>
      <c r="AB64" s="58"/>
      <c r="AC64" s="65" t="e">
        <f>#REF!</f>
        <v>#REF!</v>
      </c>
      <c r="AD64" s="58"/>
      <c r="AE64" s="65" t="e">
        <f>#REF!</f>
        <v>#REF!</v>
      </c>
      <c r="AF64" s="58"/>
      <c r="AG64" s="65" t="e">
        <f>#REF!</f>
        <v>#REF!</v>
      </c>
      <c r="AH64" s="58"/>
      <c r="AI64" s="65" t="e">
        <f>#REF!</f>
        <v>#REF!</v>
      </c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65">
        <f t="shared" si="2"/>
        <v>4191614.9105832395</v>
      </c>
      <c r="BA64" s="67"/>
    </row>
    <row r="65" spans="1:66" x14ac:dyDescent="0.2">
      <c r="A65" s="53" t="s">
        <v>23</v>
      </c>
      <c r="B65" s="58">
        <f>C34+C53-C65</f>
        <v>0</v>
      </c>
      <c r="C65" s="65">
        <f>C34+C53</f>
        <v>-87795.068500000023</v>
      </c>
      <c r="D65" s="58">
        <f>E34+E53-E65</f>
        <v>0</v>
      </c>
      <c r="E65" s="65">
        <f>E34+E53</f>
        <v>-147263.94</v>
      </c>
      <c r="F65" s="58">
        <f>G34+G53-G65</f>
        <v>0</v>
      </c>
      <c r="G65" s="65">
        <f>G34+G53</f>
        <v>-5298.58</v>
      </c>
      <c r="H65" s="58">
        <f>I34+I53-I65</f>
        <v>0</v>
      </c>
      <c r="I65" s="65">
        <f>I34+I53</f>
        <v>-62516.180000000008</v>
      </c>
      <c r="J65" s="58">
        <f>K34+K53-K65</f>
        <v>0</v>
      </c>
      <c r="K65" s="65">
        <f>K34+K53</f>
        <v>-12662.640000000001</v>
      </c>
      <c r="L65" s="58">
        <f>M34+M53-M65</f>
        <v>0</v>
      </c>
      <c r="M65" s="65">
        <f>M34+M53</f>
        <v>0</v>
      </c>
      <c r="N65" s="58">
        <f>O34+O53-O65</f>
        <v>0</v>
      </c>
      <c r="O65" s="65">
        <f>[15]EXTRA3!$D$24</f>
        <v>0</v>
      </c>
      <c r="P65" s="58">
        <f>Q34+Q53-Q65</f>
        <v>0</v>
      </c>
      <c r="Q65" s="65">
        <f>[15]EXTRA4!$D$24</f>
        <v>0</v>
      </c>
      <c r="R65" s="58">
        <f>S34+S53-S65</f>
        <v>0</v>
      </c>
      <c r="S65" s="65">
        <f>[15]EXTRA5!$D$24</f>
        <v>0</v>
      </c>
      <c r="T65" s="58"/>
      <c r="U65" s="65" t="e">
        <f>#REF!</f>
        <v>#REF!</v>
      </c>
      <c r="V65" s="66"/>
      <c r="W65" s="65" t="e">
        <f>#REF!</f>
        <v>#REF!</v>
      </c>
      <c r="X65" s="66"/>
      <c r="Y65" s="65" t="e">
        <f>#REF!</f>
        <v>#REF!</v>
      </c>
      <c r="Z65" s="58">
        <f>AZ34+AZ53-AZ65</f>
        <v>0</v>
      </c>
      <c r="AA65" s="65" t="e">
        <f>#REF!</f>
        <v>#REF!</v>
      </c>
      <c r="AB65" s="58"/>
      <c r="AC65" s="65" t="e">
        <f>#REF!</f>
        <v>#REF!</v>
      </c>
      <c r="AD65" s="58"/>
      <c r="AE65" s="65" t="e">
        <f>#REF!</f>
        <v>#REF!</v>
      </c>
      <c r="AF65" s="58"/>
      <c r="AG65" s="65" t="e">
        <f>#REF!</f>
        <v>#REF!</v>
      </c>
      <c r="AH65" s="58"/>
      <c r="AI65" s="65" t="e">
        <f>#REF!</f>
        <v>#REF!</v>
      </c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65">
        <f t="shared" si="2"/>
        <v>-315536.40850000002</v>
      </c>
      <c r="BA65" s="67"/>
    </row>
    <row r="66" spans="1:66" x14ac:dyDescent="0.2">
      <c r="A66" s="53" t="s">
        <v>52</v>
      </c>
      <c r="B66" s="58"/>
      <c r="C66" s="65">
        <f>C35+(([15]Report!C66-[15]Report!C35)*Spot)</f>
        <v>78227.610294055383</v>
      </c>
      <c r="D66" s="58"/>
      <c r="E66" s="65">
        <f>E35+(([15]Report!E66-[15]Report!E35)*Spot)</f>
        <v>-648704.2706233596</v>
      </c>
      <c r="F66" s="58"/>
      <c r="G66" s="65">
        <f>G35+(([15]Report!G66-[15]Report!G35)*Spot)</f>
        <v>-254638.75272954273</v>
      </c>
      <c r="H66" s="58"/>
      <c r="I66" s="65">
        <f>I35+(([15]Report!I66-[15]Report!I35)*Spot)</f>
        <v>-554926.27809180785</v>
      </c>
      <c r="J66" s="58"/>
      <c r="K66" s="65">
        <f>K35+(([15]Report!K66-[15]Report!K35)*Spot)</f>
        <v>288815.99082999997</v>
      </c>
      <c r="L66" s="58"/>
      <c r="M66" s="65">
        <f>M35+(([15]Report!M66-[15]Report!M35)*Spot)</f>
        <v>448617.74619999999</v>
      </c>
      <c r="N66" s="58"/>
      <c r="O66" s="65">
        <f>[15]EXTRA3!$D$38</f>
        <v>0</v>
      </c>
      <c r="P66" s="58"/>
      <c r="Q66" s="65">
        <f>[15]EXTRA4!$D$38</f>
        <v>0</v>
      </c>
      <c r="R66" s="58"/>
      <c r="S66" s="65">
        <f>[15]EXTRA5!$D$38</f>
        <v>0</v>
      </c>
      <c r="T66" s="58"/>
      <c r="U66" s="65" t="e">
        <f>#REF!</f>
        <v>#REF!</v>
      </c>
      <c r="V66" s="66"/>
      <c r="W66" s="65" t="e">
        <f>#REF!</f>
        <v>#REF!</v>
      </c>
      <c r="X66" s="66"/>
      <c r="Y66" s="65" t="e">
        <f>#REF!</f>
        <v>#REF!</v>
      </c>
      <c r="Z66" s="58"/>
      <c r="AA66" s="65" t="e">
        <f>#REF!</f>
        <v>#REF!</v>
      </c>
      <c r="AB66" s="58"/>
      <c r="AC66" s="65" t="e">
        <f>#REF!</f>
        <v>#REF!</v>
      </c>
      <c r="AD66" s="58"/>
      <c r="AE66" s="65" t="e">
        <f>#REF!</f>
        <v>#REF!</v>
      </c>
      <c r="AF66" s="58"/>
      <c r="AG66" s="65" t="e">
        <f>#REF!</f>
        <v>#REF!</v>
      </c>
      <c r="AH66" s="58"/>
      <c r="AI66" s="65" t="e">
        <f>#REF!</f>
        <v>#REF!</v>
      </c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65">
        <f t="shared" si="2"/>
        <v>-642607.95412065485</v>
      </c>
      <c r="BA66" s="67"/>
    </row>
    <row r="67" spans="1:66" x14ac:dyDescent="0.2">
      <c r="A67" s="53" t="s">
        <v>53</v>
      </c>
      <c r="B67" s="58">
        <f>C67-SUM(C63:C66)</f>
        <v>8.3673512563109398E-11</v>
      </c>
      <c r="C67" s="65">
        <f>C36+C57</f>
        <v>24838.271537633493</v>
      </c>
      <c r="D67" s="58">
        <f>E67-SUM(E63:E66)</f>
        <v>0</v>
      </c>
      <c r="E67" s="65">
        <f>E36+E57</f>
        <v>178150.04633637622</v>
      </c>
      <c r="F67" s="58">
        <f>G67-SUM(G63:G66)</f>
        <v>0</v>
      </c>
      <c r="G67" s="65">
        <f>G36+G57</f>
        <v>244988.89751450202</v>
      </c>
      <c r="H67" s="58">
        <f>I67-SUM(I63:I66)</f>
        <v>0.34010000061243773</v>
      </c>
      <c r="I67" s="65">
        <f>I36+I57</f>
        <v>2028633.3828740739</v>
      </c>
      <c r="J67" s="58">
        <f>K67-SUM(K63:K66)</f>
        <v>0</v>
      </c>
      <c r="K67" s="65">
        <f>K36+K57</f>
        <v>293893.50810000004</v>
      </c>
      <c r="L67" s="58">
        <f>M67-SUM(M63:M66)</f>
        <v>0</v>
      </c>
      <c r="M67" s="65">
        <f>M36+M57</f>
        <v>457694.78170000005</v>
      </c>
      <c r="N67" s="58">
        <f>O67-SUM(O64:O66)</f>
        <v>0</v>
      </c>
      <c r="O67" s="65">
        <f>O36+O57</f>
        <v>0</v>
      </c>
      <c r="P67" s="58">
        <f>Q67-SUM(Q64:Q66)</f>
        <v>0</v>
      </c>
      <c r="Q67" s="65">
        <f>Q36+Q57</f>
        <v>0</v>
      </c>
      <c r="R67" s="58">
        <f>S67-SUM(S64:S66)</f>
        <v>0</v>
      </c>
      <c r="S67" s="65">
        <f>S36+S57</f>
        <v>0</v>
      </c>
      <c r="T67" s="58"/>
      <c r="U67" s="65" t="e">
        <f>U36+U57</f>
        <v>#REF!</v>
      </c>
      <c r="V67" s="66"/>
      <c r="W67" s="65" t="e">
        <f>W36+W57</f>
        <v>#REF!</v>
      </c>
      <c r="X67" s="66"/>
      <c r="Y67" s="65" t="e">
        <f>Y36+Y57</f>
        <v>#REF!</v>
      </c>
      <c r="Z67" s="58">
        <f>AZ67-SUM(AZ64:AZ66)</f>
        <v>-5271.6598999984562</v>
      </c>
      <c r="AA67" s="65" t="e">
        <f>AA36+AA57</f>
        <v>#REF!</v>
      </c>
      <c r="AB67" s="58"/>
      <c r="AC67" s="65" t="e">
        <f>AC36+AC57</f>
        <v>#REF!</v>
      </c>
      <c r="AD67" s="58"/>
      <c r="AE67" s="65" t="e">
        <f>AE36+AE57</f>
        <v>#REF!</v>
      </c>
      <c r="AF67" s="58"/>
      <c r="AG67" s="65" t="e">
        <f>AG36+AG57</f>
        <v>#REF!</v>
      </c>
      <c r="AH67" s="58"/>
      <c r="AI67" s="65" t="e">
        <f>AI36+AI57</f>
        <v>#REF!</v>
      </c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65">
        <f t="shared" si="2"/>
        <v>3228198.8880625861</v>
      </c>
      <c r="BA67" s="67"/>
    </row>
    <row r="68" spans="1:66" x14ac:dyDescent="0.2">
      <c r="B68" s="58"/>
      <c r="C68" s="60"/>
      <c r="D68" s="58"/>
      <c r="E68" s="60"/>
      <c r="F68" s="58"/>
      <c r="G68" s="60"/>
      <c r="H68" s="58"/>
      <c r="I68" s="60"/>
      <c r="J68" s="58"/>
      <c r="K68" s="60"/>
      <c r="L68" s="58"/>
      <c r="M68" s="60"/>
      <c r="N68" s="58"/>
      <c r="O68" s="60"/>
      <c r="P68" s="58"/>
      <c r="Q68" s="60"/>
      <c r="R68" s="58"/>
      <c r="S68" s="60"/>
      <c r="T68" s="58"/>
      <c r="U68" s="60"/>
      <c r="W68" s="60"/>
      <c r="X68" s="80"/>
      <c r="Y68" s="60"/>
      <c r="Z68" s="58"/>
      <c r="AA68" s="60"/>
      <c r="AB68" s="58"/>
      <c r="AC68" s="60"/>
      <c r="AD68" s="58"/>
      <c r="AE68" s="60"/>
      <c r="AF68" s="58"/>
      <c r="AG68" s="60"/>
      <c r="AH68" s="58"/>
      <c r="AI68" s="60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60"/>
      <c r="BA68" s="67"/>
    </row>
    <row r="69" spans="1:66" x14ac:dyDescent="0.2">
      <c r="A69" s="81" t="s">
        <v>54</v>
      </c>
      <c r="C69" s="60"/>
      <c r="E69" s="60"/>
      <c r="G69" s="60"/>
      <c r="I69" s="60"/>
      <c r="K69" s="60"/>
      <c r="M69" s="60"/>
      <c r="O69" s="60"/>
      <c r="P69" s="6"/>
      <c r="Q69" s="60"/>
      <c r="R69" s="6"/>
      <c r="S69" s="60"/>
      <c r="T69" s="6"/>
      <c r="U69" s="60"/>
      <c r="W69" s="60"/>
      <c r="X69" s="80"/>
      <c r="Y69" s="60"/>
      <c r="AA69" s="60"/>
      <c r="AC69" s="60"/>
      <c r="AE69" s="60"/>
      <c r="AG69" s="60"/>
      <c r="AI69" s="60"/>
      <c r="AZ69" s="60"/>
      <c r="BA69" s="67"/>
      <c r="BF69" s="82"/>
    </row>
    <row r="70" spans="1:66" x14ac:dyDescent="0.2">
      <c r="A70" s="53" t="s">
        <v>53</v>
      </c>
      <c r="B70" s="58"/>
      <c r="C70" s="65">
        <v>-7374.4365750169964</v>
      </c>
      <c r="D70" s="58">
        <v>7.2759576141834259E-11</v>
      </c>
      <c r="E70" s="65">
        <v>-20108.06698775354</v>
      </c>
      <c r="F70" s="58">
        <v>0</v>
      </c>
      <c r="G70" s="65">
        <v>446034.40151475224</v>
      </c>
      <c r="H70" s="58">
        <v>0.34010000014677644</v>
      </c>
      <c r="I70" s="65">
        <v>2609536.17199222</v>
      </c>
      <c r="J70" s="58">
        <v>0</v>
      </c>
      <c r="K70" s="65">
        <v>289144.04490000004</v>
      </c>
      <c r="L70" s="58">
        <v>0</v>
      </c>
      <c r="M70" s="65">
        <v>457694.78170000005</v>
      </c>
      <c r="N70" s="58">
        <v>0</v>
      </c>
      <c r="O70" s="65">
        <v>0</v>
      </c>
      <c r="P70" s="58">
        <v>0</v>
      </c>
      <c r="Q70" s="65">
        <v>0</v>
      </c>
      <c r="R70" s="58">
        <v>0</v>
      </c>
      <c r="S70" s="65">
        <v>0</v>
      </c>
      <c r="T70" s="58"/>
      <c r="U70" s="65" t="e">
        <v>#REF!</v>
      </c>
      <c r="V70" s="66"/>
      <c r="W70" s="65" t="e">
        <v>#REF!</v>
      </c>
      <c r="X70" s="66"/>
      <c r="Y70" s="65" t="e">
        <v>#REF!</v>
      </c>
      <c r="Z70" s="58">
        <v>-5271.6598999993876</v>
      </c>
      <c r="AA70" s="65" t="e">
        <v>#REF!</v>
      </c>
      <c r="AB70" s="58"/>
      <c r="AC70" s="65" t="e">
        <v>#REF!</v>
      </c>
      <c r="AD70" s="58"/>
      <c r="AE70" s="65" t="e">
        <v>#REF!</v>
      </c>
      <c r="AF70" s="58"/>
      <c r="AG70" s="65" t="e">
        <v>#REF!</v>
      </c>
      <c r="AH70" s="58"/>
      <c r="AI70" s="65" t="e">
        <v>#REF!</v>
      </c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65">
        <v>3774926.8965442018</v>
      </c>
      <c r="BA70" s="67"/>
    </row>
    <row r="71" spans="1:66" x14ac:dyDescent="0.2">
      <c r="B71" s="58">
        <f>SUM(C73:C76)-C67+C70</f>
        <v>0</v>
      </c>
      <c r="C71" s="83"/>
      <c r="D71" s="58">
        <f>SUM(E73:E76)-E67+E70</f>
        <v>-4.3655745685100555E-11</v>
      </c>
      <c r="E71" s="83"/>
      <c r="F71" s="58">
        <f>SUM(G73:G76)-G67+G70</f>
        <v>0</v>
      </c>
      <c r="G71" s="83"/>
      <c r="H71" s="58">
        <f>SUM(I73:I76)-I67+I70</f>
        <v>0</v>
      </c>
      <c r="I71" s="83"/>
      <c r="J71" s="58">
        <f>SUM(K73:K76)-K67+K70</f>
        <v>0</v>
      </c>
      <c r="K71" s="83"/>
      <c r="L71" s="58">
        <f>SUM(M73:M76)-M67+M70</f>
        <v>0</v>
      </c>
      <c r="M71" s="83"/>
      <c r="N71" s="58">
        <f>SUM(O74:O76)-O67+O70</f>
        <v>0</v>
      </c>
      <c r="O71" s="83"/>
      <c r="P71" s="58">
        <f>SUM(Q74:Q76)-Q67+Q70</f>
        <v>0</v>
      </c>
      <c r="Q71" s="83"/>
      <c r="R71" s="58">
        <f>SUM(S74:S76)-S67+S70</f>
        <v>0</v>
      </c>
      <c r="S71" s="83"/>
      <c r="T71" s="58"/>
      <c r="U71" s="83"/>
      <c r="V71" s="83"/>
      <c r="W71" s="83"/>
      <c r="X71" s="84"/>
      <c r="Y71" s="83"/>
      <c r="Z71" s="58">
        <f>SUM(AZ74:AZ76)-AZ67+AZ70</f>
        <v>0</v>
      </c>
      <c r="AA71" s="83"/>
      <c r="AB71" s="58"/>
      <c r="AC71" s="83"/>
      <c r="AD71" s="58"/>
      <c r="AE71" s="83"/>
      <c r="AF71" s="58"/>
      <c r="AG71" s="83"/>
      <c r="AH71" s="58"/>
      <c r="AI71" s="83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83">
        <f>C71+E71+G71+I71+K71+M71+O71+Q71+S71+U71+W71+Y71+AA71+AC71+AE71+AG71+AI71</f>
        <v>0</v>
      </c>
      <c r="BA71" s="67"/>
    </row>
    <row r="72" spans="1:66" x14ac:dyDescent="0.2">
      <c r="A72" s="69" t="s">
        <v>55</v>
      </c>
      <c r="B72" s="70">
        <f>+B4</f>
        <v>36550</v>
      </c>
      <c r="O72" s="7"/>
      <c r="P72" s="6"/>
      <c r="Q72" s="7"/>
      <c r="R72" s="6"/>
      <c r="S72" s="7"/>
      <c r="T72" s="6"/>
      <c r="U72" s="7"/>
      <c r="X72" s="5"/>
      <c r="AZ72" s="7" t="s">
        <v>20</v>
      </c>
      <c r="BA72" s="67"/>
      <c r="BC72" s="101">
        <v>36160</v>
      </c>
    </row>
    <row r="73" spans="1:66" x14ac:dyDescent="0.2">
      <c r="A73" s="53" t="s">
        <v>27</v>
      </c>
      <c r="B73" s="58"/>
      <c r="C73" s="65">
        <f>C63-BD73</f>
        <v>0</v>
      </c>
      <c r="D73" s="58"/>
      <c r="E73" s="65">
        <f>E63-BF73</f>
        <v>0</v>
      </c>
      <c r="F73" s="58"/>
      <c r="G73" s="65">
        <f>[15]QSLD!$O$44</f>
        <v>0</v>
      </c>
      <c r="H73" s="58"/>
      <c r="I73" s="65">
        <f>[15]S.AU!$O$44</f>
        <v>0</v>
      </c>
      <c r="J73" s="58"/>
      <c r="K73" s="65">
        <f>[15]SNWY!$O$44</f>
        <v>0</v>
      </c>
      <c r="L73" s="58"/>
      <c r="M73" s="65">
        <f>[15]Other!$O$44</f>
        <v>0</v>
      </c>
      <c r="N73" s="58"/>
      <c r="O73" s="65">
        <f>[15]EXTRA3!$O$44</f>
        <v>0</v>
      </c>
      <c r="P73" s="58"/>
      <c r="Q73" s="65">
        <f>[15]EXTRA4!$O$44</f>
        <v>0</v>
      </c>
      <c r="R73" s="58"/>
      <c r="S73" s="65">
        <f>[15]EXTRA5!$O$44</f>
        <v>0</v>
      </c>
      <c r="T73" s="58"/>
      <c r="U73" s="65" t="e">
        <f>#REF!</f>
        <v>#REF!</v>
      </c>
      <c r="V73" s="66"/>
      <c r="W73" s="65" t="e">
        <f>#REF!</f>
        <v>#REF!</v>
      </c>
      <c r="X73" s="66"/>
      <c r="Y73" s="65" t="e">
        <f>#REF!</f>
        <v>#REF!</v>
      </c>
      <c r="Z73" s="58"/>
      <c r="AA73" s="65" t="e">
        <f>#REF!</f>
        <v>#REF!</v>
      </c>
      <c r="AB73" s="58"/>
      <c r="AC73" s="65" t="e">
        <f>#REF!</f>
        <v>#REF!</v>
      </c>
      <c r="AD73" s="58"/>
      <c r="AE73" s="65" t="e">
        <f>#REF!</f>
        <v>#REF!</v>
      </c>
      <c r="AF73" s="58"/>
      <c r="AG73" s="65" t="e">
        <f>#REF!</f>
        <v>#REF!</v>
      </c>
      <c r="AH73" s="58"/>
      <c r="AI73" s="65" t="e">
        <f>#REF!</f>
        <v>#REF!</v>
      </c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65">
        <f>C73+E73+G73+I73+K73+M73+O73+Q73+S73</f>
        <v>0</v>
      </c>
      <c r="BA73" s="67"/>
      <c r="BD73" s="102">
        <v>0</v>
      </c>
      <c r="BE73" s="102"/>
      <c r="BF73" s="102">
        <v>-5272</v>
      </c>
      <c r="BG73" s="102"/>
      <c r="BH73" s="102">
        <v>0</v>
      </c>
      <c r="BI73" s="102"/>
      <c r="BJ73" s="102">
        <v>0</v>
      </c>
      <c r="BK73" s="102"/>
      <c r="BL73" s="102">
        <v>0</v>
      </c>
      <c r="BM73" s="102"/>
      <c r="BN73" s="102">
        <v>0</v>
      </c>
    </row>
    <row r="74" spans="1:66" x14ac:dyDescent="0.2">
      <c r="A74" s="53" t="s">
        <v>51</v>
      </c>
      <c r="B74" s="58"/>
      <c r="C74" s="65">
        <f>C64-BD74</f>
        <v>-54631.544770549444</v>
      </c>
      <c r="D74" s="58"/>
      <c r="E74" s="65">
        <f>E64-BF74</f>
        <v>210044.57564937812</v>
      </c>
      <c r="F74" s="58"/>
      <c r="G74" s="65">
        <f>G64-BH74</f>
        <v>-41061.202690432547</v>
      </c>
      <c r="H74" s="58"/>
      <c r="I74" s="65">
        <f>I64-BJ74</f>
        <v>2133549.4820887968</v>
      </c>
      <c r="J74" s="58"/>
      <c r="K74" s="65">
        <f>K64-BL74</f>
        <v>19509.372799999994</v>
      </c>
      <c r="L74" s="58"/>
      <c r="M74" s="65">
        <f>M64-BN74</f>
        <v>0</v>
      </c>
      <c r="N74" s="58"/>
      <c r="O74" s="65">
        <f>[15]EXTRA3!$O$16</f>
        <v>0</v>
      </c>
      <c r="P74" s="58"/>
      <c r="Q74" s="65">
        <f>[15]EXTRA4!$O$16</f>
        <v>0</v>
      </c>
      <c r="R74" s="58"/>
      <c r="S74" s="65">
        <f>[15]EXTRA5!$O$16</f>
        <v>0</v>
      </c>
      <c r="T74" s="58"/>
      <c r="U74" s="65" t="e">
        <f>#REF!</f>
        <v>#REF!</v>
      </c>
      <c r="V74" s="66"/>
      <c r="W74" s="65" t="e">
        <f>#REF!</f>
        <v>#REF!</v>
      </c>
      <c r="X74" s="66"/>
      <c r="Y74" s="65" t="e">
        <f>#REF!</f>
        <v>#REF!</v>
      </c>
      <c r="Z74" s="58"/>
      <c r="AA74" s="65" t="e">
        <f>#REF!</f>
        <v>#REF!</v>
      </c>
      <c r="AB74" s="58"/>
      <c r="AC74" s="65" t="e">
        <f>#REF!</f>
        <v>#REF!</v>
      </c>
      <c r="AD74" s="58"/>
      <c r="AE74" s="65" t="e">
        <f>#REF!</f>
        <v>#REF!</v>
      </c>
      <c r="AF74" s="58"/>
      <c r="AG74" s="65" t="e">
        <f>#REF!</f>
        <v>#REF!</v>
      </c>
      <c r="AH74" s="58"/>
      <c r="AI74" s="65" t="e">
        <f>#REF!</f>
        <v>#REF!</v>
      </c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65">
        <f>C74+E74+G74+I74+K74+M74+O74+Q74+S74</f>
        <v>2267410.6830771929</v>
      </c>
      <c r="BA74" s="67"/>
      <c r="BD74" s="102">
        <v>89037.274514127494</v>
      </c>
      <c r="BE74" s="102"/>
      <c r="BF74" s="102">
        <v>769345.68131035753</v>
      </c>
      <c r="BG74" s="102"/>
      <c r="BH74" s="102">
        <v>545987.43293447711</v>
      </c>
      <c r="BI74" s="102"/>
      <c r="BJ74" s="102">
        <v>512526.01877708454</v>
      </c>
      <c r="BK74" s="102"/>
      <c r="BL74" s="102">
        <v>-1769.2155299999763</v>
      </c>
      <c r="BM74" s="102"/>
      <c r="BN74" s="102">
        <v>9077.0355000000563</v>
      </c>
    </row>
    <row r="75" spans="1:66" x14ac:dyDescent="0.2">
      <c r="A75" s="53" t="s">
        <v>23</v>
      </c>
      <c r="B75" s="58"/>
      <c r="C75" s="65">
        <f t="shared" ref="C75:E76" si="3">C65-BD75</f>
        <v>9591</v>
      </c>
      <c r="D75" s="58"/>
      <c r="E75" s="65">
        <f t="shared" si="3"/>
        <v>0</v>
      </c>
      <c r="F75" s="58"/>
      <c r="G75" s="65">
        <f t="shared" ref="G75:M76" si="4">G65-BH75</f>
        <v>0</v>
      </c>
      <c r="H75" s="58"/>
      <c r="I75" s="65">
        <f t="shared" si="4"/>
        <v>19821.399999999994</v>
      </c>
      <c r="J75" s="58"/>
      <c r="K75" s="65">
        <f t="shared" si="4"/>
        <v>1278.7999999999993</v>
      </c>
      <c r="L75" s="58"/>
      <c r="M75" s="65">
        <f t="shared" si="4"/>
        <v>0</v>
      </c>
      <c r="N75" s="58"/>
      <c r="O75" s="65">
        <f>[15]EXTRA3!$O$24</f>
        <v>0</v>
      </c>
      <c r="P75" s="58"/>
      <c r="Q75" s="65">
        <f>[15]EXTRA4!$O$24</f>
        <v>0</v>
      </c>
      <c r="R75" s="58"/>
      <c r="S75" s="65">
        <f>[15]EXTRA5!$O$24</f>
        <v>0</v>
      </c>
      <c r="T75" s="58"/>
      <c r="U75" s="65" t="e">
        <f>#REF!</f>
        <v>#REF!</v>
      </c>
      <c r="V75" s="66"/>
      <c r="W75" s="65" t="e">
        <f>#REF!</f>
        <v>#REF!</v>
      </c>
      <c r="X75" s="66"/>
      <c r="Y75" s="65" t="e">
        <f>#REF!</f>
        <v>#REF!</v>
      </c>
      <c r="Z75" s="58"/>
      <c r="AA75" s="65" t="e">
        <f>#REF!</f>
        <v>#REF!</v>
      </c>
      <c r="AB75" s="58"/>
      <c r="AC75" s="65" t="e">
        <f>#REF!</f>
        <v>#REF!</v>
      </c>
      <c r="AD75" s="58"/>
      <c r="AE75" s="65" t="e">
        <f>#REF!</f>
        <v>#REF!</v>
      </c>
      <c r="AF75" s="58"/>
      <c r="AG75" s="65" t="e">
        <f>#REF!</f>
        <v>#REF!</v>
      </c>
      <c r="AH75" s="58"/>
      <c r="AI75" s="65" t="e">
        <f>#REF!</f>
        <v>#REF!</v>
      </c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65">
        <f>C75+E75+G75+I75+K75+M75+O75+Q75+S75</f>
        <v>30691.199999999993</v>
      </c>
      <c r="BA75" s="67"/>
      <c r="BD75" s="102">
        <v>-97386.068500000023</v>
      </c>
      <c r="BE75" s="102">
        <v>0</v>
      </c>
      <c r="BF75" s="102">
        <v>-147263.94</v>
      </c>
      <c r="BG75" s="102">
        <v>0</v>
      </c>
      <c r="BH75" s="102">
        <v>-5298.58</v>
      </c>
      <c r="BI75" s="102">
        <v>0</v>
      </c>
      <c r="BJ75" s="102">
        <v>-82337.58</v>
      </c>
      <c r="BK75" s="102">
        <v>0</v>
      </c>
      <c r="BL75" s="102">
        <v>-13941.44</v>
      </c>
      <c r="BM75" s="102">
        <v>0</v>
      </c>
      <c r="BN75" s="102">
        <v>0</v>
      </c>
    </row>
    <row r="76" spans="1:66" x14ac:dyDescent="0.2">
      <c r="A76" s="53" t="s">
        <v>52</v>
      </c>
      <c r="B76" s="58"/>
      <c r="C76" s="65">
        <f t="shared" si="3"/>
        <v>77253.252883199937</v>
      </c>
      <c r="D76" s="58"/>
      <c r="E76" s="65">
        <f t="shared" si="3"/>
        <v>-11786.462325248402</v>
      </c>
      <c r="F76" s="58"/>
      <c r="G76" s="65">
        <f t="shared" si="4"/>
        <v>-159984.30130981776</v>
      </c>
      <c r="H76" s="58"/>
      <c r="I76" s="65">
        <f t="shared" si="4"/>
        <v>-2734273.6712069432</v>
      </c>
      <c r="J76" s="58"/>
      <c r="K76" s="65">
        <f t="shared" si="4"/>
        <v>-16038.709600000002</v>
      </c>
      <c r="L76" s="58"/>
      <c r="M76" s="65">
        <f t="shared" si="4"/>
        <v>0</v>
      </c>
      <c r="N76" s="58"/>
      <c r="O76" s="65">
        <f>[15]EXTRA3!$O$38</f>
        <v>0</v>
      </c>
      <c r="P76" s="58"/>
      <c r="Q76" s="65">
        <f>[15]EXTRA4!$O$38</f>
        <v>0</v>
      </c>
      <c r="R76" s="58"/>
      <c r="S76" s="65">
        <f>[15]EXTRA5!$O$38</f>
        <v>0</v>
      </c>
      <c r="T76" s="58"/>
      <c r="U76" s="65" t="e">
        <f>#REF!</f>
        <v>#REF!</v>
      </c>
      <c r="V76" s="66"/>
      <c r="W76" s="65" t="e">
        <f>#REF!</f>
        <v>#REF!</v>
      </c>
      <c r="X76" s="66"/>
      <c r="Y76" s="65" t="e">
        <f>#REF!</f>
        <v>#REF!</v>
      </c>
      <c r="Z76" s="58"/>
      <c r="AA76" s="65" t="e">
        <f>#REF!</f>
        <v>#REF!</v>
      </c>
      <c r="AB76" s="58"/>
      <c r="AC76" s="65" t="e">
        <f>#REF!</f>
        <v>#REF!</v>
      </c>
      <c r="AD76" s="58"/>
      <c r="AE76" s="65" t="e">
        <f>#REF!</f>
        <v>#REF!</v>
      </c>
      <c r="AF76" s="58"/>
      <c r="AG76" s="65" t="e">
        <f>#REF!</f>
        <v>#REF!</v>
      </c>
      <c r="AH76" s="58"/>
      <c r="AI76" s="65" t="e">
        <f>#REF!</f>
        <v>#REF!</v>
      </c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65">
        <f>C76+E76+G76+I76+K76+M76+O76+Q76+S76</f>
        <v>-2844829.8915588097</v>
      </c>
      <c r="BA76" s="67"/>
      <c r="BD76" s="102">
        <v>974.35741085544396</v>
      </c>
      <c r="BE76" s="102"/>
      <c r="BF76" s="102">
        <v>-636917.80829811119</v>
      </c>
      <c r="BG76" s="102"/>
      <c r="BH76" s="102">
        <v>-94654.451419724966</v>
      </c>
      <c r="BI76" s="102"/>
      <c r="BJ76" s="102">
        <v>2179347.3931151354</v>
      </c>
      <c r="BK76" s="102"/>
      <c r="BL76" s="102">
        <v>304854.70042999997</v>
      </c>
      <c r="BM76" s="102"/>
      <c r="BN76" s="102">
        <v>448617.74619999999</v>
      </c>
    </row>
    <row r="77" spans="1:66" x14ac:dyDescent="0.2">
      <c r="A77" s="53" t="s">
        <v>53</v>
      </c>
      <c r="B77" s="79"/>
      <c r="C77" s="85">
        <f>SUM(C73:C76)</f>
        <v>32212.708112650493</v>
      </c>
      <c r="D77" s="79"/>
      <c r="E77" s="85">
        <f>SUM(E73:E76)</f>
        <v>198258.11332412972</v>
      </c>
      <c r="F77" s="79"/>
      <c r="G77" s="85">
        <f>SUM(G73:G76)</f>
        <v>-201045.50400025031</v>
      </c>
      <c r="H77" s="79"/>
      <c r="I77" s="85">
        <f>SUM(I73:I76)</f>
        <v>-580902.78911814652</v>
      </c>
      <c r="J77" s="79"/>
      <c r="K77" s="85">
        <f>SUM(K73:K76)</f>
        <v>4749.463199999991</v>
      </c>
      <c r="L77" s="79"/>
      <c r="M77" s="85">
        <f>SUM(M73:M76)</f>
        <v>0</v>
      </c>
      <c r="N77" s="79"/>
      <c r="O77" s="85">
        <f>SUM(O74:O76)</f>
        <v>0</v>
      </c>
      <c r="P77" s="79"/>
      <c r="Q77" s="85">
        <f>SUM(Q74:Q76)</f>
        <v>0</v>
      </c>
      <c r="R77" s="79"/>
      <c r="S77" s="85">
        <f>SUM(S74:S76)</f>
        <v>0</v>
      </c>
      <c r="T77" s="79"/>
      <c r="U77" s="85" t="e">
        <f>SUM(U74:U76)</f>
        <v>#REF!</v>
      </c>
      <c r="V77" s="79"/>
      <c r="W77" s="85" t="e">
        <f>SUM(W74:W76)</f>
        <v>#REF!</v>
      </c>
      <c r="X77" s="86"/>
      <c r="Y77" s="85" t="e">
        <f>SUM(Y74:Y76)</f>
        <v>#REF!</v>
      </c>
      <c r="Z77" s="79"/>
      <c r="AA77" s="85" t="e">
        <f>SUM(AA74:AA76)</f>
        <v>#REF!</v>
      </c>
      <c r="AB77" s="79"/>
      <c r="AC77" s="85" t="e">
        <f>SUM(AC74:AC76)</f>
        <v>#REF!</v>
      </c>
      <c r="AD77" s="79"/>
      <c r="AE77" s="85" t="e">
        <f>SUM(AE74:AE76)</f>
        <v>#REF!</v>
      </c>
      <c r="AF77" s="79"/>
      <c r="AG77" s="85" t="e">
        <f>SUM(AG74:AG76)</f>
        <v>#REF!</v>
      </c>
      <c r="AH77" s="79"/>
      <c r="AI77" s="85" t="e">
        <f>SUM(AI74:AI76)</f>
        <v>#REF!</v>
      </c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85">
        <f>C77+E77+G77+I77+K77+M77+O77+Q77+S77</f>
        <v>-546728.00848161662</v>
      </c>
      <c r="BA77" s="67"/>
      <c r="BB77" s="5"/>
      <c r="BC77" s="5"/>
      <c r="BD77" s="5"/>
      <c r="BE77" s="5"/>
      <c r="BF77" s="5"/>
    </row>
    <row r="78" spans="1:66" x14ac:dyDescent="0.2">
      <c r="A78" s="40"/>
      <c r="B78" s="58"/>
      <c r="D78" s="58"/>
      <c r="F78" s="58"/>
      <c r="H78" s="58"/>
      <c r="J78" s="58"/>
      <c r="L78" s="58"/>
      <c r="N78" s="58"/>
      <c r="O78" s="7"/>
      <c r="P78" s="58"/>
      <c r="Q78" s="7"/>
      <c r="R78" s="58"/>
      <c r="S78" s="7"/>
      <c r="T78" s="58"/>
      <c r="U78" s="7"/>
      <c r="X78" s="5"/>
      <c r="Z78" s="58"/>
      <c r="AB78" s="58"/>
      <c r="AD78" s="58"/>
      <c r="AF78" s="58"/>
      <c r="AH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7" t="s">
        <v>20</v>
      </c>
      <c r="BA78" s="67"/>
      <c r="BB78" s="5"/>
      <c r="BC78" s="5"/>
      <c r="BD78" s="5"/>
      <c r="BE78" s="87"/>
    </row>
    <row r="79" spans="1:66" x14ac:dyDescent="0.2">
      <c r="A79" s="69" t="s">
        <v>56</v>
      </c>
      <c r="O79" s="7"/>
      <c r="P79" s="6"/>
      <c r="Q79" s="7"/>
      <c r="R79" s="6"/>
      <c r="S79" s="7"/>
      <c r="T79" s="6"/>
      <c r="U79" s="7"/>
      <c r="X79" s="5"/>
      <c r="BA79" s="67"/>
      <c r="BB79" s="5"/>
      <c r="BC79" s="5"/>
      <c r="BD79" s="5"/>
      <c r="BE79" s="5"/>
    </row>
    <row r="80" spans="1:66" x14ac:dyDescent="0.2">
      <c r="A80" s="53" t="s">
        <v>27</v>
      </c>
      <c r="C80" s="88">
        <f>[15]Report!C80*Spot</f>
        <v>0</v>
      </c>
      <c r="E80" s="88">
        <f>[15]Report!E80*Spot</f>
        <v>0</v>
      </c>
      <c r="G80" s="88">
        <f>[15]Report!G80*Spot</f>
        <v>0</v>
      </c>
      <c r="I80" s="88">
        <f>[15]Report!I80*Spot</f>
        <v>0</v>
      </c>
      <c r="K80" s="88">
        <f>[15]Report!K80*Spot</f>
        <v>0</v>
      </c>
      <c r="M80" s="88">
        <f>[15]Report!M80*Spot</f>
        <v>0</v>
      </c>
      <c r="O80" s="88"/>
      <c r="P80" s="6"/>
      <c r="Q80" s="88"/>
      <c r="R80" s="6"/>
      <c r="S80" s="88"/>
      <c r="T80" s="6"/>
      <c r="U80" s="88"/>
      <c r="V80" s="89"/>
      <c r="W80" s="88"/>
      <c r="X80" s="89"/>
      <c r="Y80" s="88"/>
      <c r="AA80" s="88"/>
      <c r="AC80" s="88"/>
      <c r="AE80" s="88"/>
      <c r="AG80" s="88"/>
      <c r="AI80" s="88"/>
      <c r="AZ80" s="88">
        <f>C80+E80+G80+I80+K80+M80+O80+Q80+S80</f>
        <v>0</v>
      </c>
      <c r="BA80" s="67"/>
      <c r="BB80" s="5"/>
      <c r="BC80" s="5"/>
      <c r="BD80" s="5"/>
      <c r="BE80" s="80"/>
    </row>
    <row r="81" spans="1:57" x14ac:dyDescent="0.2">
      <c r="A81" s="53" t="s">
        <v>28</v>
      </c>
      <c r="O81" s="7"/>
      <c r="P81" s="6"/>
      <c r="Q81" s="7"/>
      <c r="R81" s="6"/>
      <c r="S81" s="7"/>
      <c r="T81" s="6"/>
      <c r="U81" s="7"/>
      <c r="X81" s="5"/>
      <c r="AZ81" s="7" t="s">
        <v>20</v>
      </c>
      <c r="BA81" s="67"/>
      <c r="BB81" s="5"/>
      <c r="BC81" s="5"/>
      <c r="BD81" s="5"/>
      <c r="BE81" s="90"/>
    </row>
    <row r="82" spans="1:57" x14ac:dyDescent="0.2">
      <c r="A82" s="53" t="s">
        <v>57</v>
      </c>
      <c r="C82" s="91">
        <f>[15]Report!C82*Spot</f>
        <v>-6369.4282724087789</v>
      </c>
      <c r="E82" s="91">
        <f>[15]Report!E82*Spot</f>
        <v>1277.539770525995</v>
      </c>
      <c r="G82" s="91">
        <f>[15]Report!G82*Spot</f>
        <v>0</v>
      </c>
      <c r="I82" s="91">
        <f>[15]Report!I82*Spot</f>
        <v>0</v>
      </c>
      <c r="K82" s="91">
        <f>[15]Report!K82*Spot</f>
        <v>0</v>
      </c>
      <c r="M82" s="91">
        <f>[15]Report!M82*Spot</f>
        <v>0</v>
      </c>
      <c r="O82" s="91"/>
      <c r="P82" s="6"/>
      <c r="Q82" s="91"/>
      <c r="R82" s="6"/>
      <c r="S82" s="91"/>
      <c r="T82" s="6"/>
      <c r="U82" s="91"/>
      <c r="V82" s="91"/>
      <c r="W82" s="91"/>
      <c r="X82" s="91"/>
      <c r="Y82" s="91"/>
      <c r="AA82" s="91"/>
      <c r="AC82" s="91"/>
      <c r="AE82" s="91"/>
      <c r="AG82" s="91"/>
      <c r="AI82" s="91"/>
      <c r="AZ82" s="91">
        <f>C82+E82+G82+I82+K82+M82+O82+Q82+S82</f>
        <v>-5091.8885018827841</v>
      </c>
      <c r="BA82" s="67"/>
      <c r="BB82" s="5"/>
      <c r="BC82" s="5"/>
      <c r="BD82" s="5"/>
      <c r="BE82" s="90"/>
    </row>
    <row r="83" spans="1:57" x14ac:dyDescent="0.2">
      <c r="A83" s="53" t="s">
        <v>58</v>
      </c>
      <c r="C83" s="91">
        <f>[15]Report!C83*Spot</f>
        <v>-799.24997316970826</v>
      </c>
      <c r="E83" s="91">
        <f>[15]Report!E83*Spot</f>
        <v>0</v>
      </c>
      <c r="G83" s="91">
        <f>[15]Report!G83*Spot</f>
        <v>0</v>
      </c>
      <c r="I83" s="91">
        <f>[15]Report!I83*Spot</f>
        <v>0</v>
      </c>
      <c r="K83" s="91">
        <f>[15]Report!K83*Spot</f>
        <v>0</v>
      </c>
      <c r="M83" s="91">
        <f>[15]Report!M83*Spot</f>
        <v>0</v>
      </c>
      <c r="O83" s="91"/>
      <c r="P83" s="6"/>
      <c r="Q83" s="91"/>
      <c r="R83" s="6"/>
      <c r="S83" s="91"/>
      <c r="T83" s="6"/>
      <c r="U83" s="91"/>
      <c r="V83" s="91"/>
      <c r="W83" s="91"/>
      <c r="X83" s="91"/>
      <c r="Y83" s="91"/>
      <c r="AA83" s="91"/>
      <c r="AC83" s="91"/>
      <c r="AE83" s="91"/>
      <c r="AG83" s="91"/>
      <c r="AI83" s="91"/>
      <c r="AZ83" s="91">
        <f>C83+E83+G83+I83+K83+M83+O83+Q83+S83</f>
        <v>-799.24997316970826</v>
      </c>
      <c r="BA83" s="67"/>
      <c r="BB83" s="5"/>
      <c r="BC83" s="5"/>
      <c r="BD83" s="5"/>
      <c r="BE83" s="90"/>
    </row>
    <row r="84" spans="1:57" hidden="1" x14ac:dyDescent="0.2">
      <c r="A84" s="53" t="s">
        <v>31</v>
      </c>
      <c r="C84" s="91">
        <f>[15]Report!C84*Spot</f>
        <v>0</v>
      </c>
      <c r="E84" s="91">
        <f>[15]Report!E84*Spot</f>
        <v>0</v>
      </c>
      <c r="G84" s="91">
        <f>[15]Report!G84*Spot</f>
        <v>0</v>
      </c>
      <c r="I84" s="91">
        <f>[15]Report!I84*Spot</f>
        <v>0</v>
      </c>
      <c r="K84" s="91">
        <f>[15]Report!K84*Spot</f>
        <v>0</v>
      </c>
      <c r="M84" s="91">
        <f>[15]Report!M84*Spot</f>
        <v>0</v>
      </c>
      <c r="O84" s="91"/>
      <c r="P84" s="6"/>
      <c r="Q84" s="91"/>
      <c r="R84" s="6"/>
      <c r="S84" s="91"/>
      <c r="T84" s="6"/>
      <c r="U84" s="91"/>
      <c r="V84" s="91"/>
      <c r="W84" s="91"/>
      <c r="X84" s="91"/>
      <c r="Y84" s="91"/>
      <c r="AA84" s="91"/>
      <c r="AC84" s="91"/>
      <c r="AE84" s="91"/>
      <c r="AG84" s="91"/>
      <c r="AI84" s="91"/>
      <c r="AZ84" s="91">
        <f>C84+E84+G84+I84+K84+M84+O84+Q84+S84+U84+W84+Y84+AA84+AC84+AE84+AG84+AI84</f>
        <v>0</v>
      </c>
      <c r="BA84" s="67"/>
      <c r="BB84" s="5"/>
      <c r="BC84" s="5"/>
      <c r="BD84" s="5"/>
      <c r="BE84" s="90"/>
    </row>
    <row r="85" spans="1:57" hidden="1" x14ac:dyDescent="0.2">
      <c r="A85" s="53" t="s">
        <v>32</v>
      </c>
      <c r="C85" s="91">
        <f>[15]Report!C85*Spot</f>
        <v>0</v>
      </c>
      <c r="E85" s="91">
        <f>[15]Report!E85*Spot</f>
        <v>0</v>
      </c>
      <c r="G85" s="91">
        <f>[15]Report!G85*Spot</f>
        <v>0</v>
      </c>
      <c r="I85" s="91">
        <f>[15]Report!I85*Spot</f>
        <v>0</v>
      </c>
      <c r="K85" s="91">
        <f>[15]Report!K85*Spot</f>
        <v>0</v>
      </c>
      <c r="M85" s="91">
        <f>[15]Report!M85*Spot</f>
        <v>0</v>
      </c>
      <c r="O85" s="91"/>
      <c r="P85" s="6"/>
      <c r="Q85" s="91"/>
      <c r="R85" s="6"/>
      <c r="S85" s="91"/>
      <c r="T85" s="6"/>
      <c r="U85" s="91"/>
      <c r="V85" s="91"/>
      <c r="W85" s="91"/>
      <c r="X85" s="91"/>
      <c r="Y85" s="91"/>
      <c r="AA85" s="91"/>
      <c r="AC85" s="91"/>
      <c r="AE85" s="91"/>
      <c r="AG85" s="91"/>
      <c r="AI85" s="91"/>
      <c r="AZ85" s="91">
        <f>C85+E85+G85+I85+K85+M85+O85+Q85+S85+U85+W85+Y85+AA85+AC85+AE85+AG85+AI85</f>
        <v>0</v>
      </c>
      <c r="BA85" s="67"/>
      <c r="BB85" s="5"/>
      <c r="BC85" s="5"/>
      <c r="BD85" s="5"/>
      <c r="BE85" s="90"/>
    </row>
    <row r="86" spans="1:57" x14ac:dyDescent="0.2">
      <c r="A86" s="53" t="s">
        <v>59</v>
      </c>
      <c r="C86" s="91">
        <f>[15]Report!C86*Spot</f>
        <v>0</v>
      </c>
      <c r="E86" s="91">
        <f>[15]Report!E86*Spot</f>
        <v>0</v>
      </c>
      <c r="G86" s="91">
        <f>[15]Report!G86*Spot</f>
        <v>0</v>
      </c>
      <c r="I86" s="91">
        <f>[15]Report!I86*Spot</f>
        <v>0</v>
      </c>
      <c r="K86" s="91">
        <f>[15]Report!K86*Spot</f>
        <v>0</v>
      </c>
      <c r="M86" s="91">
        <f>[15]Report!M86*Spot</f>
        <v>0</v>
      </c>
      <c r="O86" s="91"/>
      <c r="P86" s="6"/>
      <c r="Q86" s="91"/>
      <c r="R86" s="6"/>
      <c r="S86" s="91"/>
      <c r="T86" s="6"/>
      <c r="U86" s="91"/>
      <c r="V86" s="91"/>
      <c r="W86" s="91"/>
      <c r="X86" s="91"/>
      <c r="Y86" s="91"/>
      <c r="AA86" s="91"/>
      <c r="AC86" s="91"/>
      <c r="AE86" s="91"/>
      <c r="AG86" s="91"/>
      <c r="AI86" s="91"/>
      <c r="AZ86" s="91">
        <f>C86+E86+G86+I86+K86+M86+O86+Q86+S86</f>
        <v>0</v>
      </c>
      <c r="BA86" s="67"/>
      <c r="BB86" s="5"/>
      <c r="BC86" s="5"/>
      <c r="BD86" s="5"/>
      <c r="BE86" s="90"/>
    </row>
    <row r="87" spans="1:57" x14ac:dyDescent="0.2">
      <c r="A87" s="53" t="s">
        <v>60</v>
      </c>
      <c r="C87" s="91">
        <f>[15]Report!C87*Spot</f>
        <v>-823.78244799804679</v>
      </c>
      <c r="E87" s="91">
        <f>[15]Report!E87*Spot</f>
        <v>1178.7422515380858</v>
      </c>
      <c r="G87" s="91">
        <f>[15]Report!G87*Spot</f>
        <v>4589.8411111328123</v>
      </c>
      <c r="I87" s="91">
        <f>[15]Report!I87*Spot</f>
        <v>0</v>
      </c>
      <c r="K87" s="91">
        <f>[15]Report!K87*Spot</f>
        <v>0</v>
      </c>
      <c r="M87" s="91">
        <f>[15]Report!M87*Spot</f>
        <v>0</v>
      </c>
      <c r="O87" s="91"/>
      <c r="P87" s="6"/>
      <c r="Q87" s="91"/>
      <c r="R87" s="6"/>
      <c r="S87" s="91"/>
      <c r="T87" s="6"/>
      <c r="U87" s="91"/>
      <c r="V87" s="91"/>
      <c r="W87" s="91"/>
      <c r="X87" s="91"/>
      <c r="Y87" s="91"/>
      <c r="AA87" s="91"/>
      <c r="AC87" s="91"/>
      <c r="AE87" s="91"/>
      <c r="AG87" s="91"/>
      <c r="AI87" s="91"/>
      <c r="AZ87" s="91">
        <f>C87+E87+G87+I87+K87+M87+O87+Q87+S87</f>
        <v>4944.8009146728509</v>
      </c>
      <c r="BA87" s="67"/>
      <c r="BB87" s="5"/>
      <c r="BC87" s="5"/>
      <c r="BD87" s="5"/>
      <c r="BE87" s="90"/>
    </row>
    <row r="88" spans="1:57" x14ac:dyDescent="0.2">
      <c r="A88" s="53" t="s">
        <v>61</v>
      </c>
      <c r="C88" s="91">
        <f>[15]Report!C88*Spot</f>
        <v>765.86952668457025</v>
      </c>
      <c r="E88" s="91">
        <f>[15]Report!E88*Spot</f>
        <v>-2905.4488200927731</v>
      </c>
      <c r="G88" s="91">
        <f>[15]Report!G88*Spot</f>
        <v>-7560.5040569619177</v>
      </c>
      <c r="I88" s="91">
        <f>[15]Report!I88*Spot</f>
        <v>-36263.570999999996</v>
      </c>
      <c r="K88" s="91">
        <f>[15]Report!K88*Spot</f>
        <v>-136.19219999999999</v>
      </c>
      <c r="M88" s="91">
        <f>[15]Report!M88*Spot</f>
        <v>0</v>
      </c>
      <c r="O88" s="91"/>
      <c r="P88" s="6"/>
      <c r="Q88" s="91"/>
      <c r="R88" s="6"/>
      <c r="S88" s="91"/>
      <c r="T88" s="6"/>
      <c r="U88" s="91"/>
      <c r="V88" s="91"/>
      <c r="W88" s="91"/>
      <c r="X88" s="91"/>
      <c r="Y88" s="91"/>
      <c r="AA88" s="91"/>
      <c r="AC88" s="91"/>
      <c r="AE88" s="91"/>
      <c r="AG88" s="91"/>
      <c r="AI88" s="91"/>
      <c r="AZ88" s="91">
        <f>C88+E88+G88+I88+K88+M88+O88+Q88+S88</f>
        <v>-46099.846550370115</v>
      </c>
      <c r="BA88" s="67"/>
      <c r="BB88" s="5"/>
      <c r="BC88" s="5"/>
      <c r="BD88" s="5"/>
      <c r="BE88" s="90"/>
    </row>
    <row r="89" spans="1:57" hidden="1" x14ac:dyDescent="0.2">
      <c r="A89" s="53" t="s">
        <v>36</v>
      </c>
      <c r="C89" s="91">
        <f>[15]Report!C89*Spot</f>
        <v>0</v>
      </c>
      <c r="E89" s="91">
        <f>[15]Report!E89*Spot</f>
        <v>0</v>
      </c>
      <c r="G89" s="91">
        <f>[15]Report!G89*Spot</f>
        <v>0</v>
      </c>
      <c r="I89" s="91">
        <f>[15]Report!I89*Spot</f>
        <v>0</v>
      </c>
      <c r="K89" s="91">
        <f>[15]Report!K89*Spot</f>
        <v>0</v>
      </c>
      <c r="M89" s="91">
        <f>[15]Report!M89*Spot</f>
        <v>0</v>
      </c>
      <c r="O89" s="91"/>
      <c r="P89" s="6"/>
      <c r="Q89" s="91"/>
      <c r="R89" s="6"/>
      <c r="S89" s="91"/>
      <c r="T89" s="6"/>
      <c r="U89" s="91"/>
      <c r="V89" s="91"/>
      <c r="W89" s="91"/>
      <c r="X89" s="91"/>
      <c r="Y89" s="91"/>
      <c r="AA89" s="91"/>
      <c r="AC89" s="91"/>
      <c r="AE89" s="91"/>
      <c r="AG89" s="91"/>
      <c r="AI89" s="91"/>
      <c r="AZ89" s="91">
        <f>C89+E89+G89+I89+K89+M89+O89+Q89+S89+U89+W89+Y89+AA89+AC89+AE89+AG89+AI89</f>
        <v>0</v>
      </c>
      <c r="BA89" s="67"/>
      <c r="BB89" s="5"/>
      <c r="BC89" s="5"/>
      <c r="BD89" s="5"/>
      <c r="BE89" s="90"/>
    </row>
    <row r="90" spans="1:57" x14ac:dyDescent="0.2">
      <c r="A90" s="53" t="s">
        <v>62</v>
      </c>
      <c r="C90" s="91">
        <f>[15]Report!C90*Spot</f>
        <v>-2304.9091199999998</v>
      </c>
      <c r="E90" s="91">
        <f>[15]Report!E90*Spot</f>
        <v>-840.17160000000001</v>
      </c>
      <c r="G90" s="91">
        <f>[15]Report!G90*Spot</f>
        <v>0</v>
      </c>
      <c r="I90" s="91">
        <f>[15]Report!I90*Spot</f>
        <v>0</v>
      </c>
      <c r="K90" s="91">
        <f>[15]Report!K90*Spot</f>
        <v>0</v>
      </c>
      <c r="M90" s="91">
        <f>[15]Report!M90*Spot</f>
        <v>0</v>
      </c>
      <c r="O90" s="91"/>
      <c r="P90" s="6"/>
      <c r="Q90" s="91"/>
      <c r="R90" s="6"/>
      <c r="S90" s="91"/>
      <c r="T90" s="6"/>
      <c r="U90" s="91"/>
      <c r="V90" s="91"/>
      <c r="W90" s="91"/>
      <c r="X90" s="91"/>
      <c r="Y90" s="91"/>
      <c r="AA90" s="91"/>
      <c r="AC90" s="91"/>
      <c r="AE90" s="91"/>
      <c r="AG90" s="91"/>
      <c r="AI90" s="91"/>
      <c r="AZ90" s="91">
        <f t="shared" ref="AZ90:AZ97" si="5">C90+E90+G90+I90+K90+M90+O90+Q90+S90</f>
        <v>-3145.0807199999999</v>
      </c>
      <c r="BA90" s="67"/>
      <c r="BB90" s="5"/>
      <c r="BC90" s="5"/>
      <c r="BD90" s="5"/>
      <c r="BE90" s="90"/>
    </row>
    <row r="91" spans="1:57" x14ac:dyDescent="0.2">
      <c r="A91" s="53" t="s">
        <v>63</v>
      </c>
      <c r="C91" s="91">
        <f>[15]Report!C91*Spot</f>
        <v>0</v>
      </c>
      <c r="E91" s="91">
        <f>[15]Report!E91*Spot</f>
        <v>0</v>
      </c>
      <c r="G91" s="91">
        <f>[15]Report!G91*Spot</f>
        <v>0</v>
      </c>
      <c r="I91" s="91">
        <f>[15]Report!I91*Spot</f>
        <v>0</v>
      </c>
      <c r="K91" s="91">
        <f>[15]Report!K91*Spot</f>
        <v>0</v>
      </c>
      <c r="M91" s="91">
        <f>[15]Report!M91*Spot</f>
        <v>0</v>
      </c>
      <c r="O91" s="91"/>
      <c r="P91" s="6"/>
      <c r="Q91" s="91"/>
      <c r="R91" s="6"/>
      <c r="S91" s="91"/>
      <c r="T91" s="6"/>
      <c r="U91" s="91"/>
      <c r="V91" s="91"/>
      <c r="W91" s="91"/>
      <c r="X91" s="91"/>
      <c r="Y91" s="91"/>
      <c r="AA91" s="91"/>
      <c r="AC91" s="91"/>
      <c r="AE91" s="91"/>
      <c r="AG91" s="91"/>
      <c r="AI91" s="91"/>
      <c r="AZ91" s="91">
        <f t="shared" si="5"/>
        <v>0</v>
      </c>
      <c r="BA91" s="67"/>
      <c r="BB91" s="5"/>
      <c r="BC91" s="5"/>
      <c r="BD91" s="5"/>
      <c r="BE91" s="90"/>
    </row>
    <row r="92" spans="1:57" x14ac:dyDescent="0.2">
      <c r="A92" s="92" t="s">
        <v>64</v>
      </c>
      <c r="B92" s="93"/>
      <c r="C92" s="94">
        <f>SUM(C82:C91)</f>
        <v>-9531.5002868919637</v>
      </c>
      <c r="D92" s="93"/>
      <c r="E92" s="94">
        <f>SUM(E82:E91)</f>
        <v>-1289.3383980286926</v>
      </c>
      <c r="F92" s="93"/>
      <c r="G92" s="94">
        <f>SUM(G82:G91)</f>
        <v>-2970.6629458291054</v>
      </c>
      <c r="H92" s="93"/>
      <c r="I92" s="94">
        <f>SUM(I82:I91)</f>
        <v>-36263.570999999996</v>
      </c>
      <c r="J92" s="95"/>
      <c r="K92" s="94">
        <f>SUM(K82:K91)</f>
        <v>-136.19219999999999</v>
      </c>
      <c r="L92" s="93"/>
      <c r="M92" s="94">
        <f>SUM(M82:M91)</f>
        <v>0</v>
      </c>
      <c r="N92" s="93"/>
      <c r="O92" s="94"/>
      <c r="P92" s="93"/>
      <c r="Q92" s="94"/>
      <c r="R92" s="93"/>
      <c r="S92" s="94"/>
      <c r="T92" s="93"/>
      <c r="U92" s="94"/>
      <c r="V92" s="95"/>
      <c r="W92" s="94"/>
      <c r="X92" s="95"/>
      <c r="Y92" s="94"/>
      <c r="Z92" s="93"/>
      <c r="AA92" s="94"/>
      <c r="AB92" s="93"/>
      <c r="AC92" s="94"/>
      <c r="AD92" s="93"/>
      <c r="AE92" s="94"/>
      <c r="AF92" s="93"/>
      <c r="AG92" s="94"/>
      <c r="AH92" s="93"/>
      <c r="AI92" s="94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4">
        <f t="shared" si="5"/>
        <v>-50191.264830749751</v>
      </c>
      <c r="BA92" s="67"/>
      <c r="BB92" s="5"/>
      <c r="BC92" s="5"/>
      <c r="BD92" s="5"/>
      <c r="BE92" s="90"/>
    </row>
    <row r="93" spans="1:57" x14ac:dyDescent="0.2">
      <c r="A93" s="96" t="s">
        <v>65</v>
      </c>
      <c r="B93" s="93"/>
      <c r="C93" s="94">
        <f>[15]Report!C93*Spot</f>
        <v>0</v>
      </c>
      <c r="D93" s="93"/>
      <c r="E93" s="94">
        <f>[15]Report!E93*Spot</f>
        <v>0</v>
      </c>
      <c r="F93" s="93"/>
      <c r="G93" s="94">
        <f>[15]Report!G93*Spot</f>
        <v>0</v>
      </c>
      <c r="H93" s="93"/>
      <c r="I93" s="94">
        <f>[15]Report!I93*Spot</f>
        <v>0</v>
      </c>
      <c r="J93" s="93"/>
      <c r="K93" s="94">
        <f>[15]Report!K93*Spot</f>
        <v>0</v>
      </c>
      <c r="L93" s="93"/>
      <c r="M93" s="94">
        <f>[15]Report!M93*Spot</f>
        <v>0</v>
      </c>
      <c r="N93" s="93"/>
      <c r="O93" s="94"/>
      <c r="P93" s="93"/>
      <c r="Q93" s="94"/>
      <c r="R93" s="93"/>
      <c r="S93" s="94"/>
      <c r="T93" s="93"/>
      <c r="U93" s="94"/>
      <c r="V93" s="95"/>
      <c r="W93" s="94"/>
      <c r="X93" s="95"/>
      <c r="Y93" s="94"/>
      <c r="Z93" s="93"/>
      <c r="AA93" s="94"/>
      <c r="AB93" s="93"/>
      <c r="AC93" s="94"/>
      <c r="AD93" s="93"/>
      <c r="AE93" s="94"/>
      <c r="AF93" s="93"/>
      <c r="AG93" s="94"/>
      <c r="AH93" s="93"/>
      <c r="AI93" s="94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4">
        <f t="shared" si="5"/>
        <v>0</v>
      </c>
      <c r="BA93" s="67"/>
    </row>
    <row r="94" spans="1:57" x14ac:dyDescent="0.2">
      <c r="A94" s="1" t="s">
        <v>66</v>
      </c>
      <c r="B94" s="93"/>
      <c r="C94" s="94">
        <f>[15]Report!C94*Spot</f>
        <v>-764.08299999999997</v>
      </c>
      <c r="D94" s="93"/>
      <c r="E94" s="94">
        <f>[15]Report!E94*Spot</f>
        <v>11878.7732</v>
      </c>
      <c r="F94" s="93"/>
      <c r="G94" s="94">
        <f>[15]Report!G94*Spot</f>
        <v>2975.1281999999997</v>
      </c>
      <c r="H94" s="93"/>
      <c r="I94" s="94">
        <f>[15]Report!I94*Spot</f>
        <v>18927.518799999998</v>
      </c>
      <c r="J94" s="93"/>
      <c r="K94" s="94">
        <f>[15]Report!K94*Spot</f>
        <v>248.0872</v>
      </c>
      <c r="L94" s="93"/>
      <c r="M94" s="94">
        <f>[15]Report!M94*Spot</f>
        <v>0</v>
      </c>
      <c r="N94" s="93"/>
      <c r="O94" s="94"/>
      <c r="P94" s="93"/>
      <c r="Q94" s="94"/>
      <c r="R94" s="93"/>
      <c r="S94" s="94"/>
      <c r="T94" s="93"/>
      <c r="U94" s="94"/>
      <c r="V94" s="95"/>
      <c r="W94" s="94"/>
      <c r="X94" s="95"/>
      <c r="Y94" s="94"/>
      <c r="Z94" s="93"/>
      <c r="AA94" s="94"/>
      <c r="AB94" s="93"/>
      <c r="AC94" s="94"/>
      <c r="AD94" s="93"/>
      <c r="AE94" s="94"/>
      <c r="AF94" s="93"/>
      <c r="AG94" s="94"/>
      <c r="AH94" s="93"/>
      <c r="AI94" s="94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4">
        <f t="shared" si="5"/>
        <v>33265.424399999996</v>
      </c>
      <c r="BA94" s="67"/>
    </row>
    <row r="95" spans="1:57" x14ac:dyDescent="0.2">
      <c r="A95" s="1" t="s">
        <v>67</v>
      </c>
      <c r="B95" s="93"/>
      <c r="C95" s="94">
        <f>[15]Report!C95*Spot</f>
        <v>0</v>
      </c>
      <c r="D95" s="93"/>
      <c r="E95" s="94">
        <f>[15]Report!E95*Spot</f>
        <v>0</v>
      </c>
      <c r="F95" s="93"/>
      <c r="G95" s="94">
        <f>[15]Report!G95*Spot</f>
        <v>0</v>
      </c>
      <c r="H95" s="93"/>
      <c r="I95" s="94">
        <f>[15]Report!I95*Spot</f>
        <v>0</v>
      </c>
      <c r="J95" s="93"/>
      <c r="K95" s="94">
        <f>[15]Report!K95*Spot</f>
        <v>0</v>
      </c>
      <c r="L95" s="93"/>
      <c r="M95" s="94">
        <f>[15]Report!M95*Spot</f>
        <v>0</v>
      </c>
      <c r="N95" s="93"/>
      <c r="O95" s="94"/>
      <c r="P95" s="93"/>
      <c r="Q95" s="94"/>
      <c r="R95" s="93"/>
      <c r="S95" s="94"/>
      <c r="T95" s="93"/>
      <c r="U95" s="94"/>
      <c r="V95" s="95"/>
      <c r="W95" s="94"/>
      <c r="X95" s="95"/>
      <c r="Y95" s="94"/>
      <c r="Z95" s="93"/>
      <c r="AA95" s="94"/>
      <c r="AB95" s="93"/>
      <c r="AC95" s="94"/>
      <c r="AD95" s="93"/>
      <c r="AE95" s="94"/>
      <c r="AF95" s="93"/>
      <c r="AG95" s="94"/>
      <c r="AH95" s="93"/>
      <c r="AI95" s="94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4">
        <f t="shared" si="5"/>
        <v>0</v>
      </c>
      <c r="BA95" s="67"/>
    </row>
    <row r="96" spans="1:57" x14ac:dyDescent="0.2">
      <c r="A96" s="96" t="s">
        <v>68</v>
      </c>
      <c r="B96" s="93"/>
      <c r="C96" s="94">
        <f>[15]Report!C96*Spot</f>
        <v>87.149639437006755</v>
      </c>
      <c r="D96" s="93"/>
      <c r="E96" s="94">
        <f>[15]Report!E96*Spot</f>
        <v>-257.60425017986461</v>
      </c>
      <c r="F96" s="93"/>
      <c r="G96" s="94">
        <f>[15]Report!G96*Spot</f>
        <v>-1617.5833199114829</v>
      </c>
      <c r="H96" s="93"/>
      <c r="I96" s="94">
        <f>[15]Report!I96*Spot</f>
        <v>8.5030711147189131E-2</v>
      </c>
      <c r="J96" s="93"/>
      <c r="K96" s="94">
        <f>[15]Report!K96*Spot</f>
        <v>0</v>
      </c>
      <c r="L96" s="93"/>
      <c r="M96" s="94">
        <f>[15]Report!M96*Spot</f>
        <v>0</v>
      </c>
      <c r="N96" s="93"/>
      <c r="O96" s="94"/>
      <c r="P96" s="93"/>
      <c r="Q96" s="94"/>
      <c r="R96" s="93"/>
      <c r="S96" s="94"/>
      <c r="T96" s="93"/>
      <c r="U96" s="94"/>
      <c r="V96" s="95"/>
      <c r="W96" s="94"/>
      <c r="X96" s="95"/>
      <c r="Y96" s="94"/>
      <c r="Z96" s="93"/>
      <c r="AA96" s="94"/>
      <c r="AB96" s="93"/>
      <c r="AC96" s="94"/>
      <c r="AD96" s="93"/>
      <c r="AE96" s="94"/>
      <c r="AF96" s="93"/>
      <c r="AG96" s="94"/>
      <c r="AH96" s="93"/>
      <c r="AI96" s="94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4">
        <f t="shared" si="5"/>
        <v>-1787.9528999431934</v>
      </c>
      <c r="BA96" s="67"/>
    </row>
    <row r="97" spans="1:54" x14ac:dyDescent="0.2">
      <c r="A97" s="92" t="s">
        <v>69</v>
      </c>
      <c r="B97" s="97"/>
      <c r="C97" s="94">
        <f>[15]Report!C97*Spot</f>
        <v>-10208.433647454964</v>
      </c>
      <c r="D97" s="97"/>
      <c r="E97" s="94">
        <f>[15]Report!E97*Spot</f>
        <v>10331.830551791447</v>
      </c>
      <c r="F97" s="97"/>
      <c r="G97" s="94">
        <f>[15]Report!G97*Spot</f>
        <v>-1613.1180657405882</v>
      </c>
      <c r="H97" s="97"/>
      <c r="I97" s="94">
        <f>[15]Report!I97*Spot</f>
        <v>-17335.967169288851</v>
      </c>
      <c r="J97" s="97"/>
      <c r="K97" s="94">
        <f>[15]Report!K97*Spot</f>
        <v>111.895</v>
      </c>
      <c r="L97" s="97"/>
      <c r="M97" s="94">
        <f>[15]Report!M97*Spot</f>
        <v>0</v>
      </c>
      <c r="N97" s="97"/>
      <c r="O97" s="98"/>
      <c r="P97" s="97"/>
      <c r="Q97" s="98"/>
      <c r="R97" s="97"/>
      <c r="S97" s="98"/>
      <c r="T97" s="97"/>
      <c r="U97" s="98"/>
      <c r="V97" s="97"/>
      <c r="W97" s="98"/>
      <c r="X97" s="97"/>
      <c r="Y97" s="98"/>
      <c r="Z97" s="97"/>
      <c r="AA97" s="98"/>
      <c r="AB97" s="97"/>
      <c r="AC97" s="98"/>
      <c r="AD97" s="97"/>
      <c r="AE97" s="98"/>
      <c r="AF97" s="97"/>
      <c r="AG97" s="98"/>
      <c r="AH97" s="97"/>
      <c r="AI97" s="98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8">
        <f t="shared" si="5"/>
        <v>-18713.793330692955</v>
      </c>
      <c r="BA97" s="67"/>
      <c r="BB97" s="82"/>
    </row>
    <row r="98" spans="1:54" s="5" customFormat="1" x14ac:dyDescent="0.2">
      <c r="B98" s="11"/>
      <c r="C98" s="80"/>
      <c r="D98" s="11"/>
      <c r="F98" s="11"/>
      <c r="H98" s="11"/>
      <c r="J98" s="11"/>
      <c r="L98" s="11"/>
      <c r="N98" s="11"/>
      <c r="O98" s="99"/>
      <c r="P98" s="100"/>
      <c r="Q98" s="99"/>
      <c r="R98" s="99"/>
      <c r="S98" s="99"/>
      <c r="T98" s="99"/>
      <c r="U98" s="99"/>
      <c r="Z98" s="11"/>
      <c r="AB98" s="11"/>
      <c r="AD98" s="11"/>
      <c r="AF98" s="11"/>
      <c r="AH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 spans="1:54" s="5" customFormat="1" x14ac:dyDescent="0.2">
      <c r="B99" s="11"/>
      <c r="C99" s="11"/>
      <c r="D99" s="11"/>
      <c r="F99" s="11"/>
      <c r="H99" s="11"/>
      <c r="J99" s="11"/>
      <c r="L99" s="11"/>
      <c r="N99" s="11"/>
      <c r="O99" s="99"/>
      <c r="P99" s="100"/>
      <c r="Q99" s="99"/>
      <c r="R99" s="99"/>
      <c r="S99" s="99"/>
      <c r="T99" s="99"/>
      <c r="U99" s="99"/>
      <c r="Z99" s="11"/>
      <c r="AB99" s="11"/>
      <c r="AD99" s="11"/>
      <c r="AF99" s="11"/>
      <c r="AH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 spans="1:54" x14ac:dyDescent="0.2">
      <c r="C100" s="8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1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1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Line="0" autoPict="0" macro="[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Line="0" autoPict="0" macro="[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Line="0" autoPict="0" macro="[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Line="0" autoPict="0" macro="[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Line="0" autoPict="0" macro="[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Line="0" autoPict="0" macro="[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Line="0" autoPict="0" macro="[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Button 2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Button 2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Button 3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Button 3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Button 3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Button 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Button 3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Button 3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Button 3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Button 3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Button 3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Button 3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Button 4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Button 4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Button 4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Button 4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Button 4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Button 45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Button 46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Button 47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Button 48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Button 4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Button 5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Button 5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Button 5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Button 5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Button 5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Button 5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Button 5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Button 5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Button 5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Button 5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Button 6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Button 6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Button 6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Button 6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Button 6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Button 6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Button 6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Button 6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Button 6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Button 6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Button 7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Button 7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Button 7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Button 7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Button 7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Button 75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Button 76">
              <controlPr defaultSize="0" print="0" autoFill="0" autoLine="0" autoPict="0" macro="[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Button 7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Button 7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Button 7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Button 8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Button 8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Button 8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Button 83">
              <controlPr defaultSize="0" print="0" autoFill="0" autoLine="0" autoPict="0" macro="[7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Button 84">
              <controlPr defaultSize="0" print="0" autoFill="0" autoLine="0" autoPict="0" macro="[7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Button 8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Button 8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Button 8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Button 8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Button 8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Button 9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Button 9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Button 9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Button 9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Button 9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Button 9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Button 9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Button 9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Button 9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Button 9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Button 10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Button 10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Button 10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Button 10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Button 10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Button 10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Button 10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Button 10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Button 10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Button 10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Button 11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Button 11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Button 11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Button 11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Button 11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Button 11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Button 11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Button 11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Button 11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Button 11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Button 12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Button 12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Button 12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Button 1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Button 12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Button 12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Button 12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Button 12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Button 12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Button 12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Button 13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Button 13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Button 13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Button 1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Button 13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Button 135">
              <controlPr defaultSize="0" print="0" autoFill="0" autoLine="0" autoPict="0" macro="[8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Button 136">
              <controlPr defaultSize="0" print="0" autoFill="0" autoLine="0" autoPict="0" macro="[8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Button 13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Button 13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Button 139">
              <controlPr defaultSize="0" print="0" autoFill="0" autoLine="0" autoPict="0" macro="[9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Button 140">
              <controlPr defaultSize="0" print="0" autoFill="0" autoLine="0" autoPict="0" macro="[9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Button 14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Button 14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Button 14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Button 14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Button 14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Button 14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Button 14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Button 14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Button 14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Button 15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Button 15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Button 15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Button 15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Button 15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Button 15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Button 15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Button 15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Button 15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Button 15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Button 16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Button 16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Button 16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Button 16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Button 16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Button 165">
              <controlPr defaultSize="0" print="0" autoFill="0" autoLine="0" autoPict="0" macro="[10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Button 166">
              <controlPr defaultSize="0" print="0" autoFill="0" autoLine="0" autoPict="0" macro="[10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Button 167">
              <controlPr defaultSize="0" print="0" autoFill="0" autoLine="0" autoPict="0" macro="[11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Button 168">
              <controlPr defaultSize="0" print="0" autoFill="0" autoLine="0" autoPict="0" macro="[11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Button 16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Button 17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Button 17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4" name="Button 17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5" name="Button 17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6" name="Button 17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7" name="Button 17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8" name="Button 17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9" name="Button 17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0" name="Button 17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1" name="Button 179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2" name="Button 180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3" name="Button 18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4" name="Button 18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5" name="Button 18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6" name="Button 18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7" name="Button 18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8" name="Button 18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9" name="Button 18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0" name="Button 18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1" name="Button 18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2" name="Button 19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3" name="Button 19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4" name="Button 19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5" name="Button 19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6" name="Button 19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7" name="Button 19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8" name="Button 19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9" name="Button 19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0" name="Button 19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1" name="Button 19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2" name="Button 20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3" name="Button 20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4" name="Button 20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5" name="Button 20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6" name="Button 20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7" name="Button 20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8" name="Button 20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9" name="Button 20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0" name="Button 20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1" name="Button 20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2" name="Button 21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3" name="Button 21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4" name="Button 21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5" name="Button 21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6" name="Button 21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7" name="Button 21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8" name="Button 21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9" name="Button 21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0" name="Button 21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1" name="Button 21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2" name="Button 22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3" name="Button 22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4" name="Button 22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5" name="Button 22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6" name="Button 22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7" name="Button 22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8" name="Button 22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9" name="Button 22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0" name="Button 22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1" name="Button 22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2" name="Button 23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3" name="Button 23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4" name="Button 23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5" name="Button 23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6" name="Button 23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7" name="Button 23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8" name="Button 23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9" name="Button 23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0" name="Button 23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1" name="Button 23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2" name="Button 24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3" name="Button 24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4" name="Button 24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5" name="Button 24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6" name="Button 24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7" name="Button 24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8" name="Button 24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9" name="Button 24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0" name="Button 24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1" name="Button 24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2" name="Button 25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3" name="Button 25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4" name="Button 25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5" name="Button 25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6" name="Button 25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7" name="Button 25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8" name="Button 25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9" name="Button 25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0" name="Button 25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1" name="Button 25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2" name="Button 26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3" name="Button 26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4" name="Button 26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5" name="Button 26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6" name="Button 26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7" name="Button 26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8" name="Button 26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9" name="Button 26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0" name="Button 26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1" name="Button 26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2" name="Button 27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3" name="Button 27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4" name="Button 27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5" name="Button 27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6" name="Button 27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7" name="Button 27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8" name="Button 27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9" name="Button 27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0" name="Button 278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1" name="Button 279">
              <controlPr defaultSize="0" print="0" autoFill="0" autoLine="0" autoPict="0" macro="[1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2" name="Button 280">
              <controlPr defaultSize="0" print="0" autoFill="0" autoPict="0" macro="[14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3" name="Button 281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4" name="Button 282">
              <controlPr defaultSize="0" print="0" autoFill="0" autoLine="0" autoPict="0" macro="[1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5" name="Button 283">
              <controlPr defaultSize="0" print="0" autoFill="0" autoPict="0" macro="[14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6" name="Button 28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7" name="Button 28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8" name="Button 28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9" name="Button 28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0" name="Button 28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1" name="Button 28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2" name="Button 29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3" name="Button 29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4" name="Button 29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5" name="Button 29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6" name="Button 29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7" name="Button 29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8" name="Button 29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9" name="Button 29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0" name="Button 29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1" name="Button 29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2" name="Button 30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3" name="Button 30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4" name="Button 30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5" name="Button 30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6" name="Button 30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7" name="Button 30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8" name="Button 30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9" name="Button 30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0" name="Button 30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1" name="Button 30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2" name="Button 31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3" name="Button 31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4" name="Button 31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5" name="Button 31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6" name="Button 31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7" name="Button 31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8" name="Button 31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9" name="Button 31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0" name="Button 31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1" name="Button 31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2" name="Button 32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3" name="Button 32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4" name="Button 32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5" name="Button 32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6" name="Button 32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7" name="Button 32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8" name="Button 32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9" name="Button 32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0" name="Button 32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1" name="Button 32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2" name="Button 33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3" name="Button 33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4" name="Button 33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5" name="Button 33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6" name="Button 33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7" name="Button 33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8" name="Button 33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9" name="Button 33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0" name="Button 33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1" name="Button 33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2" name="Button 34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3" name="Button 34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4" name="Button 34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5" name="Button 34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6" name="Button 34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7" name="Button 34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8" name="Button 34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9" name="Button 34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0" name="Button 34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1" name="Button 34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2" name="Button 35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3" name="Button 35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4" name="Button 35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5" name="Button 35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6" name="Button 35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7" name="Button 35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8" name="Button 35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9" name="Button 35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0" name="Button 35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1" name="Button 35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2" name="Button 36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3" name="Button 36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4" name="Button 36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5" name="Button 36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6" name="Button 36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7" name="Button 36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8" name="Button 36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9" name="Button 36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0" name="Button 36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1" name="Button 36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2" name="Button 37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3" name="Button 37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4" name="Button 37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5" name="Button 37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6" name="Button 37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7" name="Button 37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8" name="Button 37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9" name="Button 37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0" name="Button 37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1" name="Button 37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2" name="Button 38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3" name="Button 38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4" name="Button 38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5" name="Button 38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6" name="Button 38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7" name="Button 38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8" name="Button 38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9" name="Button 38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0" name="Button 38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1" name="Button 38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2" name="Button 39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3" name="Button 39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4" name="Button 39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5" name="Button 39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6" name="Button 39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7" name="Button 39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8" name="Button 39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9" name="Button 39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0" name="Button 39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1" name="Button 39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2" name="Button 40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3" name="Button 40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4" name="Button 40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5" name="Button 40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6" name="Button 40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7" name="Button 40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8" name="Button 40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9" name="Button 40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10" name="Button 40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11" name="Button 40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2" name="Button 41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3" name="Button 41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4" name="Button 41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5" name="Button 41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6" name="Button 41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7" name="Button 41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8" name="Button 41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9" name="Button 41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20" name="Button 41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21" name="Button 41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2" name="Button 42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3" name="Button 42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4" name="Button 42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5" name="Button 42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6" name="Button 42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7" name="Button 42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8" name="Button 42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9" name="Button 42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30" name="Button 42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1" name="Button 42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2" name="Button 43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3" name="Button 43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4" name="Button 43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5" name="Button 43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6" name="Button 43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7" name="Button 43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8" name="Button 43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9" name="Button 43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40" name="Button 43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41" name="Button 43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2" name="Button 44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3" name="Button 44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4" name="Button 44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5" name="Button 44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6" name="Button 44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7" name="Button 44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8" name="Button 44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9" name="Button 44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50" name="Button 44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51" name="Button 44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52" name="Button 45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53" name="Button 45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54" name="Button 45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55" name="Button 45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56" name="Button 45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7" name="Button 45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8" name="Button 45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9" name="Button 45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60" name="Button 45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61" name="Button 45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62" name="Button 46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63" name="Button 46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64" name="Button 46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65" name="Button 46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66" name="Button 46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7" name="Button 46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8" name="Button 46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9" name="Button 46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70" name="Button 46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71" name="Button 46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72" name="Button 47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73" name="Button 47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74" name="Button 47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75" name="Button 47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76" name="Button 47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7" name="Button 47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8" name="Button 47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9" name="Button 47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80" name="Button 47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81" name="Button 47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82" name="Button 48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83" name="Button 48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84" name="Button 48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85" name="Button 48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86" name="Button 48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7" name="Button 48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8" name="Button 48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9" name="Button 48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90" name="Button 48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91" name="Button 48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2" name="Button 49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93" name="Button 49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94" name="Button 49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95" name="Button 49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96" name="Button 49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7" name="Button 49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8" name="Button 49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9" name="Button 49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500" name="Button 49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1" name="Button 49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502" name="Button 50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503" name="Button 50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504" name="Button 50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505" name="Button 50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506" name="Button 50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7" name="Button 50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8" name="Button 50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9" name="Button 50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10" name="Button 50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1" name="Button 50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12" name="Button 51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13" name="Button 51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14" name="Button 51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15" name="Button 51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16" name="Button 51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7" name="Button 51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8" name="Button 51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9" name="Button 51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20" name="Button 51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21" name="Button 51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22" name="Button 52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23" name="Button 52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24" name="Button 52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25" name="Button 52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26" name="Button 52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7" name="Button 52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8" name="Button 52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9" name="Button 52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30" name="Button 52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31" name="Button 52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32" name="Button 53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33" name="Button 53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34" name="Button 53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35" name="Button 5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36" name="Button 53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7" name="Button 53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8" name="Button 53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9" name="Button 53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40" name="Button 53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41" name="Button 53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42" name="Button 54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43" name="Button 54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44" name="Button 54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45" name="Button 54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46" name="Button 54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7" name="Button 54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8" name="Button 54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9" name="Button 54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50" name="Button 54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51" name="Button 54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52" name="Button 55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53" name="Button 55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54" name="Button 55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55" name="Button 55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56" name="Button 55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7" name="Button 55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8" name="Button 55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9" name="Button 55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60" name="Button 55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61" name="Button 55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62" name="Button 56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63" name="Button 56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64" name="Button 56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65" name="Button 56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66" name="Button 56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67" name="Button 56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68" name="Button 56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9" name="Button 56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70" name="Button 56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71" name="Button 56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72" name="Button 57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73" name="Button 57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74" name="Button 57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75" name="Button 57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76" name="Button 57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77" name="Button 57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78" name="Button 57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79" name="Button 57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80" name="Button 57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81" name="Button 57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82" name="Button 58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83" name="Button 58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84" name="Button 58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85" name="Button 58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86" name="Button 58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87" name="Button 58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88" name="Button 58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89" name="Button 58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90" name="Button 58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91" name="Button 58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92" name="Button 59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93" name="Button 59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94" name="Button 59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95" name="Button 59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96" name="Button 59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97" name="Button 59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98" name="Button 59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99" name="Button 59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600" name="Button 59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601" name="Button 59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602" name="Button 60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603" name="Button 60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604" name="Button 60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605" name="Button 60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606" name="Button 60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607" name="Button 60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608" name="Button 60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609" name="Button 60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610" name="Button 60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611" name="Button 60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612" name="Button 61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613" name="Button 61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614" name="Button 61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615" name="Button 61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616" name="Button 61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617" name="Button 61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618" name="Button 61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19" name="Button 61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20" name="Button 61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621" name="Button 61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622" name="Button 62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623" name="Button 62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624" name="Button 62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625" name="Button 62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626" name="Button 62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627" name="Button 62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628" name="Button 62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629" name="Button 62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630" name="Button 62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631" name="Button 62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632" name="Button 63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633" name="Button 63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634" name="Button 63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635" name="Button 63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636" name="Button 63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637" name="Button 63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638" name="Button 63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39" name="Button 63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40" name="Button 6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41" name="Button 63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42" name="Button 64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43" name="Button 64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44" name="Button 64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45" name="Button 64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46" name="Button 64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47" name="Button 64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48" name="Button 64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49" name="Button 64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50" name="Button 64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51" name="Button 64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52" name="Button 65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53" name="Button 65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54" name="Button 65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55" name="Button 65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56" name="Button 65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57" name="Button 65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58" name="Button 656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59" name="Button 657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60" name="Button 658">
              <controlPr defaultSize="0" print="0" autoFill="0" autoPict="0" macro="[16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61" name="Button 65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62" name="Button 66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63" name="Button 66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64" name="Button 66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65" name="Button 66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66" name="Button 66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67" name="Button 66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68" name="Button 66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69" name="Button 66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70" name="Button 66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71" name="Button 66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72" name="Button 67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73" name="Button 67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74" name="Button 67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75" name="Button 67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76" name="Button 67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77" name="Button 67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78" name="Button 67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679" name="Button 67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80" name="Button 67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81" name="Button 67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82" name="Button 68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83" name="Button 68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84" name="Button 68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85" name="Button 68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86" name="Button 68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87" name="Button 68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88" name="Button 68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89" name="Button 68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90" name="Button 68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91" name="Button 68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92" name="Button 69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93" name="Button 69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94" name="Button 692">
              <controlPr defaultSize="0" print="0" autoFill="0" autoLine="0" autoPict="0" macro="[17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95" name="Button 693">
              <controlPr defaultSize="0" print="0" autoFill="0" autoLine="0" autoPict="0" macro="[17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96" name="Button 694">
              <controlPr defaultSize="0" print="0" autoFill="0" autoPict="0" macro="[17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97" name="Button 695">
              <controlPr defaultSize="0" print="0" autoFill="0" autoLine="0" autoPict="0" macro="[18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98" name="Button 696">
              <controlPr defaultSize="0" print="0" autoFill="0" autoLine="0" autoPict="0" macro="[18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99" name="Button 697">
              <controlPr defaultSize="0" print="0" autoFill="0" autoPict="0" macro="[18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700" name="Button 69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701" name="Button 69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702" name="Button 70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703" name="Button 70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704" name="Button 70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705" name="Button 70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706" name="Button 70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707" name="Button 70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708" name="Button 70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709" name="Button 70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710" name="Button 70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711" name="Button 70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712" name="Button 71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713" name="Button 71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714" name="Button 71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715" name="Button 71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716" name="Button 71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717" name="Button 71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718" name="Button 71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719" name="Button 71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720" name="Button 71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721" name="Button 71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722" name="Button 72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723" name="Button 72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724" name="Button 72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725" name="Button 72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726" name="Button 72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727" name="Button 725">
              <controlPr defaultSize="0" print="0" autoFill="0" autoLine="0" autoPict="0" macro="[19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728" name="Button 726">
              <controlPr defaultSize="0" print="0" autoFill="0" autoLine="0" autoPict="0" macro="[19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729" name="Button 727">
              <controlPr defaultSize="0" print="0" autoFill="0" autoPict="0" macro="[19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730" name="Button 72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731" name="Button 72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732" name="Button 73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733" name="Button 73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734" name="Button 73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735" name="Button 73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736" name="Button 73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737" name="Button 73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738" name="Button 73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739" name="Button 73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740" name="Button 73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41" name="Button 73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42" name="Button 74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43" name="Button 74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44" name="Button 74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45" name="Button 74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46" name="Button 74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47" name="Button 74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48" name="Button 74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49" name="Button 74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50" name="Button 74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51" name="Button 74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52" name="Button 75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53" name="Button 75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54" name="Button 75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55" name="Button 75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56" name="Button 75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57" name="Button 75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58" name="Button 75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59" name="Button 75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60" name="Button 75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61" name="Button 75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62" name="Button 76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63" name="Button 76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64" name="Button 76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65" name="Button 76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66" name="Button 76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67" name="Button 76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68" name="Button 76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69" name="Button 76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70" name="Button 76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71" name="Button 76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72" name="Button 77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73" name="Button 77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74" name="Button 77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75" name="Button 77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76" name="Button 77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77" name="Button 77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78" name="Button 77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79" name="Button 77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80" name="Button 77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81" name="Button 77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82" name="Button 78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83" name="Button 78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84" name="Button 78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85" name="Button 78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86" name="Button 78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87" name="Button 78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88" name="Button 78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89" name="Button 78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90" name="Button 78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91" name="Button 78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92" name="Button 79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93" name="Button 79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94" name="Button 79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95" name="Button 79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96" name="Button 79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97" name="Button 79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98" name="Button 79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99" name="Button 79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800" name="Button 79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801" name="Button 79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802" name="Button 80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803" name="Button 80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804" name="Button 80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805" name="Button 80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806" name="Button 80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807" name="Button 80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808" name="Button 80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809" name="Button 80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810" name="Button 80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811" name="Button 80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812" name="Button 81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813" name="Button 81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814" name="Button 81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815" name="Button 81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816" name="Button 81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817" name="Button 81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818" name="Button 81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819" name="Button 81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820" name="Button 81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821" name="Button 81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822" name="Button 82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823" name="Button 82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824" name="Button 82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825" name="Button 82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826" name="Button 82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827" name="Button 82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828" name="Button 82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829" name="Button 82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830" name="Button 82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831" name="Button 82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832" name="Button 83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833" name="Button 83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834" name="Button 83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835" name="Button 8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836" name="Button 83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37" name="Button 83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38" name="Button 83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39" name="Button 83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40" name="Button 83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1" name="Button 83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42" name="Button 84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43" name="Button 84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44" name="Button 84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45" name="Button 84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46" name="Button 84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847" name="Button 84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848" name="Button 84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849" name="Button 84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850" name="Button 84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51" name="Button 84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52" name="Button 85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53" name="Button 85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54" name="Button 85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55" name="Button 85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56" name="Button 85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57" name="Button 85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58" name="Button 85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59" name="Button 85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60" name="Button 85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61" name="Button 85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62" name="Button 86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63" name="Button 86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64" name="Button 86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65" name="Button 86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66" name="Button 86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67" name="Button 86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68" name="Button 86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69" name="Button 86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70" name="Button 86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71" name="Button 86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72" name="Button 87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73" name="Button 87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74" name="Button 87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75" name="Button 87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76" name="Button 87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77" name="Button 87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78" name="Button 87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79" name="Button 87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80" name="Button 87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81" name="Button 87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82" name="Button 88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83" name="Button 88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84" name="Button 88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85" name="Button 88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86" name="Button 88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87" name="Button 88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88" name="Button 88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89" name="Button 88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90" name="Button 88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91" name="Button 88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92" name="Button 89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93" name="Button 89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94" name="Button 89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95" name="Button 89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96" name="Button 89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97" name="Button 89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98" name="Button 89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99" name="Button 89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900" name="Button 89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901" name="Button 899">
              <controlPr defaultSize="0" print="0" autoFill="0" autoLine="0" autoPict="0" macro="[20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902" name="Button 900">
              <controlPr defaultSize="0" print="0" autoFill="0" autoLine="0" autoPict="0" macro="[20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903" name="Button 901">
              <controlPr defaultSize="0" print="0" autoFill="0" autoPict="0" macro="[20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904" name="Button 90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905" name="Button 90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906" name="Button 90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907" name="Button 90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908" name="Button 90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909" name="Button 90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910" name="Button 90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911" name="Button 90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912" name="Button 91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913" name="Button 91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914" name="Button 91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915" name="Button 91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916" name="Button 91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917" name="Button 91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918" name="Button 91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919" name="Button 91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920" name="Button 91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921" name="Button 91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922" name="Button 92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923" name="Button 92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924" name="Button 92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925" name="Button 92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926" name="Button 92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927" name="Button 92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928" name="Button 92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929" name="Button 92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930" name="Button 92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931" name="Button 92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932" name="Button 93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933" name="Button 93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934" name="Button 93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935" name="Button 93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936" name="Button 93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937" name="Button 93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938" name="Button 93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939" name="Button 93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940" name="Button 9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941" name="Button 93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942" name="Button 94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943" name="Button 94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944" name="Button 94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945" name="Button 94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946" name="Button 94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947" name="Button 94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948" name="Button 94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949" name="Button 94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950" name="Button 94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951" name="Button 94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Spot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jbowman</dc:creator>
  <cp:lastModifiedBy>Jan Havlíček</cp:lastModifiedBy>
  <dcterms:created xsi:type="dcterms:W3CDTF">1998-10-20T07:29:55Z</dcterms:created>
  <dcterms:modified xsi:type="dcterms:W3CDTF">2023-09-18T18:59:10Z</dcterms:modified>
</cp:coreProperties>
</file>