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EB296E-ED8B-4C95-9928-6E02D385E13E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eal Impact" sheetId="4" r:id="rId2"/>
    <sheet name="Sheet2" sheetId="2" r:id="rId3"/>
    <sheet name="Sheet3" sheetId="3" r:id="rId4"/>
  </sheets>
  <definedNames>
    <definedName name="_xlnm.Print_Area" localSheetId="1">'Deal Impact'!$A$1:$F$60</definedName>
  </definedNames>
  <calcPr calcId="0"/>
</workbook>
</file>

<file path=xl/calcChain.xml><?xml version="1.0" encoding="utf-8"?>
<calcChain xmlns="http://schemas.openxmlformats.org/spreadsheetml/2006/main">
  <c r="D60" i="4" l="1"/>
  <c r="C11" i="1"/>
  <c r="C13" i="1"/>
  <c r="E15" i="1"/>
  <c r="C27" i="1"/>
  <c r="D29" i="1"/>
  <c r="D41" i="1"/>
  <c r="E43" i="1"/>
  <c r="C49" i="1"/>
  <c r="C50" i="1"/>
  <c r="E52" i="1"/>
  <c r="E55" i="1"/>
</calcChain>
</file>

<file path=xl/sharedStrings.xml><?xml version="1.0" encoding="utf-8"?>
<sst xmlns="http://schemas.openxmlformats.org/spreadsheetml/2006/main" count="94" uniqueCount="83">
  <si>
    <t>Ancillary Charges - East</t>
  </si>
  <si>
    <t>Other</t>
  </si>
  <si>
    <t>DSM Project Options Reforecasted</t>
  </si>
  <si>
    <t>DSM Implementation Risk Premium</t>
  </si>
  <si>
    <t>(in millions)</t>
  </si>
  <si>
    <t>Gas Intra-month True-up</t>
  </si>
  <si>
    <t>Top 13 Deal Review Results</t>
  </si>
  <si>
    <t>Deal</t>
  </si>
  <si>
    <t>Explanation for Adjustment</t>
  </si>
  <si>
    <t xml:space="preserve">Deal </t>
  </si>
  <si>
    <t>Specific</t>
  </si>
  <si>
    <t>($ MM's)</t>
  </si>
  <si>
    <t>Chase</t>
  </si>
  <si>
    <t>Asian option booking error</t>
  </si>
  <si>
    <t>done by KL</t>
  </si>
  <si>
    <t>Termination for convenience (Subjective)</t>
  </si>
  <si>
    <t>Polaroid</t>
  </si>
  <si>
    <t>Unbooked Fuel oil option</t>
  </si>
  <si>
    <t>Archdiocese of Chicago</t>
  </si>
  <si>
    <t>Reforecasting results</t>
  </si>
  <si>
    <t>to be done in Q2</t>
  </si>
  <si>
    <t xml:space="preserve"> - Chgs. in load</t>
  </si>
  <si>
    <t>Owens Corning</t>
  </si>
  <si>
    <t xml:space="preserve">Unbooked option on Whsl Index prior to Dereg </t>
  </si>
  <si>
    <t>Tariff exposure from Dereg. date shift (Range neg. $3 to $16M)</t>
  </si>
  <si>
    <t>OWC Option to close two facilities</t>
  </si>
  <si>
    <t>Unwind exposure upon booking DSM longs</t>
  </si>
  <si>
    <t>Tyco</t>
  </si>
  <si>
    <t>Additional facilities priced on '98 historical cost</t>
  </si>
  <si>
    <t>Early Termination exposure</t>
  </si>
  <si>
    <t>Springs</t>
  </si>
  <si>
    <t>Unbooked Option</t>
  </si>
  <si>
    <t>Tariff exposure from Dereg. Date changes</t>
  </si>
  <si>
    <t>Quebecor</t>
  </si>
  <si>
    <t>Float risk, Cost of working capital</t>
  </si>
  <si>
    <t>Simon</t>
  </si>
  <si>
    <t>Original booking allocated 5% discount to power versus 9.5%</t>
  </si>
  <si>
    <t>Potential error in allocation between CAM and tenants</t>
  </si>
  <si>
    <t xml:space="preserve">  (1% error equals $6M neg. exposure)</t>
  </si>
  <si>
    <t>Revised baseline is significantly lower than original</t>
  </si>
  <si>
    <t>Unbooked option to price JV's based on original deal terms (Pre-negotiation)</t>
  </si>
  <si>
    <t>Renegotiated; check w/ Underwriting</t>
  </si>
  <si>
    <t>Unbooked option to share savings on DSM projects</t>
  </si>
  <si>
    <t>Redistribution risk - spread between tariff classes not exceeding</t>
  </si>
  <si>
    <t>19% savings given to Simon; Model not updated</t>
  </si>
  <si>
    <t>Unbooked water position</t>
  </si>
  <si>
    <t>Suiza</t>
  </si>
  <si>
    <t>Estimated Volume Reforecast results</t>
  </si>
  <si>
    <t>Unbooked Cold Storage, Water Sludge and other fuels positions</t>
  </si>
  <si>
    <t>Site not included in Risk books found through URM analysis</t>
  </si>
  <si>
    <t>Packaged Ice</t>
  </si>
  <si>
    <t>Preliminary reforecasting results</t>
  </si>
  <si>
    <t>Enron Wholesale Services - EES</t>
  </si>
  <si>
    <t>Financial Forecast</t>
  </si>
  <si>
    <t>T&amp;D - Rate Engine Correction</t>
  </si>
  <si>
    <t>Mis-valued Options in Existing Portfolio</t>
  </si>
  <si>
    <t>Unbooked Pac Bell Option</t>
  </si>
  <si>
    <t>TBD</t>
  </si>
  <si>
    <t>Estimated Financial Impact Summary by Deal</t>
  </si>
  <si>
    <t>Volumetric Re-forecasting</t>
  </si>
  <si>
    <t>1st Quarter</t>
  </si>
  <si>
    <t>East Curve Shift</t>
  </si>
  <si>
    <t>West Curve Shift</t>
  </si>
  <si>
    <t>East Retail Gen Curve Adjustments</t>
  </si>
  <si>
    <t>West Retail Gen Curve Adjustments</t>
  </si>
  <si>
    <t>PGE/SCE Surcharge Adjustments</t>
  </si>
  <si>
    <t>Gas</t>
  </si>
  <si>
    <t>Subtotal 1st Qtr</t>
  </si>
  <si>
    <t>Outstanding Exposure Items for 2nd Qtr</t>
  </si>
  <si>
    <t>Other Potential Exposure Items</t>
  </si>
  <si>
    <t>Subtotal for Others</t>
  </si>
  <si>
    <t>GRAND TOTAL</t>
  </si>
  <si>
    <t>Subtotal 2nd QTD as per DPR</t>
  </si>
  <si>
    <t>As of May 17, 2001</t>
  </si>
  <si>
    <t>IBM Direct Access to UDC Change</t>
  </si>
  <si>
    <t>UC/CSU Direct Access to UDC Change</t>
  </si>
  <si>
    <t>2nd Quarter as of May 17, 2001</t>
  </si>
  <si>
    <t xml:space="preserve">    - Pakaged Ice $(12); Arch $(8); Suiza $(1)</t>
  </si>
  <si>
    <t>Top 13 Deal Review (see 'Deal Impact' tab)</t>
  </si>
  <si>
    <t>Utility Risk Mgmt T&amp;D Curve Shift</t>
  </si>
  <si>
    <t>Subtotal Outstanding Q2 Exposure Items</t>
  </si>
  <si>
    <t>Total Q2 Forecast</t>
  </si>
  <si>
    <t>Estimated Flash to Actual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</si>
</sst>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9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15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2" fillId="0" borderId="0" xfId="0" applyFont="1"/>
    <xf numFmtId="37" fontId="2" fillId="0" borderId="0" xfId="0" applyNumberFormat="1" applyFont="1"/>
    <xf numFmtId="165" fontId="2" fillId="0" borderId="1" xfId="1" applyNumberFormat="1" applyFont="1" applyBorder="1"/>
    <xf numFmtId="37" fontId="2" fillId="0" borderId="1" xfId="0" applyNumberFormat="1" applyFont="1" applyBorder="1"/>
    <xf numFmtId="0" fontId="3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 applyAlignment="1">
      <alignment horizontal="center"/>
    </xf>
    <xf numFmtId="40" fontId="0" fillId="0" borderId="0" xfId="0" applyNumberFormat="1" applyAlignment="1">
      <alignment horizontal="center"/>
    </xf>
    <xf numFmtId="40" fontId="0" fillId="0" borderId="0" xfId="0" applyNumberFormat="1" applyBorder="1" applyAlignment="1">
      <alignment horizontal="center"/>
    </xf>
    <xf numFmtId="40" fontId="0" fillId="0" borderId="0" xfId="0" applyNumberFormat="1"/>
    <xf numFmtId="40" fontId="0" fillId="0" borderId="0" xfId="0" applyNumberFormat="1" applyBorder="1"/>
    <xf numFmtId="40" fontId="0" fillId="3" borderId="0" xfId="0" applyNumberFormat="1" applyFill="1"/>
    <xf numFmtId="40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40" fontId="0" fillId="0" borderId="4" xfId="0" applyNumberFormat="1" applyBorder="1"/>
    <xf numFmtId="40" fontId="0" fillId="3" borderId="7" xfId="0" applyNumberFormat="1" applyFill="1" applyBorder="1"/>
    <xf numFmtId="40" fontId="0" fillId="0" borderId="6" xfId="0" applyNumberFormat="1" applyBorder="1"/>
    <xf numFmtId="40" fontId="0" fillId="3" borderId="0" xfId="0" applyNumberFormat="1" applyFill="1" applyAlignment="1">
      <alignment horizontal="right"/>
    </xf>
    <xf numFmtId="40" fontId="0" fillId="0" borderId="8" xfId="0" applyNumberFormat="1" applyBorder="1"/>
    <xf numFmtId="40" fontId="0" fillId="0" borderId="0" xfId="0" quotePrefix="1" applyNumberFormat="1" applyBorder="1"/>
    <xf numFmtId="15" fontId="3" fillId="0" borderId="0" xfId="0" quotePrefix="1" applyNumberFormat="1" applyFont="1"/>
    <xf numFmtId="169" fontId="0" fillId="0" borderId="0" xfId="2" applyNumberFormat="1" applyFont="1"/>
    <xf numFmtId="165" fontId="0" fillId="0" borderId="1" xfId="1" applyNumberFormat="1" applyFont="1" applyBorder="1"/>
    <xf numFmtId="15" fontId="3" fillId="0" borderId="0" xfId="0" applyNumberFormat="1" applyFont="1"/>
    <xf numFmtId="15" fontId="4" fillId="0" borderId="0" xfId="0" applyNumberFormat="1" applyFont="1"/>
    <xf numFmtId="169" fontId="3" fillId="0" borderId="9" xfId="2" applyNumberFormat="1" applyFont="1" applyBorder="1"/>
    <xf numFmtId="165" fontId="2" fillId="0" borderId="0" xfId="1" applyNumberFormat="1" applyFont="1" applyBorder="1"/>
    <xf numFmtId="169" fontId="3" fillId="0" borderId="0" xfId="2" applyNumberFormat="1" applyFont="1" applyBorder="1"/>
    <xf numFmtId="0" fontId="4" fillId="0" borderId="0" xfId="0" applyFont="1"/>
    <xf numFmtId="169" fontId="0" fillId="0" borderId="0" xfId="2" applyNumberFormat="1" applyFont="1" applyBorder="1"/>
    <xf numFmtId="165" fontId="3" fillId="0" borderId="0" xfId="1" applyNumberFormat="1" applyFont="1"/>
    <xf numFmtId="169" fontId="3" fillId="0" borderId="8" xfId="0" applyNumberFormat="1" applyFont="1" applyBorder="1"/>
    <xf numFmtId="165" fontId="3" fillId="0" borderId="9" xfId="0" applyNumberFormat="1" applyFont="1" applyBorder="1"/>
    <xf numFmtId="165" fontId="3" fillId="0" borderId="9" xfId="1" applyNumberFormat="1" applyFont="1" applyBorder="1"/>
    <xf numFmtId="0" fontId="3" fillId="0" borderId="0" xfId="0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tabSelected="1" workbookViewId="0">
      <selection activeCell="E46" sqref="E46"/>
    </sheetView>
  </sheetViews>
  <sheetFormatPr defaultRowHeight="12.75" x14ac:dyDescent="0.2"/>
  <cols>
    <col min="1" max="1" width="46.140625" bestFit="1" customWidth="1"/>
    <col min="2" max="2" width="3.7109375" customWidth="1"/>
    <col min="3" max="3" width="10.85546875" style="2" bestFit="1" customWidth="1"/>
    <col min="5" max="5" width="9.28515625" bestFit="1" customWidth="1"/>
  </cols>
  <sheetData>
    <row r="1" spans="1:5" x14ac:dyDescent="0.2">
      <c r="A1" s="3" t="s">
        <v>52</v>
      </c>
    </row>
    <row r="2" spans="1:5" x14ac:dyDescent="0.2">
      <c r="A2" s="3" t="s">
        <v>53</v>
      </c>
    </row>
    <row r="3" spans="1:5" x14ac:dyDescent="0.2">
      <c r="A3" s="30" t="s">
        <v>73</v>
      </c>
    </row>
    <row r="4" spans="1:5" x14ac:dyDescent="0.2">
      <c r="A4" s="1" t="s">
        <v>4</v>
      </c>
    </row>
    <row r="5" spans="1:5" x14ac:dyDescent="0.2">
      <c r="A5" s="1"/>
    </row>
    <row r="6" spans="1:5" x14ac:dyDescent="0.2">
      <c r="A6" s="34" t="s">
        <v>60</v>
      </c>
    </row>
    <row r="7" spans="1:5" x14ac:dyDescent="0.2">
      <c r="A7" s="1" t="s">
        <v>61</v>
      </c>
      <c r="C7" s="31">
        <v>-38</v>
      </c>
    </row>
    <row r="8" spans="1:5" x14ac:dyDescent="0.2">
      <c r="A8" s="1" t="s">
        <v>62</v>
      </c>
      <c r="C8" s="2">
        <v>-62</v>
      </c>
    </row>
    <row r="9" spans="1:5" x14ac:dyDescent="0.2">
      <c r="A9" s="1" t="s">
        <v>63</v>
      </c>
      <c r="C9" s="2">
        <v>-5</v>
      </c>
    </row>
    <row r="10" spans="1:5" x14ac:dyDescent="0.2">
      <c r="A10" s="1" t="s">
        <v>64</v>
      </c>
      <c r="C10" s="2">
        <v>-18</v>
      </c>
    </row>
    <row r="11" spans="1:5" x14ac:dyDescent="0.2">
      <c r="A11" s="1" t="s">
        <v>79</v>
      </c>
      <c r="C11" s="2">
        <f>-27-30</f>
        <v>-57</v>
      </c>
    </row>
    <row r="12" spans="1:5" x14ac:dyDescent="0.2">
      <c r="A12" s="1" t="s">
        <v>66</v>
      </c>
      <c r="C12" s="2">
        <v>-24</v>
      </c>
    </row>
    <row r="13" spans="1:5" x14ac:dyDescent="0.2">
      <c r="A13" s="1" t="s">
        <v>1</v>
      </c>
      <c r="C13" s="32">
        <f>-21+6</f>
        <v>-15</v>
      </c>
    </row>
    <row r="14" spans="1:5" x14ac:dyDescent="0.2">
      <c r="A14" s="1"/>
    </row>
    <row r="15" spans="1:5" x14ac:dyDescent="0.2">
      <c r="A15" s="33" t="s">
        <v>67</v>
      </c>
      <c r="E15" s="35">
        <f>SUM(C7:C13)</f>
        <v>-219</v>
      </c>
    </row>
    <row r="16" spans="1:5" x14ac:dyDescent="0.2">
      <c r="A16" s="1"/>
    </row>
    <row r="17" spans="1:5" x14ac:dyDescent="0.2">
      <c r="A17" s="34" t="s">
        <v>76</v>
      </c>
    </row>
    <row r="18" spans="1:5" x14ac:dyDescent="0.2">
      <c r="A18" s="1" t="s">
        <v>61</v>
      </c>
      <c r="C18" s="2">
        <v>-16</v>
      </c>
    </row>
    <row r="19" spans="1:5" x14ac:dyDescent="0.2">
      <c r="A19" s="1" t="s">
        <v>62</v>
      </c>
      <c r="C19" s="2">
        <v>-22</v>
      </c>
    </row>
    <row r="20" spans="1:5" x14ac:dyDescent="0.2">
      <c r="A20" s="1" t="s">
        <v>63</v>
      </c>
      <c r="C20" s="2">
        <v>-50</v>
      </c>
    </row>
    <row r="21" spans="1:5" x14ac:dyDescent="0.2">
      <c r="A21" s="1" t="s">
        <v>64</v>
      </c>
      <c r="C21" s="2">
        <v>-57</v>
      </c>
    </row>
    <row r="22" spans="1:5" x14ac:dyDescent="0.2">
      <c r="A22" s="1" t="s">
        <v>65</v>
      </c>
      <c r="C22" s="2">
        <v>-171</v>
      </c>
    </row>
    <row r="23" spans="1:5" x14ac:dyDescent="0.2">
      <c r="A23" s="1" t="s">
        <v>79</v>
      </c>
      <c r="C23" s="2">
        <v>-32</v>
      </c>
    </row>
    <row r="24" spans="1:5" x14ac:dyDescent="0.2">
      <c r="A24" s="1" t="s">
        <v>74</v>
      </c>
      <c r="C24" s="2">
        <v>-71</v>
      </c>
    </row>
    <row r="25" spans="1:5" x14ac:dyDescent="0.2">
      <c r="A25" s="1" t="s">
        <v>75</v>
      </c>
      <c r="C25" s="2">
        <v>-55</v>
      </c>
    </row>
    <row r="26" spans="1:5" x14ac:dyDescent="0.2">
      <c r="A26" s="1" t="s">
        <v>66</v>
      </c>
      <c r="C26" s="2">
        <v>17</v>
      </c>
    </row>
    <row r="27" spans="1:5" x14ac:dyDescent="0.2">
      <c r="A27" s="1" t="s">
        <v>1</v>
      </c>
      <c r="C27" s="32">
        <f>5-33</f>
        <v>-28</v>
      </c>
    </row>
    <row r="28" spans="1:5" x14ac:dyDescent="0.2">
      <c r="A28" s="1"/>
    </row>
    <row r="29" spans="1:5" x14ac:dyDescent="0.2">
      <c r="A29" s="33" t="s">
        <v>72</v>
      </c>
      <c r="D29" s="43">
        <f>SUM(C18:C27)</f>
        <v>-485</v>
      </c>
    </row>
    <row r="30" spans="1:5" x14ac:dyDescent="0.2">
      <c r="A30" s="33"/>
      <c r="E30" s="37"/>
    </row>
    <row r="31" spans="1:5" x14ac:dyDescent="0.2">
      <c r="A31" s="1"/>
    </row>
    <row r="32" spans="1:5" x14ac:dyDescent="0.2">
      <c r="A32" s="38" t="s">
        <v>68</v>
      </c>
      <c r="C32" s="31"/>
    </row>
    <row r="33" spans="1:5" x14ac:dyDescent="0.2">
      <c r="A33" t="s">
        <v>54</v>
      </c>
      <c r="C33" s="2">
        <v>-80</v>
      </c>
    </row>
    <row r="34" spans="1:5" x14ac:dyDescent="0.2">
      <c r="A34" t="s">
        <v>0</v>
      </c>
      <c r="C34" s="2">
        <v>-50</v>
      </c>
    </row>
    <row r="35" spans="1:5" x14ac:dyDescent="0.2">
      <c r="A35" t="s">
        <v>5</v>
      </c>
      <c r="C35" s="2">
        <v>-14</v>
      </c>
    </row>
    <row r="36" spans="1:5" x14ac:dyDescent="0.2">
      <c r="A36" t="s">
        <v>55</v>
      </c>
      <c r="C36" s="2">
        <v>-20</v>
      </c>
    </row>
    <row r="37" spans="1:5" x14ac:dyDescent="0.2">
      <c r="A37" t="s">
        <v>59</v>
      </c>
    </row>
    <row r="38" spans="1:5" x14ac:dyDescent="0.2">
      <c r="A38" t="s">
        <v>77</v>
      </c>
      <c r="C38" s="32">
        <v>-21</v>
      </c>
    </row>
    <row r="39" spans="1:5" hidden="1" x14ac:dyDescent="0.2">
      <c r="A39" t="s">
        <v>1</v>
      </c>
      <c r="C39" s="6">
        <v>0</v>
      </c>
    </row>
    <row r="41" spans="1:5" x14ac:dyDescent="0.2">
      <c r="A41" s="3" t="s">
        <v>80</v>
      </c>
      <c r="C41" s="36"/>
      <c r="D41" s="42">
        <f>SUM(C33:C38)</f>
        <v>-185</v>
      </c>
      <c r="E41" s="37"/>
    </row>
    <row r="42" spans="1:5" x14ac:dyDescent="0.2">
      <c r="A42" s="3"/>
      <c r="C42" s="36"/>
      <c r="E42" s="37"/>
    </row>
    <row r="43" spans="1:5" x14ac:dyDescent="0.2">
      <c r="A43" s="3" t="s">
        <v>81</v>
      </c>
      <c r="C43" s="36"/>
      <c r="E43" s="43">
        <f>D41+D29</f>
        <v>-670</v>
      </c>
    </row>
    <row r="45" spans="1:5" x14ac:dyDescent="0.2">
      <c r="A45" s="38" t="s">
        <v>69</v>
      </c>
    </row>
    <row r="46" spans="1:5" x14ac:dyDescent="0.2">
      <c r="A46" s="4" t="s">
        <v>2</v>
      </c>
      <c r="B46" s="3"/>
      <c r="C46" s="5">
        <v>-52</v>
      </c>
      <c r="D46" s="3"/>
      <c r="E46" s="3"/>
    </row>
    <row r="47" spans="1:5" x14ac:dyDescent="0.2">
      <c r="A47" s="4" t="s">
        <v>3</v>
      </c>
      <c r="B47" s="4"/>
      <c r="C47" s="5">
        <v>-15</v>
      </c>
      <c r="D47" s="4"/>
      <c r="E47" s="4"/>
    </row>
    <row r="48" spans="1:5" x14ac:dyDescent="0.2">
      <c r="A48" s="4" t="s">
        <v>56</v>
      </c>
      <c r="B48" s="4"/>
      <c r="C48" s="5">
        <v>-20</v>
      </c>
      <c r="D48" s="4"/>
      <c r="E48" s="4"/>
    </row>
    <row r="49" spans="1:5" x14ac:dyDescent="0.2">
      <c r="A49" s="4" t="s">
        <v>82</v>
      </c>
      <c r="B49" s="4"/>
      <c r="C49" s="5">
        <f>+-75</f>
        <v>-75</v>
      </c>
      <c r="D49" s="4"/>
      <c r="E49" s="4"/>
    </row>
    <row r="50" spans="1:5" x14ac:dyDescent="0.2">
      <c r="A50" s="4" t="s">
        <v>78</v>
      </c>
      <c r="B50" s="4"/>
      <c r="C50" s="7">
        <f>'Deal Impact'!D60</f>
        <v>-222.19999999999996</v>
      </c>
      <c r="D50" s="4"/>
      <c r="E50" s="4"/>
    </row>
    <row r="52" spans="1:5" x14ac:dyDescent="0.2">
      <c r="A52" s="3" t="s">
        <v>70</v>
      </c>
      <c r="C52" s="36"/>
      <c r="E52" s="43">
        <f>SUM(C46:C50)</f>
        <v>-384.19999999999993</v>
      </c>
    </row>
    <row r="54" spans="1:5" x14ac:dyDescent="0.2">
      <c r="C54" s="39"/>
    </row>
    <row r="55" spans="1:5" s="3" customFormat="1" ht="13.5" thickBot="1" x14ac:dyDescent="0.25">
      <c r="A55" s="3" t="s">
        <v>71</v>
      </c>
      <c r="C55" s="40"/>
      <c r="E55" s="41">
        <f>E52+E43+E15</f>
        <v>-1273.1999999999998</v>
      </c>
    </row>
    <row r="56" spans="1:5" ht="13.5" thickTop="1" x14ac:dyDescent="0.2"/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8"/>
  <sheetViews>
    <sheetView workbookViewId="0">
      <selection activeCell="A3" sqref="A3"/>
    </sheetView>
  </sheetViews>
  <sheetFormatPr defaultRowHeight="12.75" x14ac:dyDescent="0.2"/>
  <cols>
    <col min="1" max="1" width="20.140625" customWidth="1"/>
    <col min="2" max="2" width="57.140625" customWidth="1"/>
    <col min="3" max="3" width="1.7109375" hidden="1" customWidth="1"/>
    <col min="4" max="4" width="11" customWidth="1"/>
    <col min="5" max="6" width="2.28515625" customWidth="1"/>
  </cols>
  <sheetData>
    <row r="1" spans="1:6" s="3" customFormat="1" x14ac:dyDescent="0.2">
      <c r="A1" s="8" t="s">
        <v>52</v>
      </c>
      <c r="B1" s="8"/>
      <c r="C1" s="8"/>
      <c r="D1" s="8"/>
      <c r="E1" s="8"/>
      <c r="F1" s="8"/>
    </row>
    <row r="2" spans="1:6" s="3" customFormat="1" x14ac:dyDescent="0.2">
      <c r="A2" s="8" t="s">
        <v>6</v>
      </c>
      <c r="B2" s="8"/>
      <c r="C2" s="8"/>
      <c r="D2" s="8"/>
      <c r="E2" s="8"/>
      <c r="F2" s="8"/>
    </row>
    <row r="3" spans="1:6" s="3" customFormat="1" x14ac:dyDescent="0.2">
      <c r="A3" s="8" t="s">
        <v>58</v>
      </c>
      <c r="B3" s="8"/>
      <c r="C3" s="8"/>
      <c r="D3" s="8"/>
      <c r="E3" s="8"/>
      <c r="F3" s="8"/>
    </row>
    <row r="4" spans="1:6" s="3" customFormat="1" x14ac:dyDescent="0.2">
      <c r="D4" s="44"/>
      <c r="E4" s="44"/>
      <c r="F4" s="44"/>
    </row>
    <row r="5" spans="1:6" s="3" customFormat="1" x14ac:dyDescent="0.2">
      <c r="A5" s="9" t="s">
        <v>7</v>
      </c>
      <c r="B5" s="10" t="s">
        <v>8</v>
      </c>
      <c r="C5" s="11"/>
      <c r="D5" s="12" t="s">
        <v>9</v>
      </c>
      <c r="E5" s="13"/>
      <c r="F5" s="13"/>
    </row>
    <row r="6" spans="1:6" s="3" customFormat="1" x14ac:dyDescent="0.2">
      <c r="A6" s="14"/>
      <c r="B6" s="15"/>
      <c r="C6" s="15"/>
      <c r="D6" s="16" t="s">
        <v>10</v>
      </c>
      <c r="E6" s="13"/>
      <c r="F6" s="13"/>
    </row>
    <row r="7" spans="1:6" x14ac:dyDescent="0.2">
      <c r="D7" s="17" t="s">
        <v>11</v>
      </c>
      <c r="E7" s="18"/>
      <c r="F7" s="18"/>
    </row>
    <row r="8" spans="1:6" ht="12" customHeight="1" x14ac:dyDescent="0.2">
      <c r="D8" s="19"/>
      <c r="E8" s="20"/>
      <c r="F8" s="20"/>
    </row>
    <row r="9" spans="1:6" hidden="1" x14ac:dyDescent="0.2">
      <c r="A9" t="s">
        <v>12</v>
      </c>
      <c r="B9" t="s">
        <v>13</v>
      </c>
      <c r="D9" s="21">
        <v>0</v>
      </c>
      <c r="E9" s="20"/>
      <c r="F9" s="20" t="s">
        <v>14</v>
      </c>
    </row>
    <row r="10" spans="1:6" hidden="1" x14ac:dyDescent="0.2">
      <c r="D10" s="19"/>
      <c r="E10" s="20"/>
      <c r="F10" s="20"/>
    </row>
    <row r="11" spans="1:6" x14ac:dyDescent="0.2">
      <c r="A11" t="s">
        <v>12</v>
      </c>
      <c r="B11" t="s">
        <v>15</v>
      </c>
      <c r="D11" s="19">
        <v>-5</v>
      </c>
      <c r="E11" s="20"/>
      <c r="F11" s="20"/>
    </row>
    <row r="12" spans="1:6" x14ac:dyDescent="0.2">
      <c r="D12" s="19"/>
      <c r="E12" s="20"/>
      <c r="F12" s="20"/>
    </row>
    <row r="13" spans="1:6" x14ac:dyDescent="0.2">
      <c r="A13" t="s">
        <v>16</v>
      </c>
      <c r="B13" t="s">
        <v>17</v>
      </c>
      <c r="D13" s="19">
        <v>-1</v>
      </c>
      <c r="E13" s="20"/>
      <c r="F13" s="20"/>
    </row>
    <row r="14" spans="1:6" x14ac:dyDescent="0.2">
      <c r="D14" s="19"/>
      <c r="E14" s="20"/>
      <c r="F14" s="20"/>
    </row>
    <row r="15" spans="1:6" hidden="1" x14ac:dyDescent="0.2">
      <c r="A15" t="s">
        <v>18</v>
      </c>
      <c r="B15" t="s">
        <v>19</v>
      </c>
      <c r="D15" s="21">
        <v>0</v>
      </c>
      <c r="E15" s="20"/>
      <c r="F15" s="20" t="s">
        <v>20</v>
      </c>
    </row>
    <row r="16" spans="1:6" hidden="1" x14ac:dyDescent="0.2">
      <c r="B16" t="s">
        <v>21</v>
      </c>
      <c r="D16" s="19"/>
      <c r="E16" s="20"/>
      <c r="F16" s="20"/>
    </row>
    <row r="17" spans="1:8" hidden="1" x14ac:dyDescent="0.2">
      <c r="D17" s="19"/>
      <c r="E17" s="20"/>
      <c r="F17" s="20"/>
    </row>
    <row r="18" spans="1:8" x14ac:dyDescent="0.2">
      <c r="A18" t="s">
        <v>22</v>
      </c>
      <c r="B18" t="s">
        <v>23</v>
      </c>
      <c r="D18" s="19">
        <v>-0.5</v>
      </c>
      <c r="E18" s="20"/>
      <c r="F18" s="20"/>
    </row>
    <row r="19" spans="1:8" x14ac:dyDescent="0.2">
      <c r="D19" s="19"/>
      <c r="E19" s="20"/>
      <c r="F19" s="20"/>
    </row>
    <row r="20" spans="1:8" x14ac:dyDescent="0.2">
      <c r="B20" t="s">
        <v>24</v>
      </c>
      <c r="D20" s="19">
        <v>-16</v>
      </c>
      <c r="E20" s="20"/>
      <c r="F20" s="20"/>
    </row>
    <row r="21" spans="1:8" x14ac:dyDescent="0.2">
      <c r="D21" s="19"/>
      <c r="E21" s="20"/>
      <c r="F21" s="20"/>
    </row>
    <row r="22" spans="1:8" x14ac:dyDescent="0.2">
      <c r="B22" t="s">
        <v>25</v>
      </c>
      <c r="D22" s="19">
        <v>-16</v>
      </c>
      <c r="E22" s="20"/>
      <c r="F22" s="20"/>
    </row>
    <row r="23" spans="1:8" x14ac:dyDescent="0.2">
      <c r="D23" s="19"/>
      <c r="E23" s="20"/>
      <c r="F23" s="20"/>
    </row>
    <row r="24" spans="1:8" x14ac:dyDescent="0.2">
      <c r="B24" t="s">
        <v>26</v>
      </c>
      <c r="D24" s="19">
        <v>-0.3</v>
      </c>
      <c r="E24" s="20"/>
      <c r="F24" s="20"/>
      <c r="H24" s="19"/>
    </row>
    <row r="25" spans="1:8" x14ac:dyDescent="0.2">
      <c r="D25" s="19"/>
      <c r="E25" s="20"/>
      <c r="F25" s="20"/>
    </row>
    <row r="26" spans="1:8" x14ac:dyDescent="0.2">
      <c r="A26" t="s">
        <v>27</v>
      </c>
      <c r="B26" t="s">
        <v>28</v>
      </c>
      <c r="D26" s="22">
        <v>-21</v>
      </c>
      <c r="E26" s="20"/>
      <c r="F26" s="20"/>
    </row>
    <row r="27" spans="1:8" x14ac:dyDescent="0.2">
      <c r="D27" s="17"/>
      <c r="E27" s="20"/>
      <c r="F27" s="20"/>
    </row>
    <row r="28" spans="1:8" x14ac:dyDescent="0.2">
      <c r="B28" t="s">
        <v>29</v>
      </c>
      <c r="D28" s="22">
        <v>-5</v>
      </c>
      <c r="E28" s="20"/>
      <c r="F28" s="20"/>
    </row>
    <row r="29" spans="1:8" x14ac:dyDescent="0.2">
      <c r="D29" s="17"/>
      <c r="E29" s="20"/>
      <c r="F29" s="20"/>
    </row>
    <row r="30" spans="1:8" x14ac:dyDescent="0.2">
      <c r="A30" t="s">
        <v>30</v>
      </c>
      <c r="B30" t="s">
        <v>31</v>
      </c>
      <c r="D30" s="17" t="s">
        <v>57</v>
      </c>
      <c r="E30" s="20"/>
      <c r="F30" s="20"/>
    </row>
    <row r="31" spans="1:8" x14ac:dyDescent="0.2">
      <c r="D31" s="19"/>
      <c r="E31" s="20"/>
      <c r="F31" s="20"/>
    </row>
    <row r="32" spans="1:8" x14ac:dyDescent="0.2">
      <c r="B32" t="s">
        <v>32</v>
      </c>
      <c r="D32" s="19">
        <v>-13.5</v>
      </c>
      <c r="E32" s="20"/>
      <c r="F32" s="20"/>
    </row>
    <row r="33" spans="1:6" x14ac:dyDescent="0.2">
      <c r="D33" s="19"/>
      <c r="E33" s="20"/>
      <c r="F33" s="20"/>
    </row>
    <row r="34" spans="1:6" x14ac:dyDescent="0.2">
      <c r="A34" t="s">
        <v>33</v>
      </c>
      <c r="B34" t="s">
        <v>34</v>
      </c>
      <c r="D34" s="19">
        <v>-7</v>
      </c>
      <c r="E34" s="20"/>
      <c r="F34" s="20"/>
    </row>
    <row r="35" spans="1:6" x14ac:dyDescent="0.2">
      <c r="D35" s="19"/>
      <c r="E35" s="20"/>
      <c r="F35" s="20"/>
    </row>
    <row r="36" spans="1:6" x14ac:dyDescent="0.2">
      <c r="A36" t="s">
        <v>35</v>
      </c>
      <c r="B36" t="s">
        <v>36</v>
      </c>
      <c r="D36" s="19">
        <v>-9.6</v>
      </c>
      <c r="E36" s="20"/>
      <c r="F36" s="20"/>
    </row>
    <row r="37" spans="1:6" x14ac:dyDescent="0.2">
      <c r="D37" s="19"/>
      <c r="E37" s="20"/>
      <c r="F37" s="20"/>
    </row>
    <row r="38" spans="1:6" x14ac:dyDescent="0.2">
      <c r="B38" t="s">
        <v>37</v>
      </c>
      <c r="D38" s="19">
        <v>-60</v>
      </c>
      <c r="E38" s="20"/>
      <c r="F38" s="20"/>
    </row>
    <row r="39" spans="1:6" x14ac:dyDescent="0.2">
      <c r="B39" t="s">
        <v>38</v>
      </c>
      <c r="D39" s="19"/>
      <c r="E39" s="20"/>
      <c r="F39" s="20"/>
    </row>
    <row r="40" spans="1:6" x14ac:dyDescent="0.2">
      <c r="D40" s="19"/>
      <c r="E40" s="20"/>
      <c r="F40" s="20"/>
    </row>
    <row r="41" spans="1:6" x14ac:dyDescent="0.2">
      <c r="B41" t="s">
        <v>39</v>
      </c>
      <c r="D41" s="21">
        <v>-30.2</v>
      </c>
      <c r="E41" s="20"/>
      <c r="F41" s="20"/>
    </row>
    <row r="42" spans="1:6" x14ac:dyDescent="0.2">
      <c r="D42" s="19"/>
      <c r="E42" s="20"/>
      <c r="F42" s="20"/>
    </row>
    <row r="43" spans="1:6" ht="25.5" hidden="1" x14ac:dyDescent="0.2">
      <c r="B43" s="23" t="s">
        <v>40</v>
      </c>
      <c r="D43" s="24"/>
      <c r="E43" s="20"/>
      <c r="F43" s="20"/>
    </row>
    <row r="44" spans="1:6" hidden="1" x14ac:dyDescent="0.2">
      <c r="D44" s="25">
        <v>0</v>
      </c>
      <c r="E44" s="20"/>
      <c r="F44" s="20" t="s">
        <v>41</v>
      </c>
    </row>
    <row r="45" spans="1:6" hidden="1" x14ac:dyDescent="0.2">
      <c r="B45" t="s">
        <v>42</v>
      </c>
      <c r="D45" s="26"/>
      <c r="E45" s="20"/>
      <c r="F45" s="20"/>
    </row>
    <row r="46" spans="1:6" hidden="1" x14ac:dyDescent="0.2">
      <c r="D46" s="19"/>
      <c r="E46" s="20"/>
      <c r="F46" s="20"/>
    </row>
    <row r="47" spans="1:6" x14ac:dyDescent="0.2">
      <c r="B47" t="s">
        <v>43</v>
      </c>
      <c r="D47" s="19">
        <v>-18</v>
      </c>
      <c r="E47" s="20"/>
      <c r="F47" s="20"/>
    </row>
    <row r="48" spans="1:6" x14ac:dyDescent="0.2">
      <c r="B48" t="s">
        <v>44</v>
      </c>
      <c r="D48" s="19"/>
      <c r="E48" s="20"/>
      <c r="F48" s="20"/>
    </row>
    <row r="49" spans="1:6" x14ac:dyDescent="0.2">
      <c r="D49" s="19"/>
      <c r="E49" s="20"/>
      <c r="F49" s="20"/>
    </row>
    <row r="50" spans="1:6" x14ac:dyDescent="0.2">
      <c r="B50" t="s">
        <v>45</v>
      </c>
      <c r="D50" s="19">
        <v>-1.2</v>
      </c>
      <c r="E50" s="20"/>
      <c r="F50" s="20"/>
    </row>
    <row r="51" spans="1:6" x14ac:dyDescent="0.2">
      <c r="D51" s="19"/>
      <c r="E51" s="20"/>
      <c r="F51" s="20"/>
    </row>
    <row r="52" spans="1:6" hidden="1" x14ac:dyDescent="0.2">
      <c r="A52" t="s">
        <v>46</v>
      </c>
      <c r="B52" t="s">
        <v>47</v>
      </c>
      <c r="D52" s="21">
        <v>0</v>
      </c>
      <c r="E52" s="20"/>
      <c r="F52" s="20"/>
    </row>
    <row r="53" spans="1:6" hidden="1" x14ac:dyDescent="0.2">
      <c r="D53" s="19"/>
      <c r="E53" s="20"/>
      <c r="F53" s="20"/>
    </row>
    <row r="54" spans="1:6" x14ac:dyDescent="0.2">
      <c r="A54" t="s">
        <v>46</v>
      </c>
      <c r="B54" t="s">
        <v>48</v>
      </c>
      <c r="D54" s="19">
        <v>-6.9</v>
      </c>
      <c r="E54" s="20"/>
      <c r="F54" s="20"/>
    </row>
    <row r="55" spans="1:6" x14ac:dyDescent="0.2">
      <c r="D55" s="19"/>
      <c r="E55" s="20"/>
      <c r="F55" s="20"/>
    </row>
    <row r="56" spans="1:6" x14ac:dyDescent="0.2">
      <c r="B56" t="s">
        <v>49</v>
      </c>
      <c r="D56" s="21">
        <v>-11</v>
      </c>
      <c r="E56" s="20"/>
      <c r="F56" s="20"/>
    </row>
    <row r="57" spans="1:6" hidden="1" x14ac:dyDescent="0.2">
      <c r="D57" s="19"/>
      <c r="E57" s="20"/>
      <c r="F57" s="20"/>
    </row>
    <row r="58" spans="1:6" hidden="1" x14ac:dyDescent="0.2">
      <c r="A58" t="s">
        <v>50</v>
      </c>
      <c r="B58" t="s">
        <v>51</v>
      </c>
      <c r="D58" s="27">
        <v>0</v>
      </c>
      <c r="E58" s="20"/>
      <c r="F58" s="20"/>
    </row>
    <row r="59" spans="1:6" x14ac:dyDescent="0.2">
      <c r="D59" s="19"/>
      <c r="E59" s="20"/>
      <c r="F59" s="20"/>
    </row>
    <row r="60" spans="1:6" ht="13.5" thickBot="1" x14ac:dyDescent="0.25">
      <c r="D60" s="28">
        <f>SUM(D9:D58)</f>
        <v>-222.19999999999996</v>
      </c>
      <c r="E60" s="20"/>
      <c r="F60" s="29"/>
    </row>
    <row r="61" spans="1:6" ht="13.5" thickTop="1" x14ac:dyDescent="0.2">
      <c r="D61" s="19"/>
      <c r="E61" s="20"/>
      <c r="F61" s="20"/>
    </row>
    <row r="62" spans="1:6" x14ac:dyDescent="0.2">
      <c r="D62" s="19"/>
      <c r="E62" s="20"/>
      <c r="F62" s="20"/>
    </row>
    <row r="63" spans="1:6" x14ac:dyDescent="0.2">
      <c r="D63" s="19"/>
      <c r="E63" s="20"/>
      <c r="F63" s="20"/>
    </row>
    <row r="64" spans="1:6" x14ac:dyDescent="0.2">
      <c r="D64" s="19"/>
      <c r="E64" s="20"/>
      <c r="F64" s="20"/>
    </row>
    <row r="65" spans="4:6" x14ac:dyDescent="0.2">
      <c r="D65" s="19"/>
      <c r="E65" s="20"/>
      <c r="F65" s="20"/>
    </row>
    <row r="66" spans="4:6" x14ac:dyDescent="0.2">
      <c r="D66" s="19"/>
      <c r="E66" s="20"/>
      <c r="F66" s="20"/>
    </row>
    <row r="67" spans="4:6" x14ac:dyDescent="0.2">
      <c r="D67" s="19"/>
      <c r="E67" s="20"/>
      <c r="F67" s="20"/>
    </row>
    <row r="68" spans="4:6" x14ac:dyDescent="0.2">
      <c r="D68" s="19"/>
      <c r="E68" s="20"/>
      <c r="F68" s="20"/>
    </row>
    <row r="69" spans="4:6" x14ac:dyDescent="0.2">
      <c r="D69" s="19"/>
      <c r="E69" s="20"/>
      <c r="F69" s="20"/>
    </row>
    <row r="70" spans="4:6" x14ac:dyDescent="0.2">
      <c r="D70" s="19"/>
      <c r="E70" s="20"/>
      <c r="F70" s="20"/>
    </row>
    <row r="71" spans="4:6" x14ac:dyDescent="0.2">
      <c r="D71" s="19"/>
      <c r="E71" s="20"/>
      <c r="F71" s="20"/>
    </row>
    <row r="72" spans="4:6" x14ac:dyDescent="0.2">
      <c r="D72" s="19"/>
      <c r="E72" s="20"/>
      <c r="F72" s="20"/>
    </row>
    <row r="73" spans="4:6" x14ac:dyDescent="0.2">
      <c r="D73" s="19"/>
      <c r="E73" s="20"/>
      <c r="F73" s="20"/>
    </row>
    <row r="74" spans="4:6" x14ac:dyDescent="0.2">
      <c r="D74" s="19"/>
      <c r="E74" s="20"/>
      <c r="F74" s="20"/>
    </row>
    <row r="75" spans="4:6" x14ac:dyDescent="0.2">
      <c r="D75" s="19"/>
      <c r="E75" s="20"/>
      <c r="F75" s="20"/>
    </row>
    <row r="76" spans="4:6" x14ac:dyDescent="0.2">
      <c r="D76" s="19"/>
      <c r="E76" s="20"/>
      <c r="F76" s="20"/>
    </row>
    <row r="77" spans="4:6" x14ac:dyDescent="0.2">
      <c r="D77" s="19"/>
      <c r="E77" s="20"/>
      <c r="F77" s="20"/>
    </row>
    <row r="78" spans="4:6" x14ac:dyDescent="0.2">
      <c r="D78" s="19"/>
      <c r="E78" s="20"/>
      <c r="F78" s="20"/>
    </row>
    <row r="79" spans="4:6" x14ac:dyDescent="0.2">
      <c r="D79" s="19"/>
      <c r="E79" s="20"/>
      <c r="F79" s="20"/>
    </row>
    <row r="80" spans="4:6" x14ac:dyDescent="0.2">
      <c r="D80" s="19"/>
      <c r="E80" s="20"/>
      <c r="F80" s="20"/>
    </row>
    <row r="81" spans="4:6" x14ac:dyDescent="0.2">
      <c r="D81" s="19"/>
      <c r="E81" s="20"/>
      <c r="F81" s="20"/>
    </row>
    <row r="82" spans="4:6" x14ac:dyDescent="0.2">
      <c r="D82" s="19"/>
      <c r="E82" s="20"/>
      <c r="F82" s="20"/>
    </row>
    <row r="83" spans="4:6" x14ac:dyDescent="0.2">
      <c r="D83" s="19"/>
      <c r="E83" s="20"/>
      <c r="F83" s="20"/>
    </row>
    <row r="84" spans="4:6" x14ac:dyDescent="0.2">
      <c r="D84" s="19"/>
      <c r="E84" s="20"/>
      <c r="F84" s="20"/>
    </row>
    <row r="85" spans="4:6" x14ac:dyDescent="0.2">
      <c r="D85" s="19"/>
      <c r="E85" s="20"/>
      <c r="F85" s="20"/>
    </row>
    <row r="86" spans="4:6" x14ac:dyDescent="0.2">
      <c r="D86" s="19"/>
      <c r="E86" s="20"/>
      <c r="F86" s="20"/>
    </row>
    <row r="87" spans="4:6" x14ac:dyDescent="0.2">
      <c r="D87" s="19"/>
      <c r="E87" s="19"/>
      <c r="F87" s="19"/>
    </row>
    <row r="88" spans="4:6" x14ac:dyDescent="0.2">
      <c r="D88" s="19"/>
      <c r="E88" s="19"/>
      <c r="F88" s="19"/>
    </row>
    <row r="89" spans="4:6" x14ac:dyDescent="0.2">
      <c r="D89" s="19"/>
      <c r="E89" s="19"/>
      <c r="F89" s="19"/>
    </row>
    <row r="90" spans="4:6" x14ac:dyDescent="0.2">
      <c r="D90" s="19"/>
      <c r="E90" s="19"/>
      <c r="F90" s="19"/>
    </row>
    <row r="91" spans="4:6" x14ac:dyDescent="0.2">
      <c r="D91" s="19"/>
      <c r="E91" s="19"/>
      <c r="F91" s="19"/>
    </row>
    <row r="92" spans="4:6" x14ac:dyDescent="0.2">
      <c r="D92" s="19"/>
      <c r="E92" s="19"/>
      <c r="F92" s="19"/>
    </row>
    <row r="93" spans="4:6" x14ac:dyDescent="0.2">
      <c r="D93" s="19"/>
      <c r="E93" s="19"/>
      <c r="F93" s="19"/>
    </row>
    <row r="94" spans="4:6" x14ac:dyDescent="0.2">
      <c r="D94" s="19"/>
      <c r="E94" s="19"/>
      <c r="F94" s="19"/>
    </row>
    <row r="95" spans="4:6" x14ac:dyDescent="0.2">
      <c r="D95" s="19"/>
      <c r="E95" s="19"/>
      <c r="F95" s="19"/>
    </row>
    <row r="96" spans="4:6" x14ac:dyDescent="0.2">
      <c r="D96" s="19"/>
      <c r="E96" s="19"/>
      <c r="F96" s="19"/>
    </row>
    <row r="97" spans="4:6" x14ac:dyDescent="0.2">
      <c r="D97" s="19"/>
      <c r="E97" s="19"/>
      <c r="F97" s="19"/>
    </row>
    <row r="98" spans="4:6" x14ac:dyDescent="0.2">
      <c r="D98" s="19"/>
      <c r="E98" s="19"/>
      <c r="F98" s="19"/>
    </row>
    <row r="99" spans="4:6" x14ac:dyDescent="0.2">
      <c r="D99" s="19"/>
      <c r="E99" s="19"/>
      <c r="F99" s="19"/>
    </row>
    <row r="100" spans="4:6" x14ac:dyDescent="0.2">
      <c r="D100" s="19"/>
      <c r="E100" s="19"/>
      <c r="F100" s="19"/>
    </row>
    <row r="101" spans="4:6" x14ac:dyDescent="0.2">
      <c r="D101" s="19"/>
      <c r="E101" s="19"/>
      <c r="F101" s="19"/>
    </row>
    <row r="102" spans="4:6" x14ac:dyDescent="0.2">
      <c r="D102" s="19"/>
      <c r="E102" s="19"/>
      <c r="F102" s="19"/>
    </row>
    <row r="103" spans="4:6" x14ac:dyDescent="0.2">
      <c r="D103" s="19"/>
      <c r="E103" s="19"/>
      <c r="F103" s="19"/>
    </row>
    <row r="104" spans="4:6" x14ac:dyDescent="0.2">
      <c r="D104" s="19"/>
      <c r="E104" s="19"/>
      <c r="F104" s="19"/>
    </row>
    <row r="105" spans="4:6" x14ac:dyDescent="0.2">
      <c r="D105" s="19"/>
      <c r="E105" s="19"/>
      <c r="F105" s="19"/>
    </row>
    <row r="106" spans="4:6" x14ac:dyDescent="0.2">
      <c r="D106" s="19"/>
      <c r="E106" s="19"/>
      <c r="F106" s="19"/>
    </row>
    <row r="107" spans="4:6" x14ac:dyDescent="0.2">
      <c r="D107" s="19"/>
      <c r="E107" s="19"/>
      <c r="F107" s="19"/>
    </row>
    <row r="108" spans="4:6" x14ac:dyDescent="0.2">
      <c r="D108" s="19"/>
      <c r="E108" s="19"/>
      <c r="F108" s="19"/>
    </row>
    <row r="109" spans="4:6" x14ac:dyDescent="0.2">
      <c r="D109" s="19"/>
      <c r="E109" s="19"/>
      <c r="F109" s="19"/>
    </row>
    <row r="110" spans="4:6" x14ac:dyDescent="0.2">
      <c r="D110" s="19"/>
      <c r="E110" s="19"/>
      <c r="F110" s="19"/>
    </row>
    <row r="111" spans="4:6" x14ac:dyDescent="0.2">
      <c r="D111" s="19"/>
      <c r="E111" s="19"/>
      <c r="F111" s="19"/>
    </row>
    <row r="112" spans="4:6" x14ac:dyDescent="0.2">
      <c r="D112" s="19"/>
      <c r="E112" s="19"/>
      <c r="F112" s="19"/>
    </row>
    <row r="113" spans="4:6" x14ac:dyDescent="0.2">
      <c r="D113" s="19"/>
      <c r="E113" s="19"/>
      <c r="F113" s="19"/>
    </row>
    <row r="114" spans="4:6" x14ac:dyDescent="0.2">
      <c r="D114" s="19"/>
      <c r="E114" s="19"/>
      <c r="F114" s="19"/>
    </row>
    <row r="115" spans="4:6" x14ac:dyDescent="0.2">
      <c r="D115" s="19"/>
      <c r="E115" s="19"/>
      <c r="F115" s="19"/>
    </row>
    <row r="116" spans="4:6" x14ac:dyDescent="0.2">
      <c r="D116" s="19"/>
      <c r="E116" s="19"/>
      <c r="F116" s="19"/>
    </row>
    <row r="117" spans="4:6" x14ac:dyDescent="0.2">
      <c r="D117" s="19"/>
      <c r="E117" s="19"/>
      <c r="F117" s="19"/>
    </row>
    <row r="118" spans="4:6" x14ac:dyDescent="0.2">
      <c r="D118" s="19"/>
      <c r="E118" s="19"/>
      <c r="F118" s="19"/>
    </row>
    <row r="119" spans="4:6" x14ac:dyDescent="0.2">
      <c r="D119" s="19"/>
      <c r="E119" s="19"/>
      <c r="F119" s="19"/>
    </row>
    <row r="120" spans="4:6" x14ac:dyDescent="0.2">
      <c r="D120" s="19"/>
      <c r="E120" s="19"/>
      <c r="F120" s="19"/>
    </row>
    <row r="121" spans="4:6" x14ac:dyDescent="0.2">
      <c r="D121" s="19"/>
      <c r="E121" s="19"/>
      <c r="F121" s="19"/>
    </row>
    <row r="122" spans="4:6" x14ac:dyDescent="0.2">
      <c r="D122" s="19"/>
      <c r="E122" s="19"/>
      <c r="F122" s="19"/>
    </row>
    <row r="123" spans="4:6" x14ac:dyDescent="0.2">
      <c r="D123" s="19"/>
      <c r="E123" s="19"/>
      <c r="F123" s="19"/>
    </row>
    <row r="124" spans="4:6" x14ac:dyDescent="0.2">
      <c r="D124" s="19"/>
      <c r="E124" s="19"/>
      <c r="F124" s="19"/>
    </row>
    <row r="125" spans="4:6" x14ac:dyDescent="0.2">
      <c r="D125" s="19"/>
      <c r="E125" s="19"/>
      <c r="F125" s="19"/>
    </row>
    <row r="126" spans="4:6" x14ac:dyDescent="0.2">
      <c r="D126" s="19"/>
      <c r="E126" s="19"/>
      <c r="F126" s="19"/>
    </row>
    <row r="127" spans="4:6" x14ac:dyDescent="0.2">
      <c r="D127" s="19"/>
      <c r="E127" s="19"/>
      <c r="F127" s="19"/>
    </row>
    <row r="128" spans="4:6" x14ac:dyDescent="0.2">
      <c r="D128" s="19"/>
      <c r="E128" s="19"/>
      <c r="F128" s="19"/>
    </row>
    <row r="129" spans="4:6" x14ac:dyDescent="0.2">
      <c r="D129" s="19"/>
      <c r="E129" s="19"/>
      <c r="F129" s="19"/>
    </row>
    <row r="130" spans="4:6" x14ac:dyDescent="0.2">
      <c r="D130" s="19"/>
      <c r="E130" s="19"/>
      <c r="F130" s="19"/>
    </row>
    <row r="131" spans="4:6" x14ac:dyDescent="0.2">
      <c r="D131" s="19"/>
      <c r="E131" s="19"/>
      <c r="F131" s="19"/>
    </row>
    <row r="132" spans="4:6" x14ac:dyDescent="0.2">
      <c r="D132" s="19"/>
      <c r="E132" s="19"/>
      <c r="F132" s="19"/>
    </row>
    <row r="133" spans="4:6" x14ac:dyDescent="0.2">
      <c r="D133" s="19"/>
      <c r="E133" s="19"/>
      <c r="F133" s="19"/>
    </row>
    <row r="134" spans="4:6" x14ac:dyDescent="0.2">
      <c r="D134" s="19"/>
      <c r="E134" s="19"/>
      <c r="F134" s="19"/>
    </row>
    <row r="135" spans="4:6" x14ac:dyDescent="0.2">
      <c r="D135" s="19"/>
      <c r="E135" s="19"/>
      <c r="F135" s="19"/>
    </row>
    <row r="136" spans="4:6" x14ac:dyDescent="0.2">
      <c r="D136" s="19"/>
      <c r="E136" s="19"/>
      <c r="F136" s="19"/>
    </row>
    <row r="137" spans="4:6" x14ac:dyDescent="0.2">
      <c r="D137" s="19"/>
      <c r="E137" s="19"/>
      <c r="F137" s="19"/>
    </row>
    <row r="138" spans="4:6" x14ac:dyDescent="0.2">
      <c r="D138" s="19"/>
      <c r="E138" s="19"/>
      <c r="F138" s="19"/>
    </row>
    <row r="139" spans="4:6" x14ac:dyDescent="0.2">
      <c r="D139" s="19"/>
      <c r="E139" s="19"/>
      <c r="F139" s="19"/>
    </row>
    <row r="140" spans="4:6" x14ac:dyDescent="0.2">
      <c r="D140" s="19"/>
      <c r="E140" s="19"/>
      <c r="F140" s="19"/>
    </row>
    <row r="141" spans="4:6" x14ac:dyDescent="0.2">
      <c r="D141" s="19"/>
      <c r="E141" s="19"/>
      <c r="F141" s="19"/>
    </row>
    <row r="142" spans="4:6" x14ac:dyDescent="0.2">
      <c r="D142" s="19"/>
      <c r="E142" s="19"/>
      <c r="F142" s="19"/>
    </row>
    <row r="143" spans="4:6" x14ac:dyDescent="0.2">
      <c r="D143" s="19"/>
      <c r="E143" s="19"/>
      <c r="F143" s="19"/>
    </row>
    <row r="144" spans="4:6" x14ac:dyDescent="0.2">
      <c r="D144" s="19"/>
      <c r="E144" s="19"/>
      <c r="F144" s="19"/>
    </row>
    <row r="145" spans="4:6" x14ac:dyDescent="0.2">
      <c r="D145" s="19"/>
      <c r="E145" s="19"/>
      <c r="F145" s="19"/>
    </row>
    <row r="146" spans="4:6" x14ac:dyDescent="0.2">
      <c r="D146" s="19"/>
      <c r="E146" s="19"/>
      <c r="F146" s="19"/>
    </row>
    <row r="147" spans="4:6" x14ac:dyDescent="0.2">
      <c r="D147" s="19"/>
      <c r="E147" s="19"/>
      <c r="F147" s="19"/>
    </row>
    <row r="148" spans="4:6" x14ac:dyDescent="0.2">
      <c r="D148" s="19"/>
      <c r="E148" s="19"/>
      <c r="F148" s="19"/>
    </row>
    <row r="149" spans="4:6" x14ac:dyDescent="0.2">
      <c r="D149" s="19"/>
      <c r="E149" s="19"/>
      <c r="F149" s="19"/>
    </row>
    <row r="150" spans="4:6" x14ac:dyDescent="0.2">
      <c r="D150" s="19"/>
      <c r="E150" s="19"/>
      <c r="F150" s="19"/>
    </row>
    <row r="151" spans="4:6" x14ac:dyDescent="0.2">
      <c r="D151" s="19"/>
      <c r="E151" s="19"/>
      <c r="F151" s="19"/>
    </row>
    <row r="152" spans="4:6" x14ac:dyDescent="0.2">
      <c r="D152" s="19"/>
      <c r="E152" s="19"/>
      <c r="F152" s="19"/>
    </row>
    <row r="153" spans="4:6" x14ac:dyDescent="0.2">
      <c r="D153" s="19"/>
      <c r="E153" s="19"/>
      <c r="F153" s="19"/>
    </row>
    <row r="154" spans="4:6" x14ac:dyDescent="0.2">
      <c r="D154" s="19"/>
      <c r="E154" s="19"/>
      <c r="F154" s="19"/>
    </row>
    <row r="155" spans="4:6" x14ac:dyDescent="0.2">
      <c r="D155" s="19"/>
      <c r="E155" s="19"/>
      <c r="F155" s="19"/>
    </row>
    <row r="156" spans="4:6" x14ac:dyDescent="0.2">
      <c r="D156" s="19"/>
      <c r="E156" s="19"/>
      <c r="F156" s="19"/>
    </row>
    <row r="157" spans="4:6" x14ac:dyDescent="0.2">
      <c r="D157" s="19"/>
      <c r="E157" s="19"/>
      <c r="F157" s="19"/>
    </row>
    <row r="158" spans="4:6" x14ac:dyDescent="0.2">
      <c r="D158" s="19"/>
      <c r="E158" s="19"/>
      <c r="F158" s="19"/>
    </row>
    <row r="159" spans="4:6" x14ac:dyDescent="0.2">
      <c r="D159" s="19"/>
      <c r="E159" s="19"/>
      <c r="F159" s="19"/>
    </row>
    <row r="160" spans="4:6" x14ac:dyDescent="0.2">
      <c r="D160" s="19"/>
      <c r="E160" s="19"/>
      <c r="F160" s="19"/>
    </row>
    <row r="161" spans="4:6" x14ac:dyDescent="0.2">
      <c r="D161" s="19"/>
      <c r="E161" s="19"/>
      <c r="F161" s="19"/>
    </row>
    <row r="162" spans="4:6" x14ac:dyDescent="0.2">
      <c r="D162" s="19"/>
      <c r="E162" s="19"/>
      <c r="F162" s="19"/>
    </row>
    <row r="163" spans="4:6" x14ac:dyDescent="0.2">
      <c r="D163" s="19"/>
      <c r="E163" s="19"/>
      <c r="F163" s="19"/>
    </row>
    <row r="164" spans="4:6" x14ac:dyDescent="0.2">
      <c r="D164" s="19"/>
      <c r="E164" s="19"/>
      <c r="F164" s="19"/>
    </row>
    <row r="165" spans="4:6" x14ac:dyDescent="0.2">
      <c r="D165" s="19"/>
      <c r="E165" s="19"/>
      <c r="F165" s="19"/>
    </row>
    <row r="166" spans="4:6" x14ac:dyDescent="0.2">
      <c r="D166" s="19"/>
      <c r="E166" s="19"/>
      <c r="F166" s="19"/>
    </row>
    <row r="167" spans="4:6" x14ac:dyDescent="0.2">
      <c r="D167" s="19"/>
      <c r="E167" s="19"/>
      <c r="F167" s="19"/>
    </row>
    <row r="168" spans="4:6" x14ac:dyDescent="0.2">
      <c r="D168" s="19"/>
      <c r="E168" s="19"/>
      <c r="F168" s="19"/>
    </row>
    <row r="169" spans="4:6" x14ac:dyDescent="0.2">
      <c r="D169" s="19"/>
      <c r="E169" s="19"/>
      <c r="F169" s="19"/>
    </row>
    <row r="170" spans="4:6" x14ac:dyDescent="0.2">
      <c r="D170" s="19"/>
      <c r="E170" s="19"/>
      <c r="F170" s="19"/>
    </row>
    <row r="171" spans="4:6" x14ac:dyDescent="0.2">
      <c r="D171" s="19"/>
      <c r="E171" s="19"/>
      <c r="F171" s="19"/>
    </row>
    <row r="172" spans="4:6" x14ac:dyDescent="0.2">
      <c r="D172" s="19"/>
      <c r="E172" s="19"/>
      <c r="F172" s="19"/>
    </row>
    <row r="173" spans="4:6" x14ac:dyDescent="0.2">
      <c r="D173" s="19"/>
      <c r="E173" s="19"/>
      <c r="F173" s="19"/>
    </row>
    <row r="174" spans="4:6" x14ac:dyDescent="0.2">
      <c r="D174" s="19"/>
      <c r="E174" s="19"/>
      <c r="F174" s="19"/>
    </row>
    <row r="175" spans="4:6" x14ac:dyDescent="0.2">
      <c r="D175" s="19"/>
      <c r="E175" s="19"/>
      <c r="F175" s="19"/>
    </row>
    <row r="176" spans="4:6" x14ac:dyDescent="0.2">
      <c r="D176" s="19"/>
      <c r="E176" s="19"/>
      <c r="F176" s="19"/>
    </row>
    <row r="177" spans="4:6" x14ac:dyDescent="0.2">
      <c r="D177" s="19"/>
      <c r="E177" s="19"/>
      <c r="F177" s="19"/>
    </row>
    <row r="178" spans="4:6" x14ac:dyDescent="0.2">
      <c r="D178" s="19"/>
      <c r="E178" s="19"/>
      <c r="F178" s="19"/>
    </row>
    <row r="179" spans="4:6" x14ac:dyDescent="0.2">
      <c r="D179" s="19"/>
      <c r="E179" s="19"/>
      <c r="F179" s="19"/>
    </row>
    <row r="180" spans="4:6" x14ac:dyDescent="0.2">
      <c r="D180" s="19"/>
      <c r="E180" s="19"/>
      <c r="F180" s="19"/>
    </row>
    <row r="181" spans="4:6" x14ac:dyDescent="0.2">
      <c r="D181" s="19"/>
      <c r="E181" s="19"/>
      <c r="F181" s="19"/>
    </row>
    <row r="182" spans="4:6" x14ac:dyDescent="0.2">
      <c r="D182" s="19"/>
      <c r="E182" s="19"/>
      <c r="F182" s="19"/>
    </row>
    <row r="183" spans="4:6" x14ac:dyDescent="0.2">
      <c r="D183" s="19"/>
      <c r="E183" s="19"/>
      <c r="F183" s="19"/>
    </row>
    <row r="184" spans="4:6" x14ac:dyDescent="0.2">
      <c r="D184" s="19"/>
      <c r="E184" s="19"/>
      <c r="F184" s="19"/>
    </row>
    <row r="185" spans="4:6" x14ac:dyDescent="0.2">
      <c r="D185" s="19"/>
      <c r="E185" s="19"/>
      <c r="F185" s="19"/>
    </row>
    <row r="186" spans="4:6" x14ac:dyDescent="0.2">
      <c r="D186" s="19"/>
      <c r="E186" s="19"/>
      <c r="F186" s="19"/>
    </row>
    <row r="187" spans="4:6" x14ac:dyDescent="0.2">
      <c r="D187" s="19"/>
      <c r="E187" s="19"/>
      <c r="F187" s="19"/>
    </row>
    <row r="188" spans="4:6" x14ac:dyDescent="0.2">
      <c r="D188" s="19"/>
      <c r="E188" s="19"/>
      <c r="F188" s="19"/>
    </row>
    <row r="189" spans="4:6" x14ac:dyDescent="0.2">
      <c r="D189" s="19"/>
      <c r="E189" s="19"/>
      <c r="F189" s="19"/>
    </row>
    <row r="190" spans="4:6" x14ac:dyDescent="0.2">
      <c r="D190" s="19"/>
      <c r="E190" s="19"/>
      <c r="F190" s="19"/>
    </row>
    <row r="191" spans="4:6" x14ac:dyDescent="0.2">
      <c r="D191" s="19"/>
      <c r="E191" s="19"/>
      <c r="F191" s="19"/>
    </row>
    <row r="192" spans="4:6" x14ac:dyDescent="0.2">
      <c r="D192" s="19"/>
      <c r="E192" s="19"/>
      <c r="F192" s="19"/>
    </row>
    <row r="193" spans="4:6" x14ac:dyDescent="0.2">
      <c r="D193" s="19"/>
      <c r="E193" s="19"/>
      <c r="F193" s="19"/>
    </row>
    <row r="194" spans="4:6" x14ac:dyDescent="0.2">
      <c r="D194" s="19"/>
      <c r="E194" s="19"/>
      <c r="F194" s="19"/>
    </row>
    <row r="195" spans="4:6" x14ac:dyDescent="0.2">
      <c r="D195" s="19"/>
      <c r="E195" s="19"/>
      <c r="F195" s="19"/>
    </row>
    <row r="196" spans="4:6" x14ac:dyDescent="0.2">
      <c r="D196" s="19"/>
      <c r="E196" s="19"/>
      <c r="F196" s="19"/>
    </row>
    <row r="197" spans="4:6" x14ac:dyDescent="0.2">
      <c r="D197" s="19"/>
      <c r="E197" s="19"/>
      <c r="F197" s="19"/>
    </row>
    <row r="198" spans="4:6" x14ac:dyDescent="0.2">
      <c r="D198" s="19"/>
      <c r="E198" s="19"/>
      <c r="F198" s="19"/>
    </row>
    <row r="199" spans="4:6" x14ac:dyDescent="0.2">
      <c r="D199" s="19"/>
      <c r="E199" s="19"/>
      <c r="F199" s="19"/>
    </row>
    <row r="200" spans="4:6" x14ac:dyDescent="0.2">
      <c r="D200" s="19"/>
      <c r="E200" s="19"/>
      <c r="F200" s="19"/>
    </row>
    <row r="201" spans="4:6" x14ac:dyDescent="0.2">
      <c r="D201" s="19"/>
      <c r="E201" s="19"/>
      <c r="F201" s="19"/>
    </row>
    <row r="202" spans="4:6" x14ac:dyDescent="0.2">
      <c r="D202" s="19"/>
      <c r="E202" s="19"/>
      <c r="F202" s="19"/>
    </row>
    <row r="203" spans="4:6" x14ac:dyDescent="0.2">
      <c r="D203" s="19"/>
      <c r="E203" s="19"/>
      <c r="F203" s="19"/>
    </row>
    <row r="204" spans="4:6" x14ac:dyDescent="0.2">
      <c r="D204" s="19"/>
      <c r="E204" s="19"/>
      <c r="F204" s="19"/>
    </row>
    <row r="205" spans="4:6" x14ac:dyDescent="0.2">
      <c r="D205" s="19"/>
      <c r="E205" s="19"/>
      <c r="F205" s="19"/>
    </row>
    <row r="206" spans="4:6" x14ac:dyDescent="0.2">
      <c r="D206" s="19"/>
      <c r="E206" s="19"/>
      <c r="F206" s="19"/>
    </row>
    <row r="207" spans="4:6" x14ac:dyDescent="0.2">
      <c r="D207" s="19"/>
      <c r="E207" s="19"/>
      <c r="F207" s="19"/>
    </row>
    <row r="208" spans="4:6" x14ac:dyDescent="0.2">
      <c r="D208" s="19"/>
      <c r="E208" s="19"/>
      <c r="F208" s="19"/>
    </row>
    <row r="209" spans="4:6" x14ac:dyDescent="0.2">
      <c r="D209" s="19"/>
      <c r="E209" s="19"/>
      <c r="F209" s="19"/>
    </row>
    <row r="210" spans="4:6" x14ac:dyDescent="0.2">
      <c r="D210" s="19"/>
      <c r="E210" s="19"/>
      <c r="F210" s="19"/>
    </row>
    <row r="211" spans="4:6" x14ac:dyDescent="0.2">
      <c r="D211" s="19"/>
      <c r="E211" s="19"/>
      <c r="F211" s="19"/>
    </row>
    <row r="212" spans="4:6" x14ac:dyDescent="0.2">
      <c r="D212" s="19"/>
      <c r="E212" s="19"/>
      <c r="F212" s="19"/>
    </row>
    <row r="213" spans="4:6" x14ac:dyDescent="0.2">
      <c r="D213" s="19"/>
      <c r="E213" s="19"/>
      <c r="F213" s="19"/>
    </row>
    <row r="214" spans="4:6" x14ac:dyDescent="0.2">
      <c r="D214" s="19"/>
      <c r="E214" s="19"/>
      <c r="F214" s="19"/>
    </row>
    <row r="215" spans="4:6" x14ac:dyDescent="0.2">
      <c r="D215" s="19"/>
      <c r="E215" s="19"/>
      <c r="F215" s="19"/>
    </row>
    <row r="216" spans="4:6" x14ac:dyDescent="0.2">
      <c r="D216" s="19"/>
      <c r="E216" s="19"/>
      <c r="F216" s="19"/>
    </row>
    <row r="217" spans="4:6" x14ac:dyDescent="0.2">
      <c r="D217" s="19"/>
      <c r="E217" s="19"/>
      <c r="F217" s="19"/>
    </row>
    <row r="218" spans="4:6" x14ac:dyDescent="0.2">
      <c r="D218" s="19"/>
      <c r="E218" s="19"/>
      <c r="F218" s="19"/>
    </row>
    <row r="219" spans="4:6" x14ac:dyDescent="0.2">
      <c r="D219" s="19"/>
      <c r="E219" s="19"/>
      <c r="F219" s="19"/>
    </row>
    <row r="220" spans="4:6" x14ac:dyDescent="0.2">
      <c r="D220" s="19"/>
      <c r="E220" s="19"/>
      <c r="F220" s="19"/>
    </row>
    <row r="221" spans="4:6" x14ac:dyDescent="0.2">
      <c r="D221" s="19"/>
      <c r="E221" s="19"/>
      <c r="F221" s="19"/>
    </row>
    <row r="222" spans="4:6" x14ac:dyDescent="0.2">
      <c r="D222" s="19"/>
      <c r="E222" s="19"/>
      <c r="F222" s="19"/>
    </row>
    <row r="223" spans="4:6" x14ac:dyDescent="0.2">
      <c r="D223" s="19"/>
      <c r="E223" s="19"/>
      <c r="F223" s="19"/>
    </row>
    <row r="224" spans="4:6" x14ac:dyDescent="0.2">
      <c r="D224" s="19"/>
      <c r="E224" s="19"/>
      <c r="F224" s="19"/>
    </row>
    <row r="225" spans="4:6" x14ac:dyDescent="0.2">
      <c r="D225" s="19"/>
      <c r="E225" s="19"/>
      <c r="F225" s="19"/>
    </row>
    <row r="226" spans="4:6" x14ac:dyDescent="0.2">
      <c r="D226" s="19"/>
      <c r="E226" s="19"/>
      <c r="F226" s="19"/>
    </row>
    <row r="227" spans="4:6" x14ac:dyDescent="0.2">
      <c r="D227" s="19"/>
      <c r="E227" s="19"/>
      <c r="F227" s="19"/>
    </row>
    <row r="228" spans="4:6" x14ac:dyDescent="0.2">
      <c r="D228" s="19"/>
      <c r="E228" s="19"/>
      <c r="F228" s="19"/>
    </row>
    <row r="229" spans="4:6" x14ac:dyDescent="0.2">
      <c r="D229" s="19"/>
      <c r="E229" s="19"/>
      <c r="F229" s="19"/>
    </row>
    <row r="230" spans="4:6" x14ac:dyDescent="0.2">
      <c r="D230" s="19"/>
      <c r="E230" s="19"/>
      <c r="F230" s="19"/>
    </row>
    <row r="231" spans="4:6" x14ac:dyDescent="0.2">
      <c r="D231" s="19"/>
      <c r="E231" s="19"/>
      <c r="F231" s="19"/>
    </row>
    <row r="232" spans="4:6" x14ac:dyDescent="0.2">
      <c r="D232" s="19"/>
      <c r="E232" s="19"/>
      <c r="F232" s="19"/>
    </row>
    <row r="233" spans="4:6" x14ac:dyDescent="0.2">
      <c r="D233" s="19"/>
      <c r="E233" s="19"/>
      <c r="F233" s="19"/>
    </row>
    <row r="234" spans="4:6" x14ac:dyDescent="0.2">
      <c r="D234" s="19"/>
      <c r="E234" s="19"/>
      <c r="F234" s="19"/>
    </row>
    <row r="235" spans="4:6" x14ac:dyDescent="0.2">
      <c r="D235" s="19"/>
      <c r="E235" s="19"/>
      <c r="F235" s="19"/>
    </row>
    <row r="236" spans="4:6" x14ac:dyDescent="0.2">
      <c r="D236" s="19"/>
      <c r="E236" s="19"/>
      <c r="F236" s="19"/>
    </row>
    <row r="237" spans="4:6" x14ac:dyDescent="0.2">
      <c r="D237" s="19"/>
      <c r="E237" s="19"/>
      <c r="F237" s="19"/>
    </row>
    <row r="238" spans="4:6" x14ac:dyDescent="0.2">
      <c r="D238" s="19"/>
      <c r="E238" s="19"/>
      <c r="F238" s="19"/>
    </row>
    <row r="239" spans="4:6" x14ac:dyDescent="0.2">
      <c r="D239" s="19"/>
      <c r="E239" s="19"/>
      <c r="F239" s="19"/>
    </row>
    <row r="240" spans="4:6" x14ac:dyDescent="0.2">
      <c r="D240" s="19"/>
      <c r="E240" s="19"/>
      <c r="F240" s="19"/>
    </row>
    <row r="241" spans="4:6" x14ac:dyDescent="0.2">
      <c r="D241" s="19"/>
      <c r="E241" s="19"/>
      <c r="F241" s="19"/>
    </row>
    <row r="242" spans="4:6" x14ac:dyDescent="0.2">
      <c r="D242" s="19"/>
      <c r="E242" s="19"/>
      <c r="F242" s="19"/>
    </row>
    <row r="243" spans="4:6" x14ac:dyDescent="0.2">
      <c r="D243" s="19"/>
      <c r="E243" s="19"/>
      <c r="F243" s="19"/>
    </row>
    <row r="244" spans="4:6" x14ac:dyDescent="0.2">
      <c r="D244" s="19"/>
      <c r="E244" s="19"/>
      <c r="F244" s="19"/>
    </row>
    <row r="245" spans="4:6" x14ac:dyDescent="0.2">
      <c r="D245" s="19"/>
      <c r="E245" s="19"/>
      <c r="F245" s="19"/>
    </row>
    <row r="246" spans="4:6" x14ac:dyDescent="0.2">
      <c r="D246" s="19"/>
      <c r="E246" s="19"/>
      <c r="F246" s="19"/>
    </row>
    <row r="247" spans="4:6" x14ac:dyDescent="0.2">
      <c r="D247" s="19"/>
      <c r="E247" s="19"/>
      <c r="F247" s="19"/>
    </row>
    <row r="248" spans="4:6" x14ac:dyDescent="0.2">
      <c r="D248" s="19"/>
      <c r="E248" s="19"/>
      <c r="F248" s="19"/>
    </row>
    <row r="249" spans="4:6" x14ac:dyDescent="0.2">
      <c r="D249" s="19"/>
      <c r="E249" s="19"/>
      <c r="F249" s="19"/>
    </row>
    <row r="250" spans="4:6" x14ac:dyDescent="0.2">
      <c r="D250" s="19"/>
      <c r="E250" s="19"/>
      <c r="F250" s="19"/>
    </row>
    <row r="251" spans="4:6" x14ac:dyDescent="0.2">
      <c r="D251" s="19"/>
      <c r="E251" s="19"/>
      <c r="F251" s="19"/>
    </row>
    <row r="252" spans="4:6" x14ac:dyDescent="0.2">
      <c r="D252" s="19"/>
      <c r="E252" s="19"/>
      <c r="F252" s="19"/>
    </row>
    <row r="253" spans="4:6" x14ac:dyDescent="0.2">
      <c r="D253" s="19"/>
      <c r="E253" s="19"/>
      <c r="F253" s="19"/>
    </row>
    <row r="254" spans="4:6" x14ac:dyDescent="0.2">
      <c r="D254" s="19"/>
      <c r="E254" s="19"/>
      <c r="F254" s="19"/>
    </row>
    <row r="255" spans="4:6" x14ac:dyDescent="0.2">
      <c r="D255" s="19"/>
      <c r="E255" s="19"/>
      <c r="F255" s="19"/>
    </row>
    <row r="256" spans="4:6" x14ac:dyDescent="0.2">
      <c r="D256" s="19"/>
      <c r="E256" s="19"/>
      <c r="F256" s="19"/>
    </row>
    <row r="257" spans="4:6" x14ac:dyDescent="0.2">
      <c r="D257" s="19"/>
      <c r="E257" s="19"/>
      <c r="F257" s="19"/>
    </row>
    <row r="258" spans="4:6" x14ac:dyDescent="0.2">
      <c r="D258" s="19"/>
      <c r="E258" s="19"/>
      <c r="F258" s="19"/>
    </row>
    <row r="259" spans="4:6" x14ac:dyDescent="0.2">
      <c r="D259" s="19"/>
      <c r="E259" s="19"/>
      <c r="F259" s="19"/>
    </row>
    <row r="260" spans="4:6" x14ac:dyDescent="0.2">
      <c r="D260" s="19"/>
      <c r="E260" s="19"/>
      <c r="F260" s="19"/>
    </row>
    <row r="261" spans="4:6" x14ac:dyDescent="0.2">
      <c r="D261" s="19"/>
      <c r="E261" s="19"/>
      <c r="F261" s="19"/>
    </row>
    <row r="262" spans="4:6" x14ac:dyDescent="0.2">
      <c r="D262" s="19"/>
      <c r="E262" s="19"/>
      <c r="F262" s="19"/>
    </row>
    <row r="263" spans="4:6" x14ac:dyDescent="0.2">
      <c r="D263" s="19"/>
      <c r="E263" s="19"/>
      <c r="F263" s="19"/>
    </row>
    <row r="264" spans="4:6" x14ac:dyDescent="0.2">
      <c r="D264" s="19"/>
      <c r="E264" s="19"/>
      <c r="F264" s="19"/>
    </row>
    <row r="265" spans="4:6" x14ac:dyDescent="0.2">
      <c r="D265" s="19"/>
      <c r="E265" s="19"/>
      <c r="F265" s="19"/>
    </row>
    <row r="266" spans="4:6" x14ac:dyDescent="0.2">
      <c r="D266" s="19"/>
      <c r="E266" s="19"/>
      <c r="F266" s="19"/>
    </row>
    <row r="267" spans="4:6" x14ac:dyDescent="0.2">
      <c r="D267" s="19"/>
      <c r="E267" s="19"/>
      <c r="F267" s="19"/>
    </row>
    <row r="268" spans="4:6" x14ac:dyDescent="0.2">
      <c r="D268" s="19"/>
      <c r="E268" s="19"/>
      <c r="F268" s="19"/>
    </row>
    <row r="269" spans="4:6" x14ac:dyDescent="0.2">
      <c r="D269" s="19"/>
      <c r="E269" s="19"/>
      <c r="F269" s="19"/>
    </row>
    <row r="270" spans="4:6" x14ac:dyDescent="0.2">
      <c r="D270" s="19"/>
      <c r="E270" s="19"/>
      <c r="F270" s="19"/>
    </row>
    <row r="271" spans="4:6" x14ac:dyDescent="0.2">
      <c r="D271" s="19"/>
      <c r="E271" s="19"/>
      <c r="F271" s="19"/>
    </row>
    <row r="272" spans="4:6" x14ac:dyDescent="0.2">
      <c r="D272" s="19"/>
      <c r="E272" s="19"/>
      <c r="F272" s="19"/>
    </row>
    <row r="273" spans="4:6" x14ac:dyDescent="0.2">
      <c r="D273" s="19"/>
      <c r="E273" s="19"/>
      <c r="F273" s="19"/>
    </row>
    <row r="274" spans="4:6" x14ac:dyDescent="0.2">
      <c r="D274" s="19"/>
      <c r="E274" s="19"/>
      <c r="F274" s="19"/>
    </row>
    <row r="275" spans="4:6" x14ac:dyDescent="0.2">
      <c r="D275" s="19"/>
      <c r="E275" s="19"/>
      <c r="F275" s="19"/>
    </row>
    <row r="276" spans="4:6" x14ac:dyDescent="0.2">
      <c r="D276" s="19"/>
      <c r="E276" s="19"/>
      <c r="F276" s="19"/>
    </row>
    <row r="277" spans="4:6" x14ac:dyDescent="0.2">
      <c r="D277" s="19"/>
      <c r="E277" s="19"/>
      <c r="F277" s="19"/>
    </row>
    <row r="278" spans="4:6" x14ac:dyDescent="0.2">
      <c r="D278" s="19"/>
      <c r="E278" s="19"/>
      <c r="F278" s="19"/>
    </row>
    <row r="279" spans="4:6" x14ac:dyDescent="0.2">
      <c r="D279" s="19"/>
      <c r="E279" s="19"/>
      <c r="F279" s="19"/>
    </row>
    <row r="280" spans="4:6" x14ac:dyDescent="0.2">
      <c r="D280" s="19"/>
      <c r="E280" s="19"/>
      <c r="F280" s="19"/>
    </row>
    <row r="281" spans="4:6" x14ac:dyDescent="0.2">
      <c r="D281" s="19"/>
      <c r="E281" s="19"/>
      <c r="F281" s="19"/>
    </row>
    <row r="282" spans="4:6" x14ac:dyDescent="0.2">
      <c r="D282" s="19"/>
      <c r="E282" s="19"/>
      <c r="F282" s="19"/>
    </row>
    <row r="283" spans="4:6" x14ac:dyDescent="0.2">
      <c r="D283" s="19"/>
      <c r="E283" s="19"/>
      <c r="F283" s="19"/>
    </row>
    <row r="284" spans="4:6" x14ac:dyDescent="0.2">
      <c r="D284" s="19"/>
      <c r="E284" s="19"/>
      <c r="F284" s="19"/>
    </row>
    <row r="285" spans="4:6" x14ac:dyDescent="0.2">
      <c r="D285" s="19"/>
      <c r="E285" s="19"/>
      <c r="F285" s="19"/>
    </row>
    <row r="286" spans="4:6" x14ac:dyDescent="0.2">
      <c r="D286" s="19"/>
      <c r="E286" s="19"/>
      <c r="F286" s="19"/>
    </row>
    <row r="287" spans="4:6" x14ac:dyDescent="0.2">
      <c r="D287" s="19"/>
      <c r="E287" s="19"/>
      <c r="F287" s="19"/>
    </row>
    <row r="288" spans="4:6" x14ac:dyDescent="0.2">
      <c r="D288" s="19"/>
      <c r="E288" s="19"/>
      <c r="F288" s="19"/>
    </row>
    <row r="289" spans="4:6" x14ac:dyDescent="0.2">
      <c r="D289" s="19"/>
      <c r="E289" s="19"/>
      <c r="F289" s="19"/>
    </row>
    <row r="290" spans="4:6" x14ac:dyDescent="0.2">
      <c r="D290" s="19"/>
      <c r="E290" s="19"/>
      <c r="F290" s="19"/>
    </row>
    <row r="291" spans="4:6" x14ac:dyDescent="0.2">
      <c r="D291" s="19"/>
      <c r="E291" s="19"/>
      <c r="F291" s="19"/>
    </row>
    <row r="292" spans="4:6" x14ac:dyDescent="0.2">
      <c r="D292" s="19"/>
      <c r="E292" s="19"/>
      <c r="F292" s="19"/>
    </row>
    <row r="293" spans="4:6" x14ac:dyDescent="0.2">
      <c r="D293" s="19"/>
      <c r="E293" s="19"/>
      <c r="F293" s="19"/>
    </row>
    <row r="294" spans="4:6" x14ac:dyDescent="0.2">
      <c r="D294" s="19"/>
      <c r="E294" s="19"/>
      <c r="F294" s="19"/>
    </row>
    <row r="295" spans="4:6" x14ac:dyDescent="0.2">
      <c r="D295" s="19"/>
      <c r="E295" s="19"/>
      <c r="F295" s="19"/>
    </row>
    <row r="296" spans="4:6" x14ac:dyDescent="0.2">
      <c r="D296" s="19"/>
      <c r="E296" s="19"/>
      <c r="F296" s="19"/>
    </row>
    <row r="297" spans="4:6" x14ac:dyDescent="0.2">
      <c r="D297" s="19"/>
      <c r="E297" s="19"/>
      <c r="F297" s="19"/>
    </row>
    <row r="298" spans="4:6" x14ac:dyDescent="0.2">
      <c r="D298" s="19"/>
      <c r="E298" s="19"/>
      <c r="F298" s="19"/>
    </row>
    <row r="299" spans="4:6" x14ac:dyDescent="0.2">
      <c r="D299" s="19"/>
      <c r="E299" s="19"/>
      <c r="F299" s="19"/>
    </row>
    <row r="300" spans="4:6" x14ac:dyDescent="0.2">
      <c r="D300" s="19"/>
      <c r="E300" s="19"/>
      <c r="F300" s="19"/>
    </row>
    <row r="301" spans="4:6" x14ac:dyDescent="0.2">
      <c r="D301" s="19"/>
      <c r="E301" s="19"/>
      <c r="F301" s="19"/>
    </row>
    <row r="302" spans="4:6" x14ac:dyDescent="0.2">
      <c r="D302" s="19"/>
      <c r="E302" s="19"/>
      <c r="F302" s="19"/>
    </row>
    <row r="303" spans="4:6" x14ac:dyDescent="0.2">
      <c r="D303" s="19"/>
      <c r="E303" s="19"/>
      <c r="F303" s="19"/>
    </row>
    <row r="304" spans="4:6" x14ac:dyDescent="0.2">
      <c r="D304" s="19"/>
      <c r="E304" s="19"/>
      <c r="F304" s="19"/>
    </row>
    <row r="305" spans="4:6" x14ac:dyDescent="0.2">
      <c r="D305" s="19"/>
      <c r="E305" s="19"/>
      <c r="F305" s="19"/>
    </row>
    <row r="306" spans="4:6" x14ac:dyDescent="0.2">
      <c r="D306" s="19"/>
      <c r="E306" s="19"/>
      <c r="F306" s="19"/>
    </row>
    <row r="307" spans="4:6" x14ac:dyDescent="0.2">
      <c r="D307" s="19"/>
      <c r="E307" s="19"/>
      <c r="F307" s="19"/>
    </row>
    <row r="308" spans="4:6" x14ac:dyDescent="0.2">
      <c r="D308" s="19"/>
      <c r="E308" s="19"/>
      <c r="F308" s="19"/>
    </row>
    <row r="309" spans="4:6" x14ac:dyDescent="0.2">
      <c r="D309" s="19"/>
      <c r="E309" s="19"/>
      <c r="F309" s="19"/>
    </row>
    <row r="310" spans="4:6" x14ac:dyDescent="0.2">
      <c r="D310" s="19"/>
      <c r="E310" s="19"/>
      <c r="F310" s="19"/>
    </row>
    <row r="311" spans="4:6" x14ac:dyDescent="0.2">
      <c r="D311" s="19"/>
      <c r="E311" s="19"/>
      <c r="F311" s="19"/>
    </row>
    <row r="312" spans="4:6" x14ac:dyDescent="0.2">
      <c r="D312" s="19"/>
      <c r="E312" s="19"/>
      <c r="F312" s="19"/>
    </row>
    <row r="313" spans="4:6" x14ac:dyDescent="0.2">
      <c r="D313" s="19"/>
      <c r="E313" s="19"/>
      <c r="F313" s="19"/>
    </row>
    <row r="314" spans="4:6" x14ac:dyDescent="0.2">
      <c r="D314" s="19"/>
      <c r="E314" s="19"/>
      <c r="F314" s="19"/>
    </row>
    <row r="315" spans="4:6" x14ac:dyDescent="0.2">
      <c r="D315" s="19"/>
      <c r="E315" s="19"/>
      <c r="F315" s="19"/>
    </row>
    <row r="316" spans="4:6" x14ac:dyDescent="0.2">
      <c r="D316" s="19"/>
      <c r="E316" s="19"/>
      <c r="F316" s="19"/>
    </row>
    <row r="317" spans="4:6" x14ac:dyDescent="0.2">
      <c r="D317" s="19"/>
      <c r="E317" s="19"/>
      <c r="F317" s="19"/>
    </row>
    <row r="318" spans="4:6" x14ac:dyDescent="0.2">
      <c r="D318" s="19"/>
      <c r="E318" s="19"/>
      <c r="F318" s="19"/>
    </row>
    <row r="319" spans="4:6" x14ac:dyDescent="0.2">
      <c r="D319" s="19"/>
      <c r="E319" s="19"/>
      <c r="F319" s="19"/>
    </row>
    <row r="320" spans="4:6" x14ac:dyDescent="0.2">
      <c r="D320" s="19"/>
      <c r="E320" s="19"/>
      <c r="F320" s="19"/>
    </row>
    <row r="321" spans="4:6" x14ac:dyDescent="0.2">
      <c r="D321" s="19"/>
      <c r="E321" s="19"/>
      <c r="F321" s="19"/>
    </row>
    <row r="322" spans="4:6" x14ac:dyDescent="0.2">
      <c r="D322" s="19"/>
      <c r="E322" s="19"/>
      <c r="F322" s="19"/>
    </row>
    <row r="323" spans="4:6" x14ac:dyDescent="0.2">
      <c r="D323" s="19"/>
      <c r="E323" s="19"/>
      <c r="F323" s="19"/>
    </row>
    <row r="324" spans="4:6" x14ac:dyDescent="0.2">
      <c r="D324" s="19"/>
      <c r="E324" s="19"/>
      <c r="F324" s="19"/>
    </row>
    <row r="325" spans="4:6" x14ac:dyDescent="0.2">
      <c r="D325" s="19"/>
      <c r="E325" s="19"/>
      <c r="F325" s="19"/>
    </row>
    <row r="326" spans="4:6" x14ac:dyDescent="0.2">
      <c r="D326" s="19"/>
      <c r="E326" s="19"/>
      <c r="F326" s="19"/>
    </row>
    <row r="327" spans="4:6" x14ac:dyDescent="0.2">
      <c r="D327" s="19"/>
      <c r="E327" s="19"/>
      <c r="F327" s="19"/>
    </row>
    <row r="328" spans="4:6" x14ac:dyDescent="0.2">
      <c r="D328" s="19"/>
      <c r="E328" s="19"/>
      <c r="F328" s="19"/>
    </row>
    <row r="329" spans="4:6" x14ac:dyDescent="0.2">
      <c r="D329" s="19"/>
      <c r="E329" s="19"/>
      <c r="F329" s="19"/>
    </row>
    <row r="330" spans="4:6" x14ac:dyDescent="0.2">
      <c r="D330" s="19"/>
      <c r="E330" s="19"/>
      <c r="F330" s="19"/>
    </row>
    <row r="331" spans="4:6" x14ac:dyDescent="0.2">
      <c r="D331" s="19"/>
      <c r="E331" s="19"/>
      <c r="F331" s="19"/>
    </row>
    <row r="332" spans="4:6" x14ac:dyDescent="0.2">
      <c r="D332" s="19"/>
      <c r="E332" s="19"/>
      <c r="F332" s="19"/>
    </row>
    <row r="333" spans="4:6" x14ac:dyDescent="0.2">
      <c r="D333" s="19"/>
      <c r="E333" s="19"/>
      <c r="F333" s="19"/>
    </row>
    <row r="334" spans="4:6" x14ac:dyDescent="0.2">
      <c r="D334" s="19"/>
      <c r="E334" s="19"/>
      <c r="F334" s="19"/>
    </row>
    <row r="335" spans="4:6" x14ac:dyDescent="0.2">
      <c r="D335" s="19"/>
      <c r="E335" s="19"/>
      <c r="F335" s="19"/>
    </row>
    <row r="336" spans="4:6" x14ac:dyDescent="0.2">
      <c r="D336" s="19"/>
      <c r="E336" s="19"/>
      <c r="F336" s="19"/>
    </row>
    <row r="337" spans="4:6" x14ac:dyDescent="0.2">
      <c r="D337" s="19"/>
      <c r="E337" s="19"/>
      <c r="F337" s="19"/>
    </row>
    <row r="338" spans="4:6" x14ac:dyDescent="0.2">
      <c r="D338" s="19"/>
      <c r="E338" s="19"/>
      <c r="F338" s="19"/>
    </row>
    <row r="339" spans="4:6" x14ac:dyDescent="0.2">
      <c r="D339" s="19"/>
      <c r="E339" s="19"/>
      <c r="F339" s="19"/>
    </row>
    <row r="340" spans="4:6" x14ac:dyDescent="0.2">
      <c r="D340" s="19"/>
      <c r="E340" s="19"/>
      <c r="F340" s="19"/>
    </row>
    <row r="341" spans="4:6" x14ac:dyDescent="0.2">
      <c r="D341" s="19"/>
      <c r="E341" s="19"/>
      <c r="F341" s="19"/>
    </row>
    <row r="342" spans="4:6" x14ac:dyDescent="0.2">
      <c r="D342" s="19"/>
      <c r="E342" s="19"/>
      <c r="F342" s="19"/>
    </row>
    <row r="343" spans="4:6" x14ac:dyDescent="0.2">
      <c r="D343" s="19"/>
      <c r="E343" s="19"/>
      <c r="F343" s="19"/>
    </row>
    <row r="344" spans="4:6" x14ac:dyDescent="0.2">
      <c r="D344" s="19"/>
      <c r="E344" s="19"/>
      <c r="F344" s="19"/>
    </row>
    <row r="345" spans="4:6" x14ac:dyDescent="0.2">
      <c r="D345" s="19"/>
      <c r="E345" s="19"/>
      <c r="F345" s="19"/>
    </row>
    <row r="346" spans="4:6" x14ac:dyDescent="0.2">
      <c r="D346" s="19"/>
      <c r="E346" s="19"/>
      <c r="F346" s="19"/>
    </row>
    <row r="347" spans="4:6" x14ac:dyDescent="0.2">
      <c r="D347" s="19"/>
      <c r="E347" s="19"/>
      <c r="F347" s="19"/>
    </row>
    <row r="348" spans="4:6" x14ac:dyDescent="0.2">
      <c r="D348" s="19"/>
      <c r="E348" s="19"/>
      <c r="F348" s="19"/>
    </row>
    <row r="349" spans="4:6" x14ac:dyDescent="0.2">
      <c r="D349" s="19"/>
      <c r="E349" s="19"/>
      <c r="F349" s="19"/>
    </row>
    <row r="350" spans="4:6" x14ac:dyDescent="0.2">
      <c r="D350" s="19"/>
      <c r="E350" s="19"/>
      <c r="F350" s="19"/>
    </row>
    <row r="351" spans="4:6" x14ac:dyDescent="0.2">
      <c r="D351" s="19"/>
      <c r="E351" s="19"/>
      <c r="F351" s="19"/>
    </row>
    <row r="352" spans="4:6" x14ac:dyDescent="0.2">
      <c r="D352" s="19"/>
      <c r="E352" s="19"/>
      <c r="F352" s="19"/>
    </row>
    <row r="353" spans="4:6" x14ac:dyDescent="0.2">
      <c r="D353" s="19"/>
      <c r="E353" s="19"/>
      <c r="F353" s="19"/>
    </row>
    <row r="354" spans="4:6" x14ac:dyDescent="0.2">
      <c r="D354" s="19"/>
      <c r="E354" s="19"/>
      <c r="F354" s="19"/>
    </row>
    <row r="355" spans="4:6" x14ac:dyDescent="0.2">
      <c r="D355" s="19"/>
      <c r="E355" s="19"/>
      <c r="F355" s="19"/>
    </row>
    <row r="356" spans="4:6" x14ac:dyDescent="0.2">
      <c r="D356" s="19"/>
      <c r="E356" s="19"/>
      <c r="F356" s="19"/>
    </row>
    <row r="357" spans="4:6" x14ac:dyDescent="0.2">
      <c r="D357" s="19"/>
      <c r="E357" s="19"/>
      <c r="F357" s="19"/>
    </row>
    <row r="358" spans="4:6" x14ac:dyDescent="0.2">
      <c r="D358" s="19"/>
      <c r="E358" s="19"/>
      <c r="F358" s="19"/>
    </row>
    <row r="359" spans="4:6" x14ac:dyDescent="0.2">
      <c r="D359" s="19"/>
      <c r="E359" s="19"/>
      <c r="F359" s="19"/>
    </row>
    <row r="360" spans="4:6" x14ac:dyDescent="0.2">
      <c r="D360" s="19"/>
      <c r="E360" s="19"/>
      <c r="F360" s="19"/>
    </row>
    <row r="361" spans="4:6" x14ac:dyDescent="0.2">
      <c r="D361" s="19"/>
      <c r="E361" s="19"/>
      <c r="F361" s="19"/>
    </row>
    <row r="362" spans="4:6" x14ac:dyDescent="0.2">
      <c r="D362" s="19"/>
      <c r="E362" s="19"/>
      <c r="F362" s="19"/>
    </row>
    <row r="363" spans="4:6" x14ac:dyDescent="0.2">
      <c r="D363" s="19"/>
      <c r="E363" s="19"/>
      <c r="F363" s="19"/>
    </row>
    <row r="364" spans="4:6" x14ac:dyDescent="0.2">
      <c r="D364" s="19"/>
      <c r="E364" s="19"/>
      <c r="F364" s="19"/>
    </row>
    <row r="365" spans="4:6" x14ac:dyDescent="0.2">
      <c r="D365" s="19"/>
      <c r="E365" s="19"/>
      <c r="F365" s="19"/>
    </row>
    <row r="366" spans="4:6" x14ac:dyDescent="0.2">
      <c r="D366" s="19"/>
      <c r="E366" s="19"/>
      <c r="F366" s="19"/>
    </row>
    <row r="367" spans="4:6" x14ac:dyDescent="0.2">
      <c r="D367" s="19"/>
      <c r="E367" s="19"/>
      <c r="F367" s="19"/>
    </row>
    <row r="368" spans="4:6" x14ac:dyDescent="0.2">
      <c r="D368" s="19"/>
      <c r="E368" s="19"/>
      <c r="F368" s="19"/>
    </row>
    <row r="369" spans="4:6" x14ac:dyDescent="0.2">
      <c r="D369" s="19"/>
      <c r="E369" s="19"/>
      <c r="F369" s="19"/>
    </row>
    <row r="370" spans="4:6" x14ac:dyDescent="0.2">
      <c r="D370" s="19"/>
      <c r="E370" s="19"/>
      <c r="F370" s="19"/>
    </row>
    <row r="371" spans="4:6" x14ac:dyDescent="0.2">
      <c r="D371" s="19"/>
      <c r="E371" s="19"/>
      <c r="F371" s="19"/>
    </row>
    <row r="372" spans="4:6" x14ac:dyDescent="0.2">
      <c r="D372" s="19"/>
      <c r="E372" s="19"/>
      <c r="F372" s="19"/>
    </row>
    <row r="373" spans="4:6" x14ac:dyDescent="0.2">
      <c r="D373" s="19"/>
      <c r="E373" s="19"/>
      <c r="F373" s="19"/>
    </row>
    <row r="374" spans="4:6" x14ac:dyDescent="0.2">
      <c r="D374" s="19"/>
      <c r="E374" s="19"/>
      <c r="F374" s="19"/>
    </row>
    <row r="375" spans="4:6" x14ac:dyDescent="0.2">
      <c r="D375" s="19"/>
      <c r="E375" s="19"/>
      <c r="F375" s="19"/>
    </row>
    <row r="376" spans="4:6" x14ac:dyDescent="0.2">
      <c r="D376" s="19"/>
      <c r="E376" s="19"/>
      <c r="F376" s="19"/>
    </row>
    <row r="377" spans="4:6" x14ac:dyDescent="0.2">
      <c r="D377" s="19"/>
      <c r="E377" s="19"/>
      <c r="F377" s="19"/>
    </row>
    <row r="378" spans="4:6" x14ac:dyDescent="0.2">
      <c r="D378" s="19"/>
      <c r="E378" s="19"/>
      <c r="F378" s="19"/>
    </row>
    <row r="379" spans="4:6" x14ac:dyDescent="0.2">
      <c r="D379" s="19"/>
      <c r="E379" s="19"/>
      <c r="F379" s="19"/>
    </row>
    <row r="380" spans="4:6" x14ac:dyDescent="0.2">
      <c r="D380" s="19"/>
      <c r="E380" s="19"/>
      <c r="F380" s="19"/>
    </row>
    <row r="381" spans="4:6" x14ac:dyDescent="0.2">
      <c r="D381" s="19"/>
      <c r="E381" s="19"/>
      <c r="F381" s="19"/>
    </row>
    <row r="382" spans="4:6" x14ac:dyDescent="0.2">
      <c r="D382" s="19"/>
      <c r="E382" s="19"/>
      <c r="F382" s="19"/>
    </row>
    <row r="383" spans="4:6" x14ac:dyDescent="0.2">
      <c r="D383" s="19"/>
      <c r="E383" s="19"/>
      <c r="F383" s="19"/>
    </row>
    <row r="384" spans="4:6" x14ac:dyDescent="0.2">
      <c r="D384" s="19"/>
      <c r="E384" s="19"/>
      <c r="F384" s="19"/>
    </row>
    <row r="385" spans="4:6" x14ac:dyDescent="0.2">
      <c r="D385" s="19"/>
      <c r="E385" s="19"/>
      <c r="F385" s="19"/>
    </row>
    <row r="386" spans="4:6" x14ac:dyDescent="0.2">
      <c r="D386" s="19"/>
      <c r="E386" s="19"/>
      <c r="F386" s="19"/>
    </row>
    <row r="387" spans="4:6" x14ac:dyDescent="0.2">
      <c r="D387" s="19"/>
      <c r="E387" s="19"/>
      <c r="F387" s="19"/>
    </row>
    <row r="388" spans="4:6" x14ac:dyDescent="0.2">
      <c r="D388" s="19"/>
      <c r="E388" s="19"/>
      <c r="F388" s="19"/>
    </row>
    <row r="389" spans="4:6" x14ac:dyDescent="0.2">
      <c r="D389" s="19"/>
      <c r="E389" s="19"/>
      <c r="F389" s="19"/>
    </row>
    <row r="390" spans="4:6" x14ac:dyDescent="0.2">
      <c r="D390" s="19"/>
      <c r="E390" s="19"/>
      <c r="F390" s="19"/>
    </row>
    <row r="391" spans="4:6" x14ac:dyDescent="0.2">
      <c r="D391" s="19"/>
      <c r="E391" s="19"/>
      <c r="F391" s="19"/>
    </row>
    <row r="392" spans="4:6" x14ac:dyDescent="0.2">
      <c r="D392" s="19"/>
      <c r="E392" s="19"/>
      <c r="F392" s="19"/>
    </row>
    <row r="393" spans="4:6" x14ac:dyDescent="0.2">
      <c r="D393" s="19"/>
      <c r="E393" s="19"/>
      <c r="F393" s="19"/>
    </row>
    <row r="394" spans="4:6" x14ac:dyDescent="0.2">
      <c r="D394" s="19"/>
      <c r="E394" s="19"/>
      <c r="F394" s="19"/>
    </row>
    <row r="395" spans="4:6" x14ac:dyDescent="0.2">
      <c r="D395" s="19"/>
      <c r="E395" s="19"/>
      <c r="F395" s="19"/>
    </row>
    <row r="396" spans="4:6" x14ac:dyDescent="0.2">
      <c r="D396" s="19"/>
      <c r="E396" s="19"/>
      <c r="F396" s="19"/>
    </row>
    <row r="397" spans="4:6" x14ac:dyDescent="0.2">
      <c r="D397" s="19"/>
      <c r="E397" s="19"/>
      <c r="F397" s="19"/>
    </row>
    <row r="398" spans="4:6" x14ac:dyDescent="0.2">
      <c r="D398" s="19"/>
      <c r="E398" s="19"/>
      <c r="F398" s="19"/>
    </row>
    <row r="399" spans="4:6" x14ac:dyDescent="0.2">
      <c r="D399" s="19"/>
      <c r="E399" s="19"/>
      <c r="F399" s="19"/>
    </row>
    <row r="400" spans="4:6" x14ac:dyDescent="0.2">
      <c r="D400" s="19"/>
      <c r="E400" s="19"/>
      <c r="F400" s="19"/>
    </row>
    <row r="401" spans="4:6" x14ac:dyDescent="0.2">
      <c r="D401" s="19"/>
      <c r="E401" s="19"/>
      <c r="F401" s="19"/>
    </row>
    <row r="402" spans="4:6" x14ac:dyDescent="0.2">
      <c r="D402" s="19"/>
      <c r="E402" s="19"/>
      <c r="F402" s="19"/>
    </row>
    <row r="403" spans="4:6" x14ac:dyDescent="0.2">
      <c r="D403" s="19"/>
      <c r="E403" s="19"/>
      <c r="F403" s="19"/>
    </row>
    <row r="404" spans="4:6" x14ac:dyDescent="0.2">
      <c r="D404" s="19"/>
      <c r="E404" s="19"/>
      <c r="F404" s="19"/>
    </row>
    <row r="405" spans="4:6" x14ac:dyDescent="0.2">
      <c r="D405" s="19"/>
      <c r="E405" s="19"/>
      <c r="F405" s="19"/>
    </row>
    <row r="406" spans="4:6" x14ac:dyDescent="0.2">
      <c r="D406" s="19"/>
      <c r="E406" s="19"/>
      <c r="F406" s="19"/>
    </row>
    <row r="407" spans="4:6" x14ac:dyDescent="0.2">
      <c r="D407" s="19"/>
      <c r="E407" s="19"/>
      <c r="F407" s="19"/>
    </row>
    <row r="408" spans="4:6" x14ac:dyDescent="0.2">
      <c r="D408" s="19"/>
      <c r="E408" s="19"/>
      <c r="F408" s="19"/>
    </row>
    <row r="409" spans="4:6" x14ac:dyDescent="0.2">
      <c r="D409" s="19"/>
      <c r="E409" s="19"/>
      <c r="F409" s="19"/>
    </row>
    <row r="410" spans="4:6" x14ac:dyDescent="0.2">
      <c r="D410" s="19"/>
      <c r="E410" s="19"/>
      <c r="F410" s="19"/>
    </row>
    <row r="411" spans="4:6" x14ac:dyDescent="0.2">
      <c r="D411" s="19"/>
      <c r="E411" s="19"/>
      <c r="F411" s="19"/>
    </row>
    <row r="412" spans="4:6" x14ac:dyDescent="0.2">
      <c r="D412" s="19"/>
      <c r="E412" s="19"/>
      <c r="F412" s="19"/>
    </row>
    <row r="413" spans="4:6" x14ac:dyDescent="0.2">
      <c r="D413" s="19"/>
      <c r="E413" s="19"/>
      <c r="F413" s="19"/>
    </row>
    <row r="414" spans="4:6" x14ac:dyDescent="0.2">
      <c r="D414" s="19"/>
      <c r="E414" s="19"/>
      <c r="F414" s="19"/>
    </row>
    <row r="415" spans="4:6" x14ac:dyDescent="0.2">
      <c r="D415" s="19"/>
      <c r="E415" s="19"/>
      <c r="F415" s="19"/>
    </row>
    <row r="416" spans="4:6" x14ac:dyDescent="0.2">
      <c r="D416" s="19"/>
      <c r="E416" s="19"/>
      <c r="F416" s="19"/>
    </row>
    <row r="417" spans="4:6" x14ac:dyDescent="0.2">
      <c r="D417" s="19"/>
      <c r="E417" s="19"/>
      <c r="F417" s="19"/>
    </row>
    <row r="418" spans="4:6" x14ac:dyDescent="0.2">
      <c r="D418" s="19"/>
      <c r="E418" s="19"/>
      <c r="F418" s="19"/>
    </row>
    <row r="419" spans="4:6" x14ac:dyDescent="0.2">
      <c r="D419" s="19"/>
      <c r="E419" s="19"/>
      <c r="F419" s="19"/>
    </row>
    <row r="420" spans="4:6" x14ac:dyDescent="0.2">
      <c r="D420" s="19"/>
      <c r="E420" s="19"/>
      <c r="F420" s="19"/>
    </row>
    <row r="421" spans="4:6" x14ac:dyDescent="0.2">
      <c r="D421" s="19"/>
      <c r="E421" s="19"/>
      <c r="F421" s="19"/>
    </row>
    <row r="422" spans="4:6" x14ac:dyDescent="0.2">
      <c r="D422" s="19"/>
      <c r="E422" s="19"/>
      <c r="F422" s="19"/>
    </row>
    <row r="423" spans="4:6" x14ac:dyDescent="0.2">
      <c r="D423" s="19"/>
      <c r="E423" s="19"/>
      <c r="F423" s="19"/>
    </row>
    <row r="424" spans="4:6" x14ac:dyDescent="0.2">
      <c r="D424" s="19"/>
      <c r="E424" s="19"/>
      <c r="F424" s="19"/>
    </row>
    <row r="425" spans="4:6" x14ac:dyDescent="0.2">
      <c r="D425" s="19"/>
      <c r="E425" s="19"/>
      <c r="F425" s="19"/>
    </row>
    <row r="426" spans="4:6" x14ac:dyDescent="0.2">
      <c r="D426" s="19"/>
      <c r="E426" s="19"/>
      <c r="F426" s="19"/>
    </row>
    <row r="427" spans="4:6" x14ac:dyDescent="0.2">
      <c r="D427" s="19"/>
      <c r="E427" s="19"/>
      <c r="F427" s="19"/>
    </row>
    <row r="428" spans="4:6" x14ac:dyDescent="0.2">
      <c r="D428" s="19"/>
      <c r="E428" s="19"/>
      <c r="F428" s="19"/>
    </row>
    <row r="429" spans="4:6" x14ac:dyDescent="0.2">
      <c r="D429" s="19"/>
      <c r="E429" s="19"/>
      <c r="F429" s="19"/>
    </row>
    <row r="430" spans="4:6" x14ac:dyDescent="0.2">
      <c r="D430" s="19"/>
      <c r="E430" s="19"/>
      <c r="F430" s="19"/>
    </row>
    <row r="431" spans="4:6" x14ac:dyDescent="0.2">
      <c r="D431" s="19"/>
      <c r="E431" s="19"/>
      <c r="F431" s="19"/>
    </row>
    <row r="432" spans="4:6" x14ac:dyDescent="0.2">
      <c r="D432" s="19"/>
      <c r="E432" s="19"/>
      <c r="F432" s="19"/>
    </row>
    <row r="433" spans="4:6" x14ac:dyDescent="0.2">
      <c r="D433" s="19"/>
      <c r="E433" s="19"/>
      <c r="F433" s="19"/>
    </row>
    <row r="434" spans="4:6" x14ac:dyDescent="0.2">
      <c r="D434" s="19"/>
      <c r="E434" s="19"/>
      <c r="F434" s="19"/>
    </row>
    <row r="435" spans="4:6" x14ac:dyDescent="0.2">
      <c r="D435" s="19"/>
      <c r="E435" s="19"/>
      <c r="F435" s="19"/>
    </row>
    <row r="436" spans="4:6" x14ac:dyDescent="0.2">
      <c r="D436" s="19"/>
      <c r="E436" s="19"/>
      <c r="F436" s="19"/>
    </row>
    <row r="437" spans="4:6" x14ac:dyDescent="0.2">
      <c r="D437" s="19"/>
      <c r="E437" s="19"/>
      <c r="F437" s="19"/>
    </row>
    <row r="438" spans="4:6" x14ac:dyDescent="0.2">
      <c r="D438" s="19"/>
      <c r="E438" s="19"/>
      <c r="F438" s="19"/>
    </row>
    <row r="439" spans="4:6" x14ac:dyDescent="0.2">
      <c r="D439" s="19"/>
      <c r="E439" s="19"/>
      <c r="F439" s="19"/>
    </row>
    <row r="440" spans="4:6" x14ac:dyDescent="0.2">
      <c r="D440" s="19"/>
      <c r="E440" s="19"/>
      <c r="F440" s="19"/>
    </row>
    <row r="441" spans="4:6" x14ac:dyDescent="0.2">
      <c r="D441" s="19"/>
      <c r="E441" s="19"/>
      <c r="F441" s="19"/>
    </row>
    <row r="442" spans="4:6" x14ac:dyDescent="0.2">
      <c r="D442" s="19"/>
      <c r="E442" s="19"/>
      <c r="F442" s="19"/>
    </row>
    <row r="443" spans="4:6" x14ac:dyDescent="0.2">
      <c r="D443" s="19"/>
      <c r="E443" s="19"/>
      <c r="F443" s="19"/>
    </row>
    <row r="444" spans="4:6" x14ac:dyDescent="0.2">
      <c r="D444" s="19"/>
      <c r="E444" s="19"/>
      <c r="F444" s="19"/>
    </row>
    <row r="445" spans="4:6" x14ac:dyDescent="0.2">
      <c r="D445" s="19"/>
      <c r="E445" s="19"/>
      <c r="F445" s="19"/>
    </row>
    <row r="446" spans="4:6" x14ac:dyDescent="0.2">
      <c r="D446" s="19"/>
      <c r="E446" s="19"/>
      <c r="F446" s="19"/>
    </row>
    <row r="447" spans="4:6" x14ac:dyDescent="0.2">
      <c r="D447" s="19"/>
      <c r="E447" s="19"/>
      <c r="F447" s="19"/>
    </row>
    <row r="448" spans="4:6" x14ac:dyDescent="0.2">
      <c r="D448" s="19"/>
      <c r="E448" s="19"/>
      <c r="F448" s="19"/>
    </row>
  </sheetData>
  <mergeCells count="1">
    <mergeCell ref="D4:F4"/>
  </mergeCells>
  <pageMargins left="0.61" right="0.11" top="0.67" bottom="0.19" header="0.16" footer="0.24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Deal Impact</vt:lpstr>
      <vt:lpstr>Sheet2</vt:lpstr>
      <vt:lpstr>Sheet3</vt:lpstr>
      <vt:lpstr>'Deal Impact'!Print_Area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wprihoda</dc:creator>
  <cp:lastModifiedBy>Jan Havlíček</cp:lastModifiedBy>
  <cp:lastPrinted>2001-05-19T02:31:40Z</cp:lastPrinted>
  <dcterms:created xsi:type="dcterms:W3CDTF">2001-05-17T23:15:48Z</dcterms:created>
  <dcterms:modified xsi:type="dcterms:W3CDTF">2023-09-18T19:26:46Z</dcterms:modified>
</cp:coreProperties>
</file>