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106D10-C3C3-48FF-AAB5-EBB522973399}" xr6:coauthVersionLast="47" xr6:coauthVersionMax="47" xr10:uidLastSave="{00000000-0000-0000-0000-000000000000}"/>
  <bookViews>
    <workbookView xWindow="-120" yWindow="-120" windowWidth="38640" windowHeight="15720" tabRatio="503"/>
  </bookViews>
  <sheets>
    <sheet name="September (1)" sheetId="36" r:id="rId1"/>
    <sheet name="HT Nomination" sheetId="37" r:id="rId2"/>
  </sheets>
  <definedNames>
    <definedName name="_xlnm.Print_Area" localSheetId="1">'HT Nomination'!$A$1:$O$77</definedName>
    <definedName name="_xlnm.Print_Area" localSheetId="0">'September (1)'!$A$1:$O$110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7" l="1"/>
  <c r="O30" i="37"/>
  <c r="K42" i="37"/>
  <c r="M42" i="37"/>
  <c r="O42" i="37"/>
  <c r="O48" i="37"/>
  <c r="K72" i="37"/>
  <c r="M72" i="37"/>
  <c r="O72" i="37"/>
  <c r="K76" i="37"/>
  <c r="M76" i="37"/>
  <c r="M3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4" i="36"/>
  <c r="O45" i="36"/>
  <c r="O46" i="36"/>
  <c r="O48" i="36"/>
  <c r="O49" i="36"/>
  <c r="O50" i="36"/>
  <c r="O51" i="36"/>
  <c r="O53" i="36"/>
  <c r="O54" i="36"/>
  <c r="O55" i="36"/>
  <c r="O56" i="36"/>
  <c r="O57" i="36"/>
  <c r="O58" i="36"/>
  <c r="O59" i="36"/>
  <c r="O60" i="36"/>
  <c r="O61" i="36"/>
  <c r="O62" i="36"/>
  <c r="K64" i="36"/>
  <c r="M64" i="36"/>
  <c r="O64" i="36"/>
  <c r="O70" i="36"/>
  <c r="O71" i="36"/>
  <c r="O73" i="36"/>
  <c r="O74" i="36"/>
  <c r="O75" i="36"/>
  <c r="O76" i="36"/>
  <c r="O77" i="36"/>
  <c r="O78" i="36"/>
  <c r="O80" i="36"/>
  <c r="O81" i="36"/>
  <c r="O82" i="36"/>
  <c r="O83" i="36"/>
  <c r="O84" i="36"/>
  <c r="O85" i="36"/>
  <c r="O86" i="36"/>
  <c r="O89" i="36"/>
  <c r="O91" i="36"/>
  <c r="O92" i="36"/>
  <c r="O93" i="36"/>
  <c r="O94" i="36"/>
  <c r="O95" i="36"/>
  <c r="O97" i="36"/>
  <c r="O98" i="36"/>
  <c r="O99" i="36"/>
  <c r="O100" i="36"/>
  <c r="O101" i="36"/>
  <c r="O102" i="36"/>
  <c r="O103" i="36"/>
  <c r="K106" i="36"/>
  <c r="M106" i="36"/>
  <c r="O106" i="36"/>
  <c r="K109" i="36"/>
  <c r="M109" i="36"/>
</calcChain>
</file>

<file path=xl/sharedStrings.xml><?xml version="1.0" encoding="utf-8"?>
<sst xmlns="http://schemas.openxmlformats.org/spreadsheetml/2006/main" count="389" uniqueCount="128">
  <si>
    <t>UPSTREAM</t>
  </si>
  <si>
    <t>SHIPPER</t>
  </si>
  <si>
    <t>CONTRACT</t>
  </si>
  <si>
    <t>RECEIPT MTR</t>
  </si>
  <si>
    <t>DELIVERIES INTO POOL</t>
  </si>
  <si>
    <t>PREVIOUS DAY</t>
  </si>
  <si>
    <t>MMBTU</t>
  </si>
  <si>
    <t>CURRENT DAY</t>
  </si>
  <si>
    <t>CHANGE</t>
  </si>
  <si>
    <t>TOTALS</t>
  </si>
  <si>
    <t>RECEIPTS OUT OF POOL</t>
  </si>
  <si>
    <t>DOWNSTREAM</t>
  </si>
  <si>
    <t>CHECK ONE:</t>
  </si>
  <si>
    <t>5718 WESTHEIMER, SUITE 2000</t>
  </si>
  <si>
    <t>HOUSTON, TX 77057</t>
  </si>
  <si>
    <t>ADDRESS:</t>
  </si>
  <si>
    <t>CONTACT:</t>
  </si>
  <si>
    <t>PHONE:</t>
  </si>
  <si>
    <t>FAX:</t>
  </si>
  <si>
    <t>PAGER:</t>
  </si>
  <si>
    <t>TYPE</t>
  </si>
  <si>
    <t>CF - CHANGE OF FLOW</t>
  </si>
  <si>
    <t>NOMINATION TYPES:</t>
  </si>
  <si>
    <t>NOMINATING CONTRACT:</t>
  </si>
  <si>
    <t>RANKING</t>
  </si>
  <si>
    <t>NET DIFF (MUST BE ZERO)</t>
  </si>
  <si>
    <t>CW POOL NOMINATION</t>
  </si>
  <si>
    <t>DELIVERY MTR</t>
  </si>
  <si>
    <t>HT NOMINATION</t>
  </si>
  <si>
    <t>DATE SUBMITTED:</t>
  </si>
  <si>
    <t>EFFECTIVE DATE:</t>
  </si>
  <si>
    <t>IN  - INITIAL NOM</t>
  </si>
  <si>
    <t xml:space="preserve"> B  - BALANCING NOM </t>
  </si>
  <si>
    <t>PLEASE FAX NOMINATION TO:</t>
  </si>
  <si>
    <t>MARKETING OPERATIONS - FAX # 713-627-6273</t>
  </si>
  <si>
    <t>PHONE: 713-627-6202</t>
  </si>
  <si>
    <t>X</t>
  </si>
  <si>
    <t>ENA</t>
  </si>
  <si>
    <t>IN</t>
  </si>
  <si>
    <t>CARTHAGE HUB</t>
  </si>
  <si>
    <t>PHOENIX GAS</t>
  </si>
  <si>
    <t>Duke Energy &amp; Trading</t>
  </si>
  <si>
    <t>KOCH GATEWAY</t>
  </si>
  <si>
    <t>Tejas Mcormick</t>
  </si>
  <si>
    <t>KOCH MIDSTREAM</t>
  </si>
  <si>
    <t>Western</t>
  </si>
  <si>
    <t>ONEOK</t>
  </si>
  <si>
    <t>(713) 853-5796</t>
  </si>
  <si>
    <t xml:space="preserve"> </t>
  </si>
  <si>
    <t>EAST TEXAS GAS SYSTEMS</t>
  </si>
  <si>
    <t>ATTN: SHARI ASBILL</t>
  </si>
  <si>
    <t>PAGER: 877-385-3189</t>
  </si>
  <si>
    <t>NOMINATION FROM:                ENRON CORP.</t>
  </si>
  <si>
    <t>MIKE OLSEN</t>
  </si>
  <si>
    <t>(713) 646 - 3239</t>
  </si>
  <si>
    <t>(832) 200-8376</t>
  </si>
  <si>
    <t>AEP</t>
  </si>
  <si>
    <t>E PRIME</t>
  </si>
  <si>
    <t>EL PASO MERCHANT</t>
  </si>
  <si>
    <t>MIRANT</t>
  </si>
  <si>
    <t xml:space="preserve">PG&amp;E </t>
  </si>
  <si>
    <t>WESTERN</t>
  </si>
  <si>
    <t>AQUILA</t>
  </si>
  <si>
    <t>TEXLA</t>
  </si>
  <si>
    <t>SELLS</t>
  </si>
  <si>
    <t>BUYS</t>
  </si>
  <si>
    <t>DAREN FARMER</t>
  </si>
  <si>
    <t>(713) 853-6905</t>
  </si>
  <si>
    <t>ENRON</t>
  </si>
  <si>
    <t>M</t>
  </si>
  <si>
    <t>Mirant</t>
  </si>
  <si>
    <t>Altrade</t>
  </si>
  <si>
    <t>Koch Midstream</t>
  </si>
  <si>
    <t>El Paso Merchant</t>
  </si>
  <si>
    <t>TEXACO</t>
  </si>
  <si>
    <t>RELIANT</t>
  </si>
  <si>
    <t>ENA - EAST</t>
  </si>
  <si>
    <t xml:space="preserve">AQUILA </t>
  </si>
  <si>
    <t>TENNESSEE</t>
  </si>
  <si>
    <t>I.G.S.</t>
  </si>
  <si>
    <t>A007054</t>
  </si>
  <si>
    <t>TX GAS POOL</t>
  </si>
  <si>
    <t>Texaco</t>
  </si>
  <si>
    <t>PG&amp;E</t>
  </si>
  <si>
    <t>5095-037</t>
  </si>
  <si>
    <t>Reliant</t>
  </si>
  <si>
    <t>KOCH</t>
  </si>
  <si>
    <t>Conoco</t>
  </si>
  <si>
    <t>EAST DESK</t>
  </si>
  <si>
    <t xml:space="preserve">CLECO </t>
  </si>
  <si>
    <t>Cokinos</t>
  </si>
  <si>
    <t>Duke Field Services</t>
  </si>
  <si>
    <t>International Paper</t>
  </si>
  <si>
    <t>Highland</t>
  </si>
  <si>
    <t>Coral</t>
  </si>
  <si>
    <t>imbalance</t>
  </si>
  <si>
    <t>Imbalance</t>
  </si>
  <si>
    <t>7/13/01  -  7/31/01</t>
  </si>
  <si>
    <t>Tenaska</t>
  </si>
  <si>
    <t>LONESTAR</t>
  </si>
  <si>
    <t>AQUILA DALLAS MKTG</t>
  </si>
  <si>
    <t>TENASKA</t>
  </si>
  <si>
    <t>JAY SMITH</t>
  </si>
  <si>
    <t>(713)853-6029</t>
  </si>
  <si>
    <t>OG &amp; E</t>
  </si>
  <si>
    <t>ENTERGY-KOCH (Axia)</t>
  </si>
  <si>
    <t>ENTERGY-KOCH (AXIA)</t>
  </si>
  <si>
    <t>TEJAS / McCormick</t>
  </si>
  <si>
    <t>SS</t>
  </si>
  <si>
    <t>Sempra</t>
  </si>
  <si>
    <t>TEXLA (Make-up)</t>
  </si>
  <si>
    <t>Texla (Make -Uup)</t>
  </si>
  <si>
    <t>Houston PipeLine Co.</t>
  </si>
  <si>
    <t>Anadarko Energy</t>
  </si>
  <si>
    <t>Carthage Hub</t>
  </si>
  <si>
    <t>CONOCO</t>
  </si>
  <si>
    <t>TotalFinaElf</t>
  </si>
  <si>
    <t>USGT</t>
  </si>
  <si>
    <t>BP</t>
  </si>
  <si>
    <t xml:space="preserve">OGE </t>
  </si>
  <si>
    <t>439???</t>
  </si>
  <si>
    <t>ENRON EAST</t>
  </si>
  <si>
    <t>(877)489-0739</t>
  </si>
  <si>
    <t>PSNG2194</t>
  </si>
  <si>
    <t>SONAT</t>
  </si>
  <si>
    <t>Inatra day</t>
  </si>
  <si>
    <t xml:space="preserve">Prior </t>
  </si>
  <si>
    <t>10/13/01  -  10/31/01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</si>
</sst>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Continuous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2" xfId="0" applyBorder="1"/>
    <xf numFmtId="0" fontId="3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5" fillId="0" borderId="1" xfId="0" applyNumberFormat="1" applyFont="1" applyBorder="1"/>
    <xf numFmtId="0" fontId="1" fillId="0" borderId="1" xfId="0" applyFont="1" applyBorder="1" applyAlignment="1"/>
    <xf numFmtId="0" fontId="1" fillId="0" borderId="0" xfId="0" quotePrefix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0" fontId="1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0" xfId="0" applyFont="1" applyAlignment="1">
      <alignment horizontal="right"/>
    </xf>
    <xf numFmtId="0" fontId="6" fillId="0" borderId="2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 applyBorder="1"/>
    <xf numFmtId="3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0" fillId="0" borderId="0" xfId="0" applyFont="1"/>
    <xf numFmtId="0" fontId="9" fillId="2" borderId="1" xfId="0" applyFont="1" applyFill="1" applyBorder="1" applyAlignment="1">
      <alignment horizontal="left"/>
    </xf>
    <xf numFmtId="0" fontId="9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 applyAlignment="1">
      <alignment horizontal="center"/>
    </xf>
    <xf numFmtId="3" fontId="10" fillId="2" borderId="0" xfId="0" applyNumberFormat="1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6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/>
    <xf numFmtId="3" fontId="6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6"/>
  <sheetViews>
    <sheetView tabSelected="1" topLeftCell="A69" zoomScale="75" workbookViewId="0">
      <selection activeCell="M88" sqref="M88"/>
    </sheetView>
  </sheetViews>
  <sheetFormatPr defaultRowHeight="12.75" x14ac:dyDescent="0.2"/>
  <cols>
    <col min="1" max="1" width="9.140625" style="3"/>
    <col min="2" max="2" width="2.7109375" style="3" customWidth="1"/>
    <col min="3" max="3" width="24.5703125" style="3" customWidth="1"/>
    <col min="4" max="4" width="2.7109375" style="3" customWidth="1"/>
    <col min="5" max="5" width="12.5703125" style="3" customWidth="1"/>
    <col min="6" max="6" width="2.7109375" style="3" customWidth="1"/>
    <col min="7" max="7" width="18.28515625" style="3" customWidth="1"/>
    <col min="8" max="8" width="2.7109375" style="3" customWidth="1"/>
    <col min="9" max="9" width="11.42578125" style="3" customWidth="1"/>
    <col min="10" max="10" width="3" style="31" customWidth="1"/>
    <col min="11" max="11" width="15.5703125" style="31" customWidth="1"/>
    <col min="12" max="12" width="2.140625" style="31" customWidth="1"/>
    <col min="13" max="13" width="13.7109375" style="31" customWidth="1"/>
    <col min="14" max="14" width="2" style="31" customWidth="1"/>
    <col min="15" max="15" width="15.42578125" style="31" customWidth="1"/>
    <col min="16" max="16384" width="9.140625" style="31"/>
  </cols>
  <sheetData>
    <row r="1" spans="1:16" ht="18" x14ac:dyDescent="0.25">
      <c r="A1" s="12" t="s">
        <v>48</v>
      </c>
      <c r="B1" s="36"/>
      <c r="C1" s="36"/>
      <c r="D1" s="36"/>
      <c r="E1" s="36"/>
      <c r="F1" s="36"/>
      <c r="G1" s="36"/>
      <c r="H1" s="36"/>
      <c r="I1" s="36"/>
      <c r="J1" s="37"/>
      <c r="K1" s="37"/>
      <c r="L1" s="37"/>
      <c r="M1" s="37"/>
      <c r="N1" s="37"/>
      <c r="O1" s="37"/>
    </row>
    <row r="2" spans="1:16" ht="18" x14ac:dyDescent="0.25">
      <c r="B2" s="10"/>
    </row>
    <row r="3" spans="1:16" ht="15.75" customHeight="1" x14ac:dyDescent="0.2">
      <c r="B3" s="3" t="s">
        <v>12</v>
      </c>
      <c r="K3" s="38" t="s">
        <v>29</v>
      </c>
      <c r="L3" s="35"/>
      <c r="M3" s="25">
        <f ca="1">TODAY()</f>
        <v>37176</v>
      </c>
      <c r="N3" s="35"/>
      <c r="O3" s="35"/>
    </row>
    <row r="4" spans="1:16" ht="15.75" customHeight="1" x14ac:dyDescent="0.2">
      <c r="B4" s="13"/>
      <c r="C4" s="3" t="s">
        <v>28</v>
      </c>
    </row>
    <row r="5" spans="1:16" ht="15.75" customHeight="1" x14ac:dyDescent="0.25">
      <c r="B5" s="14" t="s">
        <v>36</v>
      </c>
      <c r="C5" s="3" t="s">
        <v>26</v>
      </c>
      <c r="K5" s="38" t="s">
        <v>23</v>
      </c>
      <c r="L5" s="35"/>
      <c r="M5" s="40">
        <v>544</v>
      </c>
      <c r="N5" s="35"/>
      <c r="O5" s="35"/>
    </row>
    <row r="6" spans="1:16" ht="15.75" customHeight="1" x14ac:dyDescent="0.2">
      <c r="B6" s="15"/>
    </row>
    <row r="7" spans="1:16" ht="7.5" customHeight="1" x14ac:dyDescent="0.2"/>
    <row r="8" spans="1:16" ht="15.75" customHeight="1" x14ac:dyDescent="0.2">
      <c r="B8" s="3" t="s">
        <v>33</v>
      </c>
      <c r="I8" s="3" t="s">
        <v>52</v>
      </c>
    </row>
    <row r="9" spans="1:16" ht="15.75" customHeight="1" x14ac:dyDescent="0.2">
      <c r="C9" s="3" t="s">
        <v>49</v>
      </c>
      <c r="I9" s="3" t="s">
        <v>15</v>
      </c>
      <c r="J9" s="35"/>
      <c r="K9" s="35"/>
      <c r="L9" s="35"/>
      <c r="M9" s="35"/>
      <c r="N9" s="35"/>
      <c r="O9" s="35"/>
    </row>
    <row r="10" spans="1:16" ht="15.75" customHeight="1" x14ac:dyDescent="0.2">
      <c r="C10" s="3" t="s">
        <v>34</v>
      </c>
      <c r="J10" s="35"/>
      <c r="K10" s="35"/>
      <c r="L10" s="35"/>
      <c r="M10" s="35"/>
      <c r="N10" s="35"/>
      <c r="O10" s="35"/>
    </row>
    <row r="11" spans="1:16" ht="15.75" customHeight="1" x14ac:dyDescent="0.2">
      <c r="C11" s="3" t="s">
        <v>13</v>
      </c>
      <c r="J11" s="35"/>
      <c r="K11" s="35"/>
      <c r="L11" s="35"/>
      <c r="M11" s="35"/>
      <c r="N11" s="35"/>
      <c r="O11" s="35"/>
    </row>
    <row r="12" spans="1:16" ht="15.75" customHeight="1" x14ac:dyDescent="0.2">
      <c r="C12" s="3" t="s">
        <v>14</v>
      </c>
      <c r="G12" s="24"/>
      <c r="J12" s="39"/>
      <c r="K12" s="39"/>
      <c r="L12" s="39"/>
      <c r="M12" s="39"/>
      <c r="N12" s="39"/>
      <c r="O12" s="39"/>
    </row>
    <row r="13" spans="1:16" ht="15.75" customHeight="1" x14ac:dyDescent="0.2">
      <c r="J13" s="14"/>
      <c r="K13" s="14"/>
      <c r="L13" s="14"/>
      <c r="M13" s="14"/>
      <c r="N13" s="14"/>
      <c r="O13" s="14"/>
      <c r="P13" s="3"/>
    </row>
    <row r="14" spans="1:16" ht="15.75" customHeight="1" x14ac:dyDescent="0.2">
      <c r="C14" s="3" t="s">
        <v>50</v>
      </c>
      <c r="I14" s="3" t="s">
        <v>16</v>
      </c>
      <c r="J14" s="14"/>
      <c r="K14" s="14" t="s">
        <v>102</v>
      </c>
      <c r="L14" s="14"/>
      <c r="M14" s="14"/>
      <c r="N14" s="14"/>
      <c r="O14" s="14" t="s">
        <v>53</v>
      </c>
      <c r="P14" s="3"/>
    </row>
    <row r="15" spans="1:16" ht="15.75" customHeight="1" x14ac:dyDescent="0.2">
      <c r="C15" s="3" t="s">
        <v>35</v>
      </c>
      <c r="I15" s="3" t="s">
        <v>17</v>
      </c>
      <c r="J15" s="14"/>
      <c r="K15" s="14" t="s">
        <v>103</v>
      </c>
      <c r="L15" s="14"/>
      <c r="M15" s="14"/>
      <c r="N15" s="14"/>
      <c r="O15" s="14" t="s">
        <v>47</v>
      </c>
      <c r="P15" s="3"/>
    </row>
    <row r="16" spans="1:16" ht="15.75" customHeight="1" x14ac:dyDescent="0.2">
      <c r="C16" s="3" t="s">
        <v>51</v>
      </c>
      <c r="I16" s="3" t="s">
        <v>18</v>
      </c>
      <c r="J16" s="14"/>
      <c r="K16" s="14" t="s">
        <v>54</v>
      </c>
      <c r="L16" s="14"/>
      <c r="M16" s="14"/>
      <c r="N16" s="14"/>
      <c r="O16" s="14" t="s">
        <v>54</v>
      </c>
      <c r="P16" s="3"/>
    </row>
    <row r="17" spans="1:18" ht="15.75" customHeight="1" x14ac:dyDescent="0.2">
      <c r="I17" s="3" t="s">
        <v>19</v>
      </c>
      <c r="J17" s="14"/>
      <c r="K17" s="14" t="s">
        <v>122</v>
      </c>
      <c r="L17" s="14"/>
      <c r="M17" s="14"/>
      <c r="N17" s="14"/>
      <c r="O17" s="14" t="s">
        <v>55</v>
      </c>
      <c r="P17" s="3"/>
    </row>
    <row r="18" spans="1:18" ht="15.75" customHeight="1" x14ac:dyDescent="0.2">
      <c r="J18" s="3"/>
      <c r="K18" s="3"/>
      <c r="L18" s="3"/>
      <c r="M18" s="3"/>
      <c r="N18" s="3"/>
      <c r="O18" s="3"/>
      <c r="P18" s="3"/>
    </row>
    <row r="19" spans="1:18" ht="15.75" customHeight="1" x14ac:dyDescent="0.2">
      <c r="B19" s="3" t="s">
        <v>22</v>
      </c>
      <c r="J19" s="3"/>
      <c r="K19" s="3"/>
      <c r="L19" s="3"/>
      <c r="M19" s="3"/>
      <c r="N19" s="3"/>
      <c r="O19" s="3"/>
      <c r="P19" s="3"/>
    </row>
    <row r="20" spans="1:18" ht="15.75" customHeight="1" x14ac:dyDescent="0.25">
      <c r="C20" s="3" t="s">
        <v>32</v>
      </c>
      <c r="G20" s="21"/>
      <c r="J20" s="3"/>
      <c r="K20" s="9" t="s">
        <v>30</v>
      </c>
      <c r="L20" s="13"/>
      <c r="M20" s="20" t="s">
        <v>127</v>
      </c>
      <c r="N20" s="13"/>
      <c r="O20" s="13"/>
      <c r="P20" s="3"/>
    </row>
    <row r="21" spans="1:18" ht="15.75" customHeight="1" x14ac:dyDescent="0.3">
      <c r="C21" s="3" t="s">
        <v>31</v>
      </c>
      <c r="G21" s="22"/>
      <c r="J21" s="3"/>
      <c r="K21" s="3"/>
      <c r="L21" s="3"/>
      <c r="M21" s="3"/>
      <c r="N21" s="3"/>
      <c r="O21" s="3"/>
      <c r="P21" s="3"/>
    </row>
    <row r="22" spans="1:18" ht="15.75" customHeight="1" x14ac:dyDescent="0.2">
      <c r="C22" s="3" t="s">
        <v>21</v>
      </c>
    </row>
    <row r="23" spans="1:18" ht="15.75" customHeight="1" x14ac:dyDescent="0.2"/>
    <row r="24" spans="1:18" ht="15.75" customHeight="1" x14ac:dyDescent="0.2">
      <c r="A24" s="3" t="s">
        <v>4</v>
      </c>
      <c r="E24" s="3" t="s">
        <v>65</v>
      </c>
    </row>
    <row r="25" spans="1:18" ht="16.5" customHeight="1" x14ac:dyDescent="0.2">
      <c r="C25" s="5" t="s">
        <v>0</v>
      </c>
      <c r="D25" s="5"/>
      <c r="E25" s="5"/>
      <c r="F25" s="4"/>
      <c r="G25" s="4"/>
      <c r="H25" s="4"/>
      <c r="I25" s="4"/>
      <c r="J25" s="32"/>
      <c r="K25" s="32" t="s">
        <v>5</v>
      </c>
      <c r="L25" s="32"/>
      <c r="M25" s="32" t="s">
        <v>7</v>
      </c>
      <c r="N25" s="32"/>
      <c r="O25" s="32" t="s">
        <v>8</v>
      </c>
    </row>
    <row r="26" spans="1:18" ht="15.75" customHeight="1" x14ac:dyDescent="0.2">
      <c r="A26" s="7" t="s">
        <v>20</v>
      </c>
      <c r="C26" s="6" t="s">
        <v>1</v>
      </c>
      <c r="D26" s="8"/>
      <c r="E26" s="6" t="s">
        <v>2</v>
      </c>
      <c r="F26" s="8"/>
      <c r="G26" s="7" t="s">
        <v>3</v>
      </c>
      <c r="H26" s="8"/>
      <c r="I26" s="7" t="s">
        <v>24</v>
      </c>
      <c r="J26" s="34"/>
      <c r="K26" s="33" t="s">
        <v>6</v>
      </c>
      <c r="L26" s="34"/>
      <c r="M26" s="33" t="s">
        <v>6</v>
      </c>
      <c r="N26" s="34"/>
      <c r="O26" s="33" t="s">
        <v>6</v>
      </c>
    </row>
    <row r="27" spans="1:18" ht="18" customHeight="1" x14ac:dyDescent="0.2">
      <c r="A27" s="7" t="s">
        <v>38</v>
      </c>
      <c r="B27" s="4"/>
      <c r="C27" s="26" t="s">
        <v>56</v>
      </c>
      <c r="D27" s="4"/>
      <c r="E27" s="7">
        <v>497</v>
      </c>
      <c r="F27" s="4"/>
      <c r="G27" s="7" t="s">
        <v>39</v>
      </c>
      <c r="H27" s="4"/>
      <c r="I27" s="7" t="s">
        <v>69</v>
      </c>
      <c r="J27" s="32"/>
      <c r="K27" s="30">
        <v>10000</v>
      </c>
      <c r="L27" s="62"/>
      <c r="M27" s="30">
        <v>10000</v>
      </c>
      <c r="N27" s="62"/>
      <c r="O27" s="28">
        <v>0</v>
      </c>
      <c r="R27" s="31">
        <v>10000</v>
      </c>
    </row>
    <row r="28" spans="1:18" ht="18" customHeight="1" x14ac:dyDescent="0.2">
      <c r="A28" s="7"/>
      <c r="B28" s="4"/>
      <c r="C28" s="26" t="s">
        <v>118</v>
      </c>
      <c r="D28" s="4"/>
      <c r="E28" s="7">
        <v>573</v>
      </c>
      <c r="F28" s="4"/>
      <c r="G28" s="7" t="s">
        <v>39</v>
      </c>
      <c r="H28" s="4"/>
      <c r="I28" s="7"/>
      <c r="J28" s="32"/>
      <c r="K28" s="30"/>
      <c r="L28" s="62"/>
      <c r="M28" s="30"/>
      <c r="N28" s="62"/>
      <c r="O28" s="28"/>
    </row>
    <row r="29" spans="1:18" ht="12.75" customHeight="1" x14ac:dyDescent="0.2">
      <c r="A29" s="7"/>
      <c r="B29" s="4"/>
      <c r="C29" s="26" t="s">
        <v>112</v>
      </c>
      <c r="D29" s="4"/>
      <c r="E29" s="7">
        <v>497</v>
      </c>
      <c r="F29" s="4"/>
      <c r="G29" s="7" t="s">
        <v>39</v>
      </c>
      <c r="H29" s="4"/>
      <c r="I29" s="7"/>
      <c r="J29" s="32"/>
      <c r="K29" s="30"/>
      <c r="L29" s="62"/>
      <c r="M29" s="30"/>
      <c r="N29" s="29"/>
      <c r="O29" s="28">
        <f t="shared" ref="O29:O62" si="0">M29-K29</f>
        <v>0</v>
      </c>
    </row>
    <row r="30" spans="1:18" ht="15" customHeight="1" x14ac:dyDescent="0.2">
      <c r="A30" s="7" t="s">
        <v>38</v>
      </c>
      <c r="B30" s="4"/>
      <c r="C30" s="26" t="s">
        <v>41</v>
      </c>
      <c r="D30" s="4"/>
      <c r="E30" s="7">
        <v>491</v>
      </c>
      <c r="F30" s="4"/>
      <c r="G30" s="7" t="s">
        <v>39</v>
      </c>
      <c r="H30" s="4"/>
      <c r="I30" s="7" t="s">
        <v>69</v>
      </c>
      <c r="J30" s="32"/>
      <c r="K30" s="30">
        <v>15000</v>
      </c>
      <c r="L30" s="62"/>
      <c r="M30" s="30">
        <v>20000</v>
      </c>
      <c r="N30" s="29"/>
      <c r="O30" s="28">
        <f t="shared" si="0"/>
        <v>5000</v>
      </c>
      <c r="R30" s="31">
        <v>15000</v>
      </c>
    </row>
    <row r="31" spans="1:18" ht="15.75" customHeight="1" x14ac:dyDescent="0.2">
      <c r="A31" s="7" t="s">
        <v>38</v>
      </c>
      <c r="B31" s="4"/>
      <c r="C31" s="26" t="s">
        <v>91</v>
      </c>
      <c r="D31" s="4"/>
      <c r="E31" s="7">
        <v>565</v>
      </c>
      <c r="F31" s="4"/>
      <c r="G31" s="7" t="s">
        <v>39</v>
      </c>
      <c r="H31" s="4"/>
      <c r="I31" s="7"/>
      <c r="J31" s="32"/>
      <c r="K31" s="30"/>
      <c r="L31" s="62"/>
      <c r="M31" s="30"/>
      <c r="N31" s="29"/>
      <c r="O31" s="28">
        <f t="shared" si="0"/>
        <v>0</v>
      </c>
    </row>
    <row r="32" spans="1:18" ht="14.25" customHeight="1" x14ac:dyDescent="0.2">
      <c r="A32" s="7" t="s">
        <v>38</v>
      </c>
      <c r="B32" s="4"/>
      <c r="C32" s="26" t="s">
        <v>73</v>
      </c>
      <c r="D32" s="4"/>
      <c r="E32" s="7">
        <v>364</v>
      </c>
      <c r="F32" s="4"/>
      <c r="G32" s="7" t="s">
        <v>39</v>
      </c>
      <c r="H32" s="4"/>
      <c r="I32" s="7"/>
      <c r="J32" s="32"/>
      <c r="K32" s="30">
        <v>20000</v>
      </c>
      <c r="L32" s="62"/>
      <c r="M32" s="30">
        <v>25000</v>
      </c>
      <c r="N32" s="29"/>
      <c r="O32" s="28">
        <f t="shared" si="0"/>
        <v>5000</v>
      </c>
      <c r="R32" s="31">
        <v>20000</v>
      </c>
    </row>
    <row r="33" spans="1:18" ht="15.75" customHeight="1" x14ac:dyDescent="0.2">
      <c r="A33" s="7" t="s">
        <v>38</v>
      </c>
      <c r="B33" s="4"/>
      <c r="C33" s="26" t="s">
        <v>57</v>
      </c>
      <c r="D33" s="4"/>
      <c r="E33" s="7">
        <v>494</v>
      </c>
      <c r="F33" s="4"/>
      <c r="G33" s="7" t="s">
        <v>39</v>
      </c>
      <c r="H33" s="4"/>
      <c r="I33" s="7"/>
      <c r="J33" s="32"/>
      <c r="K33" s="30">
        <v>23000</v>
      </c>
      <c r="L33" s="62"/>
      <c r="M33" s="30">
        <v>25000</v>
      </c>
      <c r="N33" s="29"/>
      <c r="O33" s="28">
        <f t="shared" si="0"/>
        <v>2000</v>
      </c>
      <c r="R33" s="31">
        <v>25000</v>
      </c>
    </row>
    <row r="34" spans="1:18" ht="15.75" customHeight="1" x14ac:dyDescent="0.2">
      <c r="A34" s="7" t="s">
        <v>38</v>
      </c>
      <c r="B34" s="4"/>
      <c r="C34" s="18" t="s">
        <v>60</v>
      </c>
      <c r="D34" s="4"/>
      <c r="E34" s="7">
        <v>489</v>
      </c>
      <c r="F34" s="4"/>
      <c r="G34" s="7" t="s">
        <v>39</v>
      </c>
      <c r="H34" s="4"/>
      <c r="I34" s="7"/>
      <c r="J34" s="32"/>
      <c r="K34" s="30"/>
      <c r="L34" s="63"/>
      <c r="M34" s="30"/>
      <c r="N34" s="34"/>
      <c r="O34" s="28">
        <f t="shared" si="0"/>
        <v>0</v>
      </c>
      <c r="R34" s="31">
        <v>0</v>
      </c>
    </row>
    <row r="35" spans="1:18" ht="15.75" customHeight="1" x14ac:dyDescent="0.2">
      <c r="A35" s="7" t="s">
        <v>38</v>
      </c>
      <c r="B35" s="4"/>
      <c r="C35" s="26" t="s">
        <v>106</v>
      </c>
      <c r="D35" s="4"/>
      <c r="E35" s="7">
        <v>372</v>
      </c>
      <c r="F35" s="4"/>
      <c r="G35" s="7" t="s">
        <v>39</v>
      </c>
      <c r="H35" s="4"/>
      <c r="I35" s="7"/>
      <c r="J35" s="32"/>
      <c r="K35" s="30"/>
      <c r="L35" s="62"/>
      <c r="M35" s="30"/>
      <c r="N35" s="29"/>
      <c r="O35" s="28">
        <f t="shared" si="0"/>
        <v>0</v>
      </c>
    </row>
    <row r="36" spans="1:18" ht="15.75" customHeight="1" x14ac:dyDescent="0.2">
      <c r="A36" s="7" t="s">
        <v>38</v>
      </c>
      <c r="B36" s="4"/>
      <c r="C36" s="26" t="s">
        <v>40</v>
      </c>
      <c r="D36" s="4"/>
      <c r="E36" s="7">
        <v>240</v>
      </c>
      <c r="F36" s="4"/>
      <c r="G36" s="7" t="s">
        <v>39</v>
      </c>
      <c r="H36" s="4"/>
      <c r="I36" s="7" t="s">
        <v>69</v>
      </c>
      <c r="J36" s="32"/>
      <c r="K36" s="30">
        <v>3500</v>
      </c>
      <c r="L36" s="62"/>
      <c r="M36" s="30">
        <v>3500</v>
      </c>
      <c r="N36" s="29"/>
      <c r="O36" s="28">
        <f t="shared" si="0"/>
        <v>0</v>
      </c>
      <c r="R36" s="31">
        <v>3500</v>
      </c>
    </row>
    <row r="37" spans="1:18" ht="15.75" customHeight="1" x14ac:dyDescent="0.2">
      <c r="A37" s="7"/>
      <c r="B37" s="4"/>
      <c r="C37" s="26" t="s">
        <v>40</v>
      </c>
      <c r="D37" s="4"/>
      <c r="E37" s="7" t="s">
        <v>120</v>
      </c>
      <c r="F37" s="4"/>
      <c r="G37" s="7" t="s">
        <v>39</v>
      </c>
      <c r="H37" s="4"/>
      <c r="I37" s="7" t="s">
        <v>69</v>
      </c>
      <c r="J37" s="32"/>
      <c r="K37" s="30"/>
      <c r="L37" s="62"/>
      <c r="M37" s="30"/>
      <c r="N37" s="29"/>
      <c r="O37" s="28">
        <f t="shared" si="0"/>
        <v>0</v>
      </c>
    </row>
    <row r="38" spans="1:18" ht="15.75" customHeight="1" x14ac:dyDescent="0.2">
      <c r="A38" s="7" t="s">
        <v>38</v>
      </c>
      <c r="B38" s="4"/>
      <c r="C38" s="26" t="s">
        <v>115</v>
      </c>
      <c r="D38" s="4"/>
      <c r="E38" s="7">
        <v>575</v>
      </c>
      <c r="F38" s="4"/>
      <c r="G38" s="7" t="s">
        <v>39</v>
      </c>
      <c r="H38" s="4"/>
      <c r="I38" s="7" t="s">
        <v>69</v>
      </c>
      <c r="J38" s="32"/>
      <c r="K38" s="30"/>
      <c r="L38" s="62"/>
      <c r="M38" s="30"/>
      <c r="N38" s="29"/>
      <c r="O38" s="28">
        <f t="shared" si="0"/>
        <v>0</v>
      </c>
    </row>
    <row r="39" spans="1:18" ht="15.75" customHeight="1" x14ac:dyDescent="0.2">
      <c r="A39" s="7"/>
      <c r="B39" s="4"/>
      <c r="C39" s="26" t="s">
        <v>93</v>
      </c>
      <c r="D39" s="4"/>
      <c r="E39" s="7">
        <v>574</v>
      </c>
      <c r="F39" s="4"/>
      <c r="G39" s="7" t="s">
        <v>39</v>
      </c>
      <c r="H39" s="4"/>
      <c r="I39" s="7"/>
      <c r="J39" s="32"/>
      <c r="K39" s="30"/>
      <c r="L39" s="62"/>
      <c r="M39" s="30"/>
      <c r="N39" s="29"/>
      <c r="O39" s="28">
        <f t="shared" si="0"/>
        <v>0</v>
      </c>
    </row>
    <row r="40" spans="1:18" ht="14.25" customHeight="1" x14ac:dyDescent="0.2">
      <c r="A40" s="7" t="s">
        <v>38</v>
      </c>
      <c r="B40" s="4"/>
      <c r="C40" s="26" t="s">
        <v>46</v>
      </c>
      <c r="D40" s="4"/>
      <c r="E40" s="7">
        <v>471</v>
      </c>
      <c r="F40" s="4"/>
      <c r="G40" s="7" t="s">
        <v>39</v>
      </c>
      <c r="H40" s="4"/>
      <c r="I40" s="7" t="s">
        <v>69</v>
      </c>
      <c r="J40" s="32"/>
      <c r="K40" s="30">
        <v>10000</v>
      </c>
      <c r="L40" s="62"/>
      <c r="M40" s="30">
        <v>10000</v>
      </c>
      <c r="N40" s="29"/>
      <c r="O40" s="28">
        <f t="shared" si="0"/>
        <v>0</v>
      </c>
      <c r="R40" s="31">
        <v>10000</v>
      </c>
    </row>
    <row r="41" spans="1:18" ht="16.5" customHeight="1" x14ac:dyDescent="0.2">
      <c r="A41" s="7" t="s">
        <v>38</v>
      </c>
      <c r="B41" s="4"/>
      <c r="C41" s="26" t="s">
        <v>62</v>
      </c>
      <c r="D41" s="4"/>
      <c r="E41" s="7">
        <v>545</v>
      </c>
      <c r="F41" s="4"/>
      <c r="G41" s="7" t="s">
        <v>39</v>
      </c>
      <c r="H41" s="4"/>
      <c r="I41" s="7"/>
      <c r="J41" s="32"/>
      <c r="K41" s="30"/>
      <c r="L41" s="62"/>
      <c r="M41" s="30"/>
      <c r="N41" s="29"/>
      <c r="O41" s="28">
        <f t="shared" si="0"/>
        <v>0</v>
      </c>
    </row>
    <row r="42" spans="1:18" ht="15.75" customHeight="1" x14ac:dyDescent="0.2">
      <c r="A42" s="7" t="s">
        <v>38</v>
      </c>
      <c r="B42" s="4"/>
      <c r="C42" s="26" t="s">
        <v>94</v>
      </c>
      <c r="D42" s="4"/>
      <c r="E42" s="7">
        <v>169</v>
      </c>
      <c r="F42" s="4"/>
      <c r="G42" s="7" t="s">
        <v>39</v>
      </c>
      <c r="H42" s="4"/>
      <c r="I42" s="7"/>
      <c r="J42" s="32"/>
      <c r="K42" s="30"/>
      <c r="L42" s="62"/>
      <c r="M42" s="30"/>
      <c r="N42" s="29"/>
      <c r="O42" s="28">
        <f t="shared" si="0"/>
        <v>0</v>
      </c>
    </row>
    <row r="43" spans="1:18" ht="15.75" customHeight="1" x14ac:dyDescent="0.2">
      <c r="A43" s="7" t="s">
        <v>38</v>
      </c>
      <c r="B43" s="4"/>
      <c r="C43" s="26" t="s">
        <v>63</v>
      </c>
      <c r="D43" s="4"/>
      <c r="E43" s="7">
        <v>122</v>
      </c>
      <c r="F43" s="4"/>
      <c r="G43" s="7" t="s">
        <v>39</v>
      </c>
      <c r="H43" s="4"/>
      <c r="I43" s="7" t="s">
        <v>69</v>
      </c>
      <c r="J43" s="32"/>
      <c r="K43" s="30">
        <v>500</v>
      </c>
      <c r="L43" s="62"/>
      <c r="M43" s="30">
        <v>500</v>
      </c>
      <c r="N43" s="29"/>
      <c r="O43" s="28">
        <v>0</v>
      </c>
      <c r="R43" s="31">
        <v>500</v>
      </c>
    </row>
    <row r="44" spans="1:18" s="61" customFormat="1" ht="15.75" customHeight="1" x14ac:dyDescent="0.2">
      <c r="A44" s="57" t="s">
        <v>38</v>
      </c>
      <c r="B44" s="24"/>
      <c r="C44" s="58" t="s">
        <v>110</v>
      </c>
      <c r="D44" s="24"/>
      <c r="E44" s="57"/>
      <c r="F44" s="24"/>
      <c r="G44" s="57" t="s">
        <v>39</v>
      </c>
      <c r="H44" s="24"/>
      <c r="I44" s="7" t="s">
        <v>69</v>
      </c>
      <c r="J44" s="59"/>
      <c r="K44" s="30"/>
      <c r="L44" s="64"/>
      <c r="M44" s="30"/>
      <c r="N44" s="60"/>
      <c r="O44" s="28">
        <f t="shared" si="0"/>
        <v>0</v>
      </c>
    </row>
    <row r="45" spans="1:18" ht="15" customHeight="1" x14ac:dyDescent="0.2">
      <c r="A45" s="7" t="s">
        <v>38</v>
      </c>
      <c r="B45" s="4"/>
      <c r="C45" s="26" t="s">
        <v>121</v>
      </c>
      <c r="D45" s="4"/>
      <c r="E45" s="7">
        <v>544</v>
      </c>
      <c r="F45" s="4"/>
      <c r="G45" s="7" t="s">
        <v>39</v>
      </c>
      <c r="H45" s="4"/>
      <c r="I45" s="7" t="s">
        <v>69</v>
      </c>
      <c r="J45" s="32"/>
      <c r="K45" s="30"/>
      <c r="L45" s="62"/>
      <c r="M45" s="30"/>
      <c r="N45" s="29"/>
      <c r="O45" s="28">
        <f t="shared" si="0"/>
        <v>0</v>
      </c>
    </row>
    <row r="46" spans="1:18" ht="15.75" customHeight="1" x14ac:dyDescent="0.2">
      <c r="A46" s="7" t="s">
        <v>38</v>
      </c>
      <c r="B46" s="4"/>
      <c r="C46" s="26" t="s">
        <v>70</v>
      </c>
      <c r="D46" s="4"/>
      <c r="E46" s="7">
        <v>560</v>
      </c>
      <c r="F46" s="4"/>
      <c r="G46" s="7" t="s">
        <v>39</v>
      </c>
      <c r="H46" s="4"/>
      <c r="I46" s="7" t="s">
        <v>69</v>
      </c>
      <c r="J46" s="32"/>
      <c r="K46" s="30">
        <v>5000</v>
      </c>
      <c r="L46" s="62"/>
      <c r="M46" s="30">
        <v>15000</v>
      </c>
      <c r="N46" s="29"/>
      <c r="O46" s="28">
        <f t="shared" si="0"/>
        <v>10000</v>
      </c>
    </row>
    <row r="47" spans="1:18" ht="15.75" customHeight="1" x14ac:dyDescent="0.2">
      <c r="A47" s="7"/>
      <c r="B47" s="4"/>
      <c r="C47" s="26" t="s">
        <v>126</v>
      </c>
      <c r="D47" s="4"/>
      <c r="E47" s="7">
        <v>572</v>
      </c>
      <c r="F47" s="4"/>
      <c r="G47" s="7" t="s">
        <v>39</v>
      </c>
      <c r="H47" s="4"/>
      <c r="I47" s="7"/>
      <c r="J47" s="32"/>
      <c r="K47" s="30">
        <v>100</v>
      </c>
      <c r="L47" s="62"/>
      <c r="M47" s="30">
        <v>100</v>
      </c>
      <c r="N47" s="29"/>
      <c r="O47" s="28"/>
    </row>
    <row r="48" spans="1:18" ht="15.75" customHeight="1" x14ac:dyDescent="0.2">
      <c r="A48" s="7" t="s">
        <v>38</v>
      </c>
      <c r="B48" s="4"/>
      <c r="C48" s="26" t="s">
        <v>71</v>
      </c>
      <c r="D48" s="4"/>
      <c r="E48" s="7">
        <v>326</v>
      </c>
      <c r="F48" s="4"/>
      <c r="G48" s="7" t="s">
        <v>39</v>
      </c>
      <c r="H48" s="4"/>
      <c r="I48" s="7"/>
      <c r="J48" s="32"/>
      <c r="K48" s="30"/>
      <c r="L48" s="62"/>
      <c r="M48" s="30"/>
      <c r="N48" s="29"/>
      <c r="O48" s="28">
        <f t="shared" si="0"/>
        <v>0</v>
      </c>
    </row>
    <row r="49" spans="1:18" ht="15.75" customHeight="1" x14ac:dyDescent="0.2">
      <c r="A49" s="7" t="s">
        <v>38</v>
      </c>
      <c r="B49" s="4"/>
      <c r="C49" s="26" t="s">
        <v>72</v>
      </c>
      <c r="D49" s="4"/>
      <c r="E49" s="7">
        <v>372</v>
      </c>
      <c r="F49" s="4"/>
      <c r="G49" s="7" t="s">
        <v>39</v>
      </c>
      <c r="H49" s="4"/>
      <c r="I49" s="7" t="s">
        <v>69</v>
      </c>
      <c r="J49" s="32"/>
      <c r="K49" s="30"/>
      <c r="L49" s="62"/>
      <c r="M49" s="30"/>
      <c r="N49" s="29"/>
      <c r="O49" s="28">
        <f t="shared" si="0"/>
        <v>0</v>
      </c>
    </row>
    <row r="50" spans="1:18" ht="15.75" customHeight="1" x14ac:dyDescent="0.2">
      <c r="A50" s="7"/>
      <c r="B50" s="4"/>
      <c r="C50" s="26" t="s">
        <v>101</v>
      </c>
      <c r="D50" s="4"/>
      <c r="E50" s="7">
        <v>579</v>
      </c>
      <c r="F50" s="4"/>
      <c r="G50" s="7" t="s">
        <v>39</v>
      </c>
      <c r="H50" s="4"/>
      <c r="I50" s="7"/>
      <c r="J50" s="32"/>
      <c r="K50" s="30"/>
      <c r="L50" s="62"/>
      <c r="M50" s="30"/>
      <c r="N50" s="29"/>
      <c r="O50" s="28">
        <f t="shared" si="0"/>
        <v>0</v>
      </c>
    </row>
    <row r="51" spans="1:18" ht="15.75" customHeight="1" x14ac:dyDescent="0.2">
      <c r="A51" s="7" t="s">
        <v>38</v>
      </c>
      <c r="B51" s="4"/>
      <c r="C51" s="26" t="s">
        <v>74</v>
      </c>
      <c r="D51" s="4"/>
      <c r="E51" s="7">
        <v>493</v>
      </c>
      <c r="F51" s="4"/>
      <c r="G51" s="7" t="s">
        <v>39</v>
      </c>
      <c r="H51" s="4"/>
      <c r="I51" s="7" t="s">
        <v>69</v>
      </c>
      <c r="J51" s="32"/>
      <c r="K51" s="30">
        <v>16500</v>
      </c>
      <c r="L51" s="62"/>
      <c r="M51" s="30">
        <v>16500</v>
      </c>
      <c r="N51" s="29"/>
      <c r="O51" s="28">
        <f t="shared" si="0"/>
        <v>0</v>
      </c>
      <c r="R51" s="31">
        <v>16500</v>
      </c>
    </row>
    <row r="52" spans="1:18" ht="16.5" customHeight="1" x14ac:dyDescent="0.2">
      <c r="A52" s="7" t="s">
        <v>38</v>
      </c>
      <c r="B52" s="4"/>
      <c r="C52" s="26" t="s">
        <v>75</v>
      </c>
      <c r="D52" s="4"/>
      <c r="E52" s="7">
        <v>507</v>
      </c>
      <c r="F52" s="4"/>
      <c r="G52" s="7" t="s">
        <v>39</v>
      </c>
      <c r="H52" s="4"/>
      <c r="I52" s="7" t="s">
        <v>69</v>
      </c>
      <c r="J52" s="32"/>
      <c r="K52" s="30">
        <v>2000</v>
      </c>
      <c r="L52" s="62"/>
      <c r="M52" s="30">
        <v>5000</v>
      </c>
      <c r="N52" s="29"/>
      <c r="O52" s="28">
        <v>0</v>
      </c>
    </row>
    <row r="53" spans="1:18" ht="15" customHeight="1" x14ac:dyDescent="0.2">
      <c r="A53" s="7" t="s">
        <v>38</v>
      </c>
      <c r="B53" s="4"/>
      <c r="C53" s="26" t="s">
        <v>90</v>
      </c>
      <c r="D53" s="4"/>
      <c r="E53" s="7">
        <v>394</v>
      </c>
      <c r="F53" s="4"/>
      <c r="G53" s="7" t="s">
        <v>39</v>
      </c>
      <c r="H53" s="4"/>
      <c r="I53" s="7" t="s">
        <v>69</v>
      </c>
      <c r="J53" s="32"/>
      <c r="K53" s="30">
        <v>2000</v>
      </c>
      <c r="L53" s="62"/>
      <c r="M53" s="30">
        <v>2000</v>
      </c>
      <c r="N53" s="29"/>
      <c r="O53" s="28">
        <f t="shared" si="0"/>
        <v>0</v>
      </c>
      <c r="R53" s="31">
        <v>2000</v>
      </c>
    </row>
    <row r="54" spans="1:18" ht="15.75" customHeight="1" x14ac:dyDescent="0.2">
      <c r="A54" s="7" t="s">
        <v>38</v>
      </c>
      <c r="B54" s="4"/>
      <c r="C54" s="26" t="s">
        <v>119</v>
      </c>
      <c r="D54" s="4"/>
      <c r="E54" s="7">
        <v>564</v>
      </c>
      <c r="F54" s="4"/>
      <c r="G54" s="7" t="s">
        <v>39</v>
      </c>
      <c r="H54" s="4"/>
      <c r="I54" s="7" t="s">
        <v>69</v>
      </c>
      <c r="J54" s="32"/>
      <c r="K54" s="30">
        <v>3000</v>
      </c>
      <c r="L54" s="62"/>
      <c r="M54" s="30">
        <v>3000</v>
      </c>
      <c r="N54" s="29"/>
      <c r="O54" s="28">
        <f t="shared" si="0"/>
        <v>0</v>
      </c>
      <c r="R54" s="31">
        <v>3000</v>
      </c>
    </row>
    <row r="55" spans="1:18" ht="14.25" customHeight="1" x14ac:dyDescent="0.2">
      <c r="A55" s="7" t="s">
        <v>38</v>
      </c>
      <c r="B55" s="4"/>
      <c r="C55" s="26" t="s">
        <v>61</v>
      </c>
      <c r="D55" s="4"/>
      <c r="E55" s="7">
        <v>526</v>
      </c>
      <c r="F55" s="4"/>
      <c r="G55" s="7" t="s">
        <v>39</v>
      </c>
      <c r="H55" s="4"/>
      <c r="I55" s="7"/>
      <c r="J55" s="32"/>
      <c r="K55" s="30"/>
      <c r="L55" s="62"/>
      <c r="M55" s="30"/>
      <c r="N55" s="29"/>
      <c r="O55" s="28">
        <f t="shared" si="0"/>
        <v>0</v>
      </c>
    </row>
    <row r="56" spans="1:18" ht="15.75" customHeight="1" x14ac:dyDescent="0.2">
      <c r="A56" s="7"/>
      <c r="B56" s="4"/>
      <c r="C56" s="26" t="s">
        <v>116</v>
      </c>
      <c r="D56" s="4"/>
      <c r="E56" s="7">
        <v>452</v>
      </c>
      <c r="F56" s="4"/>
      <c r="G56" s="7" t="s">
        <v>39</v>
      </c>
      <c r="H56" s="4"/>
      <c r="I56" s="7"/>
      <c r="J56" s="32"/>
      <c r="K56" s="30"/>
      <c r="L56" s="62"/>
      <c r="M56" s="30"/>
      <c r="N56" s="29"/>
      <c r="O56" s="28">
        <f t="shared" si="0"/>
        <v>0</v>
      </c>
      <c r="Q56" s="31">
        <v>0</v>
      </c>
    </row>
    <row r="57" spans="1:18" ht="15.75" customHeight="1" x14ac:dyDescent="0.2">
      <c r="A57" s="7"/>
      <c r="B57" s="4"/>
      <c r="C57" s="26" t="s">
        <v>117</v>
      </c>
      <c r="D57" s="4"/>
      <c r="E57" s="7">
        <v>195</v>
      </c>
      <c r="F57" s="4"/>
      <c r="G57" s="7"/>
      <c r="H57" s="4"/>
      <c r="I57" s="7" t="s">
        <v>69</v>
      </c>
      <c r="J57" s="32"/>
      <c r="K57" s="30">
        <v>0</v>
      </c>
      <c r="L57" s="62"/>
      <c r="M57" s="30">
        <v>0</v>
      </c>
      <c r="N57" s="29"/>
      <c r="O57" s="28">
        <f t="shared" si="0"/>
        <v>0</v>
      </c>
    </row>
    <row r="58" spans="1:18" ht="15" customHeight="1" x14ac:dyDescent="0.2">
      <c r="A58" s="7"/>
      <c r="B58" s="4"/>
      <c r="C58" s="26" t="s">
        <v>109</v>
      </c>
      <c r="D58" s="4"/>
      <c r="E58" s="7">
        <v>326</v>
      </c>
      <c r="F58" s="4"/>
      <c r="G58" s="7" t="s">
        <v>39</v>
      </c>
      <c r="H58" s="4"/>
      <c r="I58" s="7" t="s">
        <v>69</v>
      </c>
      <c r="J58" s="32"/>
      <c r="K58" s="28"/>
      <c r="L58" s="62"/>
      <c r="M58" s="28"/>
      <c r="N58" s="29"/>
      <c r="O58" s="28">
        <f t="shared" si="0"/>
        <v>0</v>
      </c>
    </row>
    <row r="59" spans="1:18" ht="15.75" customHeight="1" x14ac:dyDescent="0.2">
      <c r="A59" s="7" t="s">
        <v>38</v>
      </c>
      <c r="B59" s="4"/>
      <c r="C59" s="26" t="s">
        <v>89</v>
      </c>
      <c r="D59" s="4"/>
      <c r="E59" s="7">
        <v>541</v>
      </c>
      <c r="F59" s="4"/>
      <c r="G59" s="7" t="s">
        <v>39</v>
      </c>
      <c r="H59" s="4"/>
      <c r="I59" s="7" t="s">
        <v>69</v>
      </c>
      <c r="J59" s="32"/>
      <c r="K59" s="28"/>
      <c r="L59" s="62"/>
      <c r="M59" s="28"/>
      <c r="N59" s="29"/>
      <c r="O59" s="28">
        <f t="shared" si="0"/>
        <v>0</v>
      </c>
    </row>
    <row r="60" spans="1:18" ht="15.75" customHeight="1" x14ac:dyDescent="0.2">
      <c r="A60" s="7" t="s">
        <v>38</v>
      </c>
      <c r="B60" s="4"/>
      <c r="C60" s="26" t="s">
        <v>88</v>
      </c>
      <c r="D60" s="4"/>
      <c r="E60" s="7"/>
      <c r="F60" s="4"/>
      <c r="G60" s="7" t="s">
        <v>39</v>
      </c>
      <c r="H60" s="4"/>
      <c r="I60" s="7" t="s">
        <v>69</v>
      </c>
      <c r="J60" s="32"/>
      <c r="K60" s="28"/>
      <c r="L60" s="62"/>
      <c r="M60" s="28"/>
      <c r="N60" s="29"/>
      <c r="O60" s="28">
        <f t="shared" si="0"/>
        <v>0</v>
      </c>
    </row>
    <row r="61" spans="1:18" s="48" customFormat="1" ht="15.75" customHeight="1" x14ac:dyDescent="0.2">
      <c r="A61" s="45"/>
      <c r="B61" s="44"/>
      <c r="C61" s="43" t="s">
        <v>95</v>
      </c>
      <c r="D61" s="44"/>
      <c r="E61" s="45"/>
      <c r="F61" s="44"/>
      <c r="G61" s="45"/>
      <c r="H61" s="44"/>
      <c r="I61" s="45"/>
      <c r="J61" s="46"/>
      <c r="K61" s="28"/>
      <c r="L61" s="65"/>
      <c r="M61" s="28"/>
      <c r="N61" s="47"/>
      <c r="O61" s="28">
        <f t="shared" si="0"/>
        <v>0</v>
      </c>
    </row>
    <row r="62" spans="1:18" ht="15.75" customHeight="1" x14ac:dyDescent="0.2">
      <c r="A62" s="7" t="s">
        <v>38</v>
      </c>
      <c r="B62" s="4"/>
      <c r="C62" s="26" t="s">
        <v>93</v>
      </c>
      <c r="D62" s="4"/>
      <c r="E62" s="7">
        <v>574</v>
      </c>
      <c r="F62" s="4"/>
      <c r="G62" s="7" t="s">
        <v>39</v>
      </c>
      <c r="H62" s="4"/>
      <c r="I62" s="7" t="s">
        <v>69</v>
      </c>
      <c r="J62" s="32"/>
      <c r="K62" s="28"/>
      <c r="L62" s="29"/>
      <c r="M62" s="28"/>
      <c r="N62" s="29"/>
      <c r="O62" s="28">
        <f t="shared" si="0"/>
        <v>0</v>
      </c>
    </row>
    <row r="63" spans="1:18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32"/>
      <c r="K63" s="29"/>
      <c r="L63" s="29"/>
      <c r="M63" s="29"/>
      <c r="N63" s="29"/>
      <c r="O63" s="29"/>
    </row>
    <row r="64" spans="1:18" ht="15.75" customHeight="1" x14ac:dyDescent="0.2">
      <c r="A64" s="4"/>
      <c r="B64" s="4"/>
      <c r="C64" s="4"/>
      <c r="D64" s="4"/>
      <c r="E64" s="4"/>
      <c r="F64" s="4"/>
      <c r="G64" s="4"/>
      <c r="H64" s="4"/>
      <c r="I64" s="4" t="s">
        <v>9</v>
      </c>
      <c r="J64" s="32"/>
      <c r="K64" s="28">
        <f>SUM(K27:K63)</f>
        <v>110600</v>
      </c>
      <c r="L64" s="29"/>
      <c r="M64" s="28">
        <f>SUM(M27:M63)</f>
        <v>135600</v>
      </c>
      <c r="N64" s="29"/>
      <c r="O64" s="28">
        <f>+M64-K64</f>
        <v>25000</v>
      </c>
    </row>
    <row r="65" spans="1:17" ht="15.75" customHeight="1" x14ac:dyDescent="0.2"/>
    <row r="66" spans="1:17" ht="15.75" customHeight="1" x14ac:dyDescent="0.2">
      <c r="A66" s="3" t="s">
        <v>10</v>
      </c>
      <c r="E66" s="3" t="s">
        <v>64</v>
      </c>
    </row>
    <row r="67" spans="1:17" ht="15.75" customHeight="1" x14ac:dyDescent="0.2">
      <c r="C67" s="5" t="s">
        <v>11</v>
      </c>
      <c r="D67" s="5"/>
      <c r="E67" s="5"/>
      <c r="F67" s="4"/>
      <c r="G67" s="4"/>
      <c r="H67" s="4"/>
      <c r="I67" s="4"/>
      <c r="J67" s="32"/>
      <c r="K67" s="32" t="s">
        <v>5</v>
      </c>
      <c r="L67" s="32"/>
      <c r="M67" s="32" t="s">
        <v>7</v>
      </c>
      <c r="N67" s="32"/>
      <c r="O67" s="32" t="s">
        <v>8</v>
      </c>
    </row>
    <row r="68" spans="1:17" ht="15.75" customHeight="1" x14ac:dyDescent="0.2">
      <c r="A68" s="7" t="s">
        <v>20</v>
      </c>
      <c r="C68" s="6" t="s">
        <v>1</v>
      </c>
      <c r="D68" s="8"/>
      <c r="E68" s="6" t="s">
        <v>2</v>
      </c>
      <c r="F68" s="8"/>
      <c r="G68" s="7" t="s">
        <v>27</v>
      </c>
      <c r="H68" s="8"/>
      <c r="I68" s="7" t="s">
        <v>24</v>
      </c>
      <c r="J68" s="34"/>
      <c r="K68" s="33" t="s">
        <v>6</v>
      </c>
      <c r="L68" s="34"/>
      <c r="M68" s="33" t="s">
        <v>6</v>
      </c>
      <c r="N68" s="34"/>
      <c r="O68" s="33" t="s">
        <v>6</v>
      </c>
    </row>
    <row r="69" spans="1:17" ht="15.75" customHeight="1" x14ac:dyDescent="0.2">
      <c r="A69" s="7" t="s">
        <v>38</v>
      </c>
      <c r="B69" s="4"/>
      <c r="C69" s="18"/>
      <c r="D69" s="4"/>
      <c r="E69" s="7"/>
      <c r="F69" s="4"/>
      <c r="G69" s="7"/>
      <c r="H69" s="4"/>
      <c r="I69" s="7"/>
      <c r="J69" s="32"/>
      <c r="K69" s="42"/>
      <c r="L69" s="29"/>
      <c r="M69" s="42"/>
      <c r="N69" s="34"/>
      <c r="O69" s="28"/>
    </row>
    <row r="70" spans="1:17" ht="13.5" hidden="1" customHeight="1" x14ac:dyDescent="0.2">
      <c r="A70" s="7"/>
      <c r="B70" s="4"/>
      <c r="C70" s="18" t="s">
        <v>56</v>
      </c>
      <c r="D70" s="4"/>
      <c r="E70" s="7">
        <v>497</v>
      </c>
      <c r="F70" s="4"/>
      <c r="G70" s="7" t="s">
        <v>39</v>
      </c>
      <c r="H70" s="4"/>
      <c r="I70" s="7"/>
      <c r="J70" s="32"/>
      <c r="K70" s="42"/>
      <c r="L70" s="29"/>
      <c r="M70" s="42"/>
      <c r="N70" s="34"/>
      <c r="O70" s="28">
        <f>M70-K70</f>
        <v>0</v>
      </c>
    </row>
    <row r="71" spans="1:17" ht="13.5" hidden="1" customHeight="1" x14ac:dyDescent="0.2">
      <c r="A71" s="7"/>
      <c r="B71" s="4"/>
      <c r="C71" s="18" t="s">
        <v>71</v>
      </c>
      <c r="D71" s="4"/>
      <c r="E71" s="7">
        <v>326</v>
      </c>
      <c r="F71" s="4"/>
      <c r="G71" s="7" t="s">
        <v>39</v>
      </c>
      <c r="H71" s="4"/>
      <c r="I71" s="7" t="s">
        <v>69</v>
      </c>
      <c r="J71" s="32"/>
      <c r="K71" s="66"/>
      <c r="L71" s="29"/>
      <c r="M71" s="66"/>
      <c r="N71" s="34"/>
      <c r="O71" s="28">
        <f t="shared" ref="O71:O103" si="1">M71-K71</f>
        <v>0</v>
      </c>
    </row>
    <row r="72" spans="1:17" ht="15.75" hidden="1" customHeight="1" x14ac:dyDescent="0.2">
      <c r="A72" s="7" t="s">
        <v>38</v>
      </c>
      <c r="B72" s="4"/>
      <c r="C72" s="18" t="s">
        <v>57</v>
      </c>
      <c r="D72" s="4"/>
      <c r="E72" s="7">
        <v>494</v>
      </c>
      <c r="F72" s="4"/>
      <c r="G72" s="7" t="s">
        <v>39</v>
      </c>
      <c r="H72" s="4"/>
      <c r="I72" s="7" t="s">
        <v>69</v>
      </c>
      <c r="J72" s="32"/>
      <c r="K72" s="66"/>
      <c r="L72" s="29"/>
      <c r="M72" s="66">
        <v>0</v>
      </c>
      <c r="N72" s="34"/>
      <c r="O72" s="28">
        <v>0</v>
      </c>
    </row>
    <row r="73" spans="1:17" ht="15" hidden="1" customHeight="1" x14ac:dyDescent="0.2">
      <c r="A73" s="7" t="s">
        <v>38</v>
      </c>
      <c r="B73" s="4"/>
      <c r="C73" s="18" t="s">
        <v>58</v>
      </c>
      <c r="D73" s="4"/>
      <c r="E73" s="7">
        <v>364</v>
      </c>
      <c r="F73" s="4"/>
      <c r="G73" s="7" t="s">
        <v>39</v>
      </c>
      <c r="H73" s="4"/>
      <c r="I73" s="7" t="s">
        <v>125</v>
      </c>
      <c r="J73" s="32"/>
      <c r="K73" s="66"/>
      <c r="L73" s="29"/>
      <c r="M73" s="66"/>
      <c r="N73" s="34"/>
      <c r="O73" s="28">
        <f t="shared" si="1"/>
        <v>0</v>
      </c>
    </row>
    <row r="74" spans="1:17" ht="15.75" customHeight="1" x14ac:dyDescent="0.2">
      <c r="A74" s="7" t="s">
        <v>38</v>
      </c>
      <c r="B74" s="4"/>
      <c r="C74" s="18" t="s">
        <v>59</v>
      </c>
      <c r="D74" s="4"/>
      <c r="E74" s="7">
        <v>560</v>
      </c>
      <c r="F74" s="4"/>
      <c r="G74" s="7" t="s">
        <v>39</v>
      </c>
      <c r="H74" s="4"/>
      <c r="I74" s="7" t="s">
        <v>69</v>
      </c>
      <c r="J74" s="32"/>
      <c r="K74" s="66">
        <v>16000</v>
      </c>
      <c r="L74" s="29"/>
      <c r="M74" s="66">
        <v>16000</v>
      </c>
      <c r="N74" s="34"/>
      <c r="O74" s="28">
        <f t="shared" si="1"/>
        <v>0</v>
      </c>
      <c r="Q74" s="31">
        <v>16000</v>
      </c>
    </row>
    <row r="75" spans="1:17" ht="13.5" customHeight="1" x14ac:dyDescent="0.2">
      <c r="A75" s="7" t="s">
        <v>38</v>
      </c>
      <c r="B75" s="4"/>
      <c r="C75" s="18" t="s">
        <v>60</v>
      </c>
      <c r="D75" s="4"/>
      <c r="E75" s="7">
        <v>489</v>
      </c>
      <c r="F75" s="4"/>
      <c r="G75" s="7" t="s">
        <v>39</v>
      </c>
      <c r="H75" s="4"/>
      <c r="I75" s="7" t="s">
        <v>69</v>
      </c>
      <c r="J75" s="32"/>
      <c r="K75" s="66">
        <v>10000</v>
      </c>
      <c r="L75" s="29"/>
      <c r="M75" s="66">
        <v>13369</v>
      </c>
      <c r="N75" s="34"/>
      <c r="O75" s="28">
        <f t="shared" si="1"/>
        <v>3369</v>
      </c>
      <c r="Q75" s="31">
        <v>10000</v>
      </c>
    </row>
    <row r="76" spans="1:17" ht="13.5" customHeight="1" x14ac:dyDescent="0.2">
      <c r="A76" s="7"/>
      <c r="B76" s="4"/>
      <c r="C76" s="18" t="s">
        <v>118</v>
      </c>
      <c r="D76" s="4"/>
      <c r="E76" s="7">
        <v>573</v>
      </c>
      <c r="F76" s="4"/>
      <c r="G76" s="7" t="s">
        <v>39</v>
      </c>
      <c r="H76" s="4"/>
      <c r="I76" s="7"/>
      <c r="J76" s="32"/>
      <c r="K76" s="66"/>
      <c r="L76" s="29"/>
      <c r="M76" s="66">
        <v>5000</v>
      </c>
      <c r="N76" s="34"/>
      <c r="O76" s="28">
        <f t="shared" si="1"/>
        <v>5000</v>
      </c>
    </row>
    <row r="77" spans="1:17" ht="18" customHeight="1" x14ac:dyDescent="0.2">
      <c r="A77" s="7" t="s">
        <v>38</v>
      </c>
      <c r="B77" s="4"/>
      <c r="C77" s="18" t="s">
        <v>61</v>
      </c>
      <c r="D77" s="4"/>
      <c r="E77" s="7">
        <v>526</v>
      </c>
      <c r="F77" s="4"/>
      <c r="G77" s="7" t="s">
        <v>39</v>
      </c>
      <c r="H77" s="4"/>
      <c r="I77" s="7" t="s">
        <v>69</v>
      </c>
      <c r="J77" s="32"/>
      <c r="K77" s="66"/>
      <c r="L77" s="29"/>
      <c r="M77" s="66"/>
      <c r="N77" s="34"/>
      <c r="O77" s="28">
        <f t="shared" si="1"/>
        <v>0</v>
      </c>
    </row>
    <row r="78" spans="1:17" ht="15.75" customHeight="1" x14ac:dyDescent="0.2">
      <c r="A78" s="7" t="s">
        <v>38</v>
      </c>
      <c r="B78" s="4"/>
      <c r="C78" s="18" t="s">
        <v>44</v>
      </c>
      <c r="D78" s="4"/>
      <c r="E78" s="7">
        <v>372</v>
      </c>
      <c r="F78" s="4"/>
      <c r="G78" s="7" t="s">
        <v>39</v>
      </c>
      <c r="H78" s="4"/>
      <c r="I78" s="7" t="s">
        <v>69</v>
      </c>
      <c r="J78" s="32"/>
      <c r="K78" s="66">
        <v>25000</v>
      </c>
      <c r="L78" s="29"/>
      <c r="M78" s="66">
        <v>31100</v>
      </c>
      <c r="N78" s="34"/>
      <c r="O78" s="28">
        <f t="shared" si="1"/>
        <v>6100</v>
      </c>
      <c r="Q78" s="31">
        <v>10000</v>
      </c>
    </row>
    <row r="79" spans="1:17" ht="15.75" customHeight="1" x14ac:dyDescent="0.2">
      <c r="A79" s="7" t="s">
        <v>38</v>
      </c>
      <c r="B79" s="4"/>
      <c r="C79" s="18" t="s">
        <v>105</v>
      </c>
      <c r="D79" s="4"/>
      <c r="E79" s="7">
        <v>371</v>
      </c>
      <c r="F79" s="4"/>
      <c r="G79" s="7" t="s">
        <v>39</v>
      </c>
      <c r="H79" s="4"/>
      <c r="I79" s="7" t="s">
        <v>69</v>
      </c>
      <c r="J79" s="32"/>
      <c r="K79" s="66">
        <v>19600</v>
      </c>
      <c r="L79" s="29"/>
      <c r="M79" s="66">
        <v>25000</v>
      </c>
      <c r="N79" s="34"/>
      <c r="O79" s="28">
        <v>0</v>
      </c>
      <c r="Q79" s="31">
        <v>0</v>
      </c>
    </row>
    <row r="80" spans="1:17" ht="15" customHeight="1" x14ac:dyDescent="0.2">
      <c r="A80" s="7" t="s">
        <v>38</v>
      </c>
      <c r="B80" s="4"/>
      <c r="C80" s="18" t="s">
        <v>41</v>
      </c>
      <c r="D80" s="4"/>
      <c r="E80" s="7">
        <v>491</v>
      </c>
      <c r="F80" s="4"/>
      <c r="G80" s="7" t="s">
        <v>39</v>
      </c>
      <c r="H80" s="4"/>
      <c r="I80" s="7"/>
      <c r="J80" s="32"/>
      <c r="K80" s="66"/>
      <c r="L80" s="29"/>
      <c r="M80" s="66">
        <v>0</v>
      </c>
      <c r="N80" s="34"/>
      <c r="O80" s="28">
        <f t="shared" si="1"/>
        <v>0</v>
      </c>
      <c r="Q80" s="31">
        <v>0</v>
      </c>
    </row>
    <row r="81" spans="1:17" ht="15.75" customHeight="1" x14ac:dyDescent="0.2">
      <c r="A81" s="7" t="s">
        <v>38</v>
      </c>
      <c r="B81" s="4"/>
      <c r="C81" s="26" t="s">
        <v>91</v>
      </c>
      <c r="D81" s="4"/>
      <c r="E81" s="7">
        <v>565</v>
      </c>
      <c r="F81" s="4"/>
      <c r="G81" s="7" t="s">
        <v>39</v>
      </c>
      <c r="H81" s="4"/>
      <c r="I81" s="7" t="s">
        <v>69</v>
      </c>
      <c r="J81" s="32"/>
      <c r="K81" s="66">
        <v>5000</v>
      </c>
      <c r="L81" s="29"/>
      <c r="M81" s="66">
        <v>5000</v>
      </c>
      <c r="N81" s="29"/>
      <c r="O81" s="28">
        <f t="shared" si="1"/>
        <v>0</v>
      </c>
    </row>
    <row r="82" spans="1:17" ht="13.5" customHeight="1" x14ac:dyDescent="0.2">
      <c r="A82" s="7" t="s">
        <v>38</v>
      </c>
      <c r="B82" s="4"/>
      <c r="C82" s="26" t="s">
        <v>94</v>
      </c>
      <c r="D82" s="4"/>
      <c r="E82" s="7" t="s">
        <v>108</v>
      </c>
      <c r="F82" s="4"/>
      <c r="G82" s="7" t="s">
        <v>107</v>
      </c>
      <c r="H82" s="4"/>
      <c r="I82" s="7" t="s">
        <v>69</v>
      </c>
      <c r="J82" s="32"/>
      <c r="K82" s="66"/>
      <c r="L82" s="29"/>
      <c r="M82" s="66"/>
      <c r="N82" s="29"/>
      <c r="O82" s="28">
        <f t="shared" si="1"/>
        <v>0</v>
      </c>
    </row>
    <row r="83" spans="1:17" ht="15.75" customHeight="1" x14ac:dyDescent="0.2">
      <c r="A83" s="7" t="s">
        <v>38</v>
      </c>
      <c r="B83" s="4"/>
      <c r="C83" s="18" t="s">
        <v>77</v>
      </c>
      <c r="D83" s="4"/>
      <c r="E83" s="7">
        <v>371</v>
      </c>
      <c r="F83" s="4"/>
      <c r="G83" s="7" t="s">
        <v>39</v>
      </c>
      <c r="H83" s="4"/>
      <c r="I83" s="7" t="s">
        <v>69</v>
      </c>
      <c r="J83" s="32"/>
      <c r="K83" s="66"/>
      <c r="L83" s="29"/>
      <c r="M83" s="66"/>
      <c r="N83" s="34"/>
      <c r="O83" s="28">
        <f t="shared" si="1"/>
        <v>0</v>
      </c>
    </row>
    <row r="84" spans="1:17" ht="15.75" customHeight="1" x14ac:dyDescent="0.2">
      <c r="A84" s="7" t="s">
        <v>38</v>
      </c>
      <c r="B84" s="4"/>
      <c r="C84" s="18" t="s">
        <v>77</v>
      </c>
      <c r="D84" s="4"/>
      <c r="E84" s="7">
        <v>579</v>
      </c>
      <c r="F84" s="4"/>
      <c r="G84" s="7" t="s">
        <v>39</v>
      </c>
      <c r="H84" s="4"/>
      <c r="I84" s="7" t="s">
        <v>69</v>
      </c>
      <c r="J84" s="32"/>
      <c r="K84" s="66"/>
      <c r="L84" s="29"/>
      <c r="M84" s="66"/>
      <c r="N84" s="34"/>
      <c r="O84" s="28">
        <f t="shared" si="1"/>
        <v>0</v>
      </c>
    </row>
    <row r="85" spans="1:17" ht="15.75" customHeight="1" x14ac:dyDescent="0.2">
      <c r="A85" s="7" t="s">
        <v>38</v>
      </c>
      <c r="B85" s="4"/>
      <c r="C85" s="18" t="s">
        <v>100</v>
      </c>
      <c r="D85" s="4"/>
      <c r="E85" s="7">
        <v>2640</v>
      </c>
      <c r="F85" s="4"/>
      <c r="G85" s="7" t="s">
        <v>99</v>
      </c>
      <c r="H85" s="4"/>
      <c r="I85" s="7" t="s">
        <v>69</v>
      </c>
      <c r="J85" s="32"/>
      <c r="K85" s="66"/>
      <c r="L85" s="29"/>
      <c r="M85" s="66"/>
      <c r="N85" s="34"/>
      <c r="O85" s="28">
        <f t="shared" si="1"/>
        <v>0</v>
      </c>
    </row>
    <row r="86" spans="1:17" ht="15.75" customHeight="1" x14ac:dyDescent="0.2">
      <c r="A86" s="7" t="s">
        <v>38</v>
      </c>
      <c r="B86" s="4"/>
      <c r="C86" s="18" t="s">
        <v>56</v>
      </c>
      <c r="D86" s="4"/>
      <c r="E86" s="7">
        <v>497</v>
      </c>
      <c r="F86" s="4"/>
      <c r="G86" s="7" t="s">
        <v>39</v>
      </c>
      <c r="H86" s="4"/>
      <c r="I86" s="7" t="s">
        <v>69</v>
      </c>
      <c r="J86" s="32"/>
      <c r="K86" s="66"/>
      <c r="L86" s="29"/>
      <c r="M86" s="66"/>
      <c r="N86" s="34"/>
      <c r="O86" s="28">
        <f t="shared" si="1"/>
        <v>0</v>
      </c>
    </row>
    <row r="87" spans="1:17" ht="15.75" customHeight="1" x14ac:dyDescent="0.2">
      <c r="A87" s="7"/>
      <c r="B87" s="4"/>
      <c r="C87" s="18" t="s">
        <v>76</v>
      </c>
      <c r="D87" s="4"/>
      <c r="E87" s="7" t="s">
        <v>123</v>
      </c>
      <c r="F87" s="4"/>
      <c r="G87" s="7" t="s">
        <v>124</v>
      </c>
      <c r="H87" s="4"/>
      <c r="I87" s="7"/>
      <c r="J87" s="32"/>
      <c r="K87" s="66"/>
      <c r="L87" s="29"/>
      <c r="M87" s="66"/>
      <c r="N87" s="34"/>
      <c r="O87" s="28"/>
    </row>
    <row r="88" spans="1:17" ht="15.75" customHeight="1" x14ac:dyDescent="0.2">
      <c r="A88" s="7" t="s">
        <v>38</v>
      </c>
      <c r="B88" s="4"/>
      <c r="C88" s="18" t="s">
        <v>76</v>
      </c>
      <c r="D88" s="4"/>
      <c r="E88" s="7">
        <v>80045</v>
      </c>
      <c r="F88" s="4"/>
      <c r="G88" s="7" t="s">
        <v>78</v>
      </c>
      <c r="I88" s="7" t="s">
        <v>69</v>
      </c>
      <c r="J88" s="32"/>
      <c r="K88" s="66"/>
      <c r="L88" s="29"/>
      <c r="M88" s="66">
        <v>1631</v>
      </c>
      <c r="N88" s="34"/>
      <c r="O88" s="28">
        <v>0</v>
      </c>
    </row>
    <row r="89" spans="1:17" ht="15.75" customHeight="1" x14ac:dyDescent="0.2">
      <c r="A89" s="7" t="s">
        <v>38</v>
      </c>
      <c r="B89" s="4"/>
      <c r="C89" s="18" t="s">
        <v>79</v>
      </c>
      <c r="D89" s="4"/>
      <c r="E89" s="7" t="s">
        <v>80</v>
      </c>
      <c r="F89" s="4"/>
      <c r="G89" s="7" t="s">
        <v>81</v>
      </c>
      <c r="I89" s="7" t="s">
        <v>69</v>
      </c>
      <c r="J89" s="32"/>
      <c r="K89" s="66"/>
      <c r="L89" s="29"/>
      <c r="M89" s="66"/>
      <c r="N89" s="34"/>
      <c r="O89" s="28">
        <f t="shared" si="1"/>
        <v>0</v>
      </c>
    </row>
    <row r="90" spans="1:17" ht="15.75" customHeight="1" x14ac:dyDescent="0.2">
      <c r="A90" s="7" t="s">
        <v>38</v>
      </c>
      <c r="B90" s="4"/>
      <c r="C90" s="26" t="s">
        <v>46</v>
      </c>
      <c r="D90" s="4"/>
      <c r="E90" s="7">
        <v>471</v>
      </c>
      <c r="F90" s="4"/>
      <c r="G90" s="7" t="s">
        <v>39</v>
      </c>
      <c r="I90" s="7"/>
      <c r="J90" s="32"/>
      <c r="K90" s="66"/>
      <c r="L90" s="29"/>
      <c r="M90" s="66"/>
      <c r="N90" s="34"/>
      <c r="O90" s="28"/>
    </row>
    <row r="91" spans="1:17" ht="15.75" customHeight="1" x14ac:dyDescent="0.2">
      <c r="A91" s="7" t="s">
        <v>38</v>
      </c>
      <c r="B91" s="4"/>
      <c r="C91" s="18" t="s">
        <v>82</v>
      </c>
      <c r="D91" s="4"/>
      <c r="E91" s="7">
        <v>493</v>
      </c>
      <c r="F91" s="4"/>
      <c r="G91" s="7" t="s">
        <v>39</v>
      </c>
      <c r="I91" s="7" t="s">
        <v>69</v>
      </c>
      <c r="J91" s="32"/>
      <c r="K91" s="66">
        <v>10000</v>
      </c>
      <c r="L91" s="29"/>
      <c r="M91" s="66"/>
      <c r="N91" s="34"/>
      <c r="O91" s="28">
        <f t="shared" si="1"/>
        <v>-10000</v>
      </c>
    </row>
    <row r="92" spans="1:17" ht="15.75" customHeight="1" x14ac:dyDescent="0.2">
      <c r="A92" s="7" t="s">
        <v>38</v>
      </c>
      <c r="B92" s="4"/>
      <c r="C92" s="18" t="s">
        <v>85</v>
      </c>
      <c r="D92" s="4"/>
      <c r="E92" s="7">
        <v>507</v>
      </c>
      <c r="F92" s="4"/>
      <c r="G92" s="7" t="s">
        <v>39</v>
      </c>
      <c r="I92" s="7" t="s">
        <v>69</v>
      </c>
      <c r="J92" s="32"/>
      <c r="K92" s="66"/>
      <c r="L92" s="29"/>
      <c r="M92" s="66"/>
      <c r="N92" s="34"/>
      <c r="O92" s="28">
        <f t="shared" si="1"/>
        <v>0</v>
      </c>
      <c r="Q92" s="31">
        <v>0</v>
      </c>
    </row>
    <row r="93" spans="1:17" ht="15.75" customHeight="1" x14ac:dyDescent="0.2">
      <c r="A93" s="7" t="s">
        <v>38</v>
      </c>
      <c r="B93" s="4"/>
      <c r="C93" s="18" t="s">
        <v>109</v>
      </c>
      <c r="D93" s="4"/>
      <c r="E93" s="7">
        <v>28838</v>
      </c>
      <c r="F93" s="4"/>
      <c r="G93" s="7" t="s">
        <v>86</v>
      </c>
      <c r="I93" s="7" t="s">
        <v>69</v>
      </c>
      <c r="J93" s="32"/>
      <c r="K93" s="66">
        <v>10000</v>
      </c>
      <c r="L93" s="29"/>
      <c r="M93" s="66">
        <v>10000</v>
      </c>
      <c r="N93" s="34"/>
      <c r="O93" s="28">
        <f t="shared" si="1"/>
        <v>0</v>
      </c>
      <c r="Q93" s="31">
        <v>10000</v>
      </c>
    </row>
    <row r="94" spans="1:17" ht="15.75" customHeight="1" x14ac:dyDescent="0.2">
      <c r="A94" s="7" t="s">
        <v>38</v>
      </c>
      <c r="B94" s="4"/>
      <c r="C94" s="18" t="s">
        <v>98</v>
      </c>
      <c r="D94" s="4"/>
      <c r="E94" s="7">
        <v>579</v>
      </c>
      <c r="F94" s="4"/>
      <c r="G94" s="7" t="s">
        <v>39</v>
      </c>
      <c r="I94" s="7" t="s">
        <v>69</v>
      </c>
      <c r="J94" s="32"/>
      <c r="K94" s="66"/>
      <c r="L94" s="29"/>
      <c r="M94" s="66">
        <v>8500</v>
      </c>
      <c r="N94" s="34"/>
      <c r="O94" s="28">
        <f t="shared" si="1"/>
        <v>8500</v>
      </c>
    </row>
    <row r="95" spans="1:17" ht="15" customHeight="1" x14ac:dyDescent="0.2">
      <c r="A95" s="7" t="s">
        <v>38</v>
      </c>
      <c r="B95" s="4"/>
      <c r="C95" s="18" t="s">
        <v>111</v>
      </c>
      <c r="D95" s="4"/>
      <c r="E95" s="23"/>
      <c r="F95" s="4"/>
      <c r="G95" s="7"/>
      <c r="I95" s="7" t="s">
        <v>69</v>
      </c>
      <c r="J95" s="32"/>
      <c r="K95" s="42"/>
      <c r="L95" s="29"/>
      <c r="M95" s="42"/>
      <c r="N95" s="34"/>
      <c r="O95" s="28">
        <f t="shared" si="1"/>
        <v>0</v>
      </c>
    </row>
    <row r="96" spans="1:17" ht="15" customHeight="1" x14ac:dyDescent="0.2">
      <c r="A96" s="7"/>
      <c r="B96" s="4"/>
      <c r="C96" s="18" t="s">
        <v>117</v>
      </c>
      <c r="D96" s="4"/>
      <c r="E96" s="23">
        <v>364</v>
      </c>
      <c r="F96" s="4"/>
      <c r="G96" s="7" t="s">
        <v>114</v>
      </c>
      <c r="I96" s="7" t="s">
        <v>69</v>
      </c>
      <c r="J96" s="32"/>
      <c r="K96" s="42"/>
      <c r="L96" s="29"/>
      <c r="M96" s="42"/>
      <c r="N96" s="34"/>
      <c r="O96" s="28"/>
    </row>
    <row r="97" spans="1:17" ht="15" customHeight="1" x14ac:dyDescent="0.2">
      <c r="A97" s="7" t="s">
        <v>38</v>
      </c>
      <c r="B97" s="4"/>
      <c r="C97" s="18" t="s">
        <v>117</v>
      </c>
      <c r="D97" s="4"/>
      <c r="E97" s="7">
        <v>372</v>
      </c>
      <c r="F97" s="4"/>
      <c r="G97" s="7" t="s">
        <v>114</v>
      </c>
      <c r="I97" s="7" t="s">
        <v>69</v>
      </c>
      <c r="J97" s="32"/>
      <c r="K97" s="42">
        <v>15000</v>
      </c>
      <c r="L97" s="29"/>
      <c r="M97" s="42">
        <v>15000</v>
      </c>
      <c r="N97" s="34"/>
      <c r="O97" s="28">
        <f t="shared" si="1"/>
        <v>0</v>
      </c>
      <c r="Q97" s="31">
        <v>20000</v>
      </c>
    </row>
    <row r="98" spans="1:17" ht="17.25" customHeight="1" x14ac:dyDescent="0.2">
      <c r="A98" s="7"/>
      <c r="B98" s="4"/>
      <c r="C98" s="18" t="s">
        <v>90</v>
      </c>
      <c r="D98" s="4"/>
      <c r="E98" s="23">
        <v>21551</v>
      </c>
      <c r="F98" s="4"/>
      <c r="G98" s="7" t="s">
        <v>114</v>
      </c>
      <c r="I98" s="7" t="s">
        <v>69</v>
      </c>
      <c r="J98" s="32"/>
      <c r="K98" s="42"/>
      <c r="L98" s="29"/>
      <c r="M98" s="42"/>
      <c r="N98" s="34"/>
      <c r="O98" s="28">
        <f t="shared" si="1"/>
        <v>0</v>
      </c>
    </row>
    <row r="99" spans="1:17" ht="18" customHeight="1" x14ac:dyDescent="0.2">
      <c r="A99" s="7" t="s">
        <v>38</v>
      </c>
      <c r="B99" s="4"/>
      <c r="C99" s="18" t="s">
        <v>87</v>
      </c>
      <c r="D99" s="4"/>
      <c r="E99" s="7">
        <v>575</v>
      </c>
      <c r="F99" s="4"/>
      <c r="G99" s="7" t="s">
        <v>114</v>
      </c>
      <c r="I99" s="7" t="s">
        <v>69</v>
      </c>
      <c r="J99" s="32"/>
      <c r="K99" s="42"/>
      <c r="L99" s="29"/>
      <c r="M99" s="42"/>
      <c r="N99" s="34"/>
      <c r="O99" s="28">
        <f t="shared" si="1"/>
        <v>0</v>
      </c>
    </row>
    <row r="100" spans="1:17" s="48" customFormat="1" ht="15" customHeight="1" x14ac:dyDescent="0.2">
      <c r="A100" s="7" t="s">
        <v>38</v>
      </c>
      <c r="B100" s="44"/>
      <c r="C100" s="49" t="s">
        <v>96</v>
      </c>
      <c r="D100" s="50"/>
      <c r="E100" s="51"/>
      <c r="F100" s="50"/>
      <c r="G100" s="52" t="s">
        <v>86</v>
      </c>
      <c r="H100" s="53"/>
      <c r="I100" s="7" t="s">
        <v>69</v>
      </c>
      <c r="J100" s="54"/>
      <c r="K100" s="42"/>
      <c r="L100" s="55"/>
      <c r="M100" s="42"/>
      <c r="N100" s="56"/>
      <c r="O100" s="28">
        <f t="shared" si="1"/>
        <v>0</v>
      </c>
    </row>
    <row r="101" spans="1:17" ht="15" customHeight="1" x14ac:dyDescent="0.2">
      <c r="A101" s="7" t="s">
        <v>38</v>
      </c>
      <c r="B101" s="4"/>
      <c r="C101" s="18" t="s">
        <v>92</v>
      </c>
      <c r="D101" s="4"/>
      <c r="E101" s="23">
        <v>28532</v>
      </c>
      <c r="F101" s="4"/>
      <c r="G101" s="7" t="s">
        <v>86</v>
      </c>
      <c r="I101" s="7" t="s">
        <v>69</v>
      </c>
      <c r="J101" s="32"/>
      <c r="K101" s="42"/>
      <c r="L101" s="29"/>
      <c r="M101" s="42"/>
      <c r="N101" s="34"/>
      <c r="O101" s="28">
        <f t="shared" si="1"/>
        <v>0</v>
      </c>
    </row>
    <row r="102" spans="1:17" ht="15.75" customHeight="1" x14ac:dyDescent="0.2">
      <c r="A102" s="7" t="s">
        <v>38</v>
      </c>
      <c r="B102" s="4"/>
      <c r="C102" s="18" t="s">
        <v>104</v>
      </c>
      <c r="D102" s="4"/>
      <c r="E102" s="23">
        <v>564</v>
      </c>
      <c r="F102" s="4"/>
      <c r="G102" s="7" t="s">
        <v>114</v>
      </c>
      <c r="H102" s="4"/>
      <c r="I102" s="7" t="s">
        <v>69</v>
      </c>
      <c r="J102" s="32"/>
      <c r="K102" s="42">
        <v>5000</v>
      </c>
      <c r="L102" s="29"/>
      <c r="M102" s="42">
        <v>5000</v>
      </c>
      <c r="N102" s="29"/>
      <c r="O102" s="28">
        <f t="shared" si="1"/>
        <v>0</v>
      </c>
    </row>
    <row r="103" spans="1:17" ht="15.75" customHeight="1" x14ac:dyDescent="0.2">
      <c r="A103" s="7" t="s">
        <v>38</v>
      </c>
      <c r="B103" s="4"/>
      <c r="C103" s="18" t="s">
        <v>109</v>
      </c>
      <c r="D103" s="4"/>
      <c r="E103" s="23">
        <v>28838</v>
      </c>
      <c r="F103" s="4"/>
      <c r="G103" s="7" t="s">
        <v>86</v>
      </c>
      <c r="H103" s="4"/>
      <c r="I103" s="7"/>
      <c r="J103" s="32"/>
      <c r="K103" s="42"/>
      <c r="L103" s="29"/>
      <c r="M103" s="42"/>
      <c r="N103" s="29"/>
      <c r="O103" s="28">
        <f t="shared" si="1"/>
        <v>0</v>
      </c>
    </row>
    <row r="104" spans="1:17" ht="15" customHeight="1" x14ac:dyDescent="0.2">
      <c r="A104" s="7" t="s">
        <v>38</v>
      </c>
      <c r="B104" s="4"/>
      <c r="C104" s="18" t="s">
        <v>113</v>
      </c>
      <c r="D104" s="4"/>
      <c r="E104" s="7">
        <v>346</v>
      </c>
      <c r="F104" s="4"/>
      <c r="G104" s="7" t="s">
        <v>114</v>
      </c>
      <c r="H104" s="4"/>
      <c r="I104" s="7"/>
      <c r="J104" s="32"/>
      <c r="K104" s="42"/>
      <c r="L104" s="29"/>
      <c r="M104" s="42"/>
      <c r="N104" s="29"/>
      <c r="O104" s="28"/>
    </row>
    <row r="105" spans="1:17" ht="15" customHeight="1" x14ac:dyDescent="0.2">
      <c r="A105" s="4"/>
      <c r="B105" s="4"/>
      <c r="C105" s="8"/>
      <c r="D105" s="4"/>
      <c r="E105" s="8"/>
      <c r="F105" s="4"/>
      <c r="G105" s="8"/>
      <c r="H105" s="4"/>
      <c r="I105" s="4"/>
      <c r="J105" s="32"/>
      <c r="K105" s="28"/>
      <c r="L105" s="29"/>
      <c r="M105" s="28"/>
      <c r="N105" s="29"/>
      <c r="O105" s="28"/>
    </row>
    <row r="106" spans="1:17" ht="15.75" customHeight="1" x14ac:dyDescent="0.2">
      <c r="A106" s="4"/>
      <c r="B106" s="4"/>
      <c r="C106" s="8"/>
      <c r="D106" s="8"/>
      <c r="E106" s="8"/>
      <c r="F106" s="8"/>
      <c r="G106" s="4"/>
      <c r="H106" s="4"/>
      <c r="I106" s="4" t="s">
        <v>9</v>
      </c>
      <c r="J106" s="32"/>
      <c r="K106" s="28">
        <f>SUM(K69:K104)</f>
        <v>115600</v>
      </c>
      <c r="L106" s="29"/>
      <c r="M106" s="28">
        <f>SUM(M70:M104)</f>
        <v>135600</v>
      </c>
      <c r="N106" s="29"/>
      <c r="O106" s="28">
        <f>+M106-K106</f>
        <v>20000</v>
      </c>
    </row>
    <row r="107" spans="1:17" ht="15.75" customHeight="1" x14ac:dyDescent="0.2"/>
    <row r="108" spans="1:17" ht="15.75" customHeight="1" x14ac:dyDescent="0.2"/>
    <row r="109" spans="1:17" ht="15.75" customHeight="1" x14ac:dyDescent="0.2">
      <c r="I109" s="9" t="s">
        <v>25</v>
      </c>
      <c r="K109" s="30">
        <f>+K64-K106</f>
        <v>-5000</v>
      </c>
      <c r="L109" s="30"/>
      <c r="M109" s="30">
        <f>+M64-M106</f>
        <v>0</v>
      </c>
      <c r="O109" s="35"/>
    </row>
    <row r="110" spans="1:17" ht="15.75" customHeight="1" x14ac:dyDescent="0.2"/>
    <row r="111" spans="1:17" ht="15.75" customHeight="1" x14ac:dyDescent="0.2"/>
    <row r="121" spans="1:10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41"/>
    </row>
    <row r="122" spans="1:10" x14ac:dyDescent="0.2">
      <c r="A122" s="15"/>
      <c r="B122" s="15"/>
      <c r="C122" s="8"/>
      <c r="D122" s="8"/>
      <c r="E122" s="27"/>
      <c r="F122" s="8"/>
      <c r="G122" s="8"/>
      <c r="H122" s="15"/>
      <c r="I122" s="15"/>
      <c r="J122" s="41"/>
    </row>
    <row r="123" spans="1:10" x14ac:dyDescent="0.2">
      <c r="A123" s="15"/>
      <c r="B123" s="15"/>
      <c r="C123" s="8"/>
      <c r="D123" s="8"/>
      <c r="E123" s="8"/>
      <c r="F123" s="8"/>
      <c r="G123" s="8"/>
      <c r="H123" s="15"/>
      <c r="I123" s="15"/>
      <c r="J123" s="41"/>
    </row>
    <row r="124" spans="1:10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41"/>
    </row>
    <row r="125" spans="1:10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41"/>
    </row>
    <row r="126" spans="1:10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41"/>
    </row>
  </sheetData>
  <phoneticPr fontId="0" type="noConversion"/>
  <pageMargins left="0.75" right="0.7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0"/>
  <sheetViews>
    <sheetView topLeftCell="A40" zoomScale="75" workbookViewId="0">
      <selection activeCell="T52" sqref="T52"/>
    </sheetView>
  </sheetViews>
  <sheetFormatPr defaultRowHeight="12.75" x14ac:dyDescent="0.2"/>
  <cols>
    <col min="2" max="2" width="2.7109375" customWidth="1"/>
    <col min="3" max="3" width="20.28515625" customWidth="1"/>
    <col min="4" max="4" width="2.7109375" customWidth="1"/>
    <col min="5" max="5" width="12.5703125" customWidth="1"/>
    <col min="6" max="6" width="2.7109375" customWidth="1"/>
    <col min="7" max="7" width="15.85546875" customWidth="1"/>
    <col min="8" max="8" width="2.7109375" customWidth="1"/>
    <col min="9" max="9" width="11.42578125" customWidth="1"/>
    <col min="10" max="10" width="4.7109375" customWidth="1"/>
    <col min="11" max="11" width="15.5703125" customWidth="1"/>
    <col min="12" max="12" width="2.7109375" customWidth="1"/>
    <col min="13" max="13" width="13.7109375" customWidth="1"/>
    <col min="14" max="14" width="2.7109375" customWidth="1"/>
    <col min="15" max="15" width="15.42578125" customWidth="1"/>
  </cols>
  <sheetData>
    <row r="1" spans="1:15" ht="18" x14ac:dyDescent="0.25">
      <c r="A1" s="12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x14ac:dyDescent="0.25">
      <c r="B2" s="10"/>
    </row>
    <row r="3" spans="1:15" ht="15.75" customHeight="1" x14ac:dyDescent="0.2">
      <c r="B3" s="3" t="s">
        <v>12</v>
      </c>
      <c r="C3" s="3"/>
      <c r="D3" s="3"/>
      <c r="K3" s="9" t="s">
        <v>29</v>
      </c>
      <c r="L3" s="2"/>
      <c r="M3" s="25">
        <f ca="1">TODAY()</f>
        <v>37176</v>
      </c>
      <c r="N3" s="2"/>
      <c r="O3" s="2"/>
    </row>
    <row r="4" spans="1:15" ht="15.75" customHeight="1" x14ac:dyDescent="0.2">
      <c r="B4" s="13" t="s">
        <v>36</v>
      </c>
      <c r="C4" s="3" t="s">
        <v>28</v>
      </c>
      <c r="D4" s="3"/>
    </row>
    <row r="5" spans="1:15" ht="15.75" customHeight="1" x14ac:dyDescent="0.25">
      <c r="B5" s="14"/>
      <c r="C5" s="3" t="s">
        <v>26</v>
      </c>
      <c r="D5" s="3"/>
      <c r="K5" s="9" t="s">
        <v>23</v>
      </c>
      <c r="L5" s="2"/>
      <c r="M5" s="19">
        <v>544</v>
      </c>
      <c r="N5" s="2"/>
      <c r="O5" s="2"/>
    </row>
    <row r="6" spans="1:15" ht="15.75" customHeight="1" x14ac:dyDescent="0.2">
      <c r="B6" s="15"/>
      <c r="C6" s="3"/>
      <c r="D6" s="3"/>
    </row>
    <row r="7" spans="1:15" ht="7.5" customHeight="1" x14ac:dyDescent="0.2">
      <c r="B7" s="3"/>
      <c r="C7" s="3"/>
      <c r="D7" s="3"/>
    </row>
    <row r="8" spans="1:15" ht="15.75" customHeight="1" x14ac:dyDescent="0.2">
      <c r="B8" s="3" t="s">
        <v>33</v>
      </c>
      <c r="C8" s="3"/>
      <c r="D8" s="3"/>
      <c r="I8" s="3" t="s">
        <v>52</v>
      </c>
    </row>
    <row r="9" spans="1:15" ht="15.75" customHeight="1" x14ac:dyDescent="0.2">
      <c r="B9" s="3"/>
      <c r="C9" s="3" t="s">
        <v>49</v>
      </c>
      <c r="D9" s="3"/>
      <c r="I9" s="3" t="s">
        <v>15</v>
      </c>
      <c r="J9" s="2"/>
      <c r="K9" s="2"/>
      <c r="L9" s="2"/>
      <c r="M9" s="2"/>
      <c r="N9" s="2"/>
      <c r="O9" s="2"/>
    </row>
    <row r="10" spans="1:15" ht="15.75" customHeight="1" x14ac:dyDescent="0.2">
      <c r="B10" s="3"/>
      <c r="C10" s="3" t="s">
        <v>34</v>
      </c>
      <c r="D10" s="3"/>
      <c r="I10" s="3"/>
      <c r="J10" s="2"/>
      <c r="K10" s="2"/>
      <c r="L10" s="2"/>
      <c r="M10" s="2"/>
      <c r="N10" s="2"/>
      <c r="O10" s="2"/>
    </row>
    <row r="11" spans="1:15" ht="15.75" customHeight="1" x14ac:dyDescent="0.2">
      <c r="B11" s="3"/>
      <c r="C11" s="3" t="s">
        <v>13</v>
      </c>
      <c r="D11" s="3"/>
      <c r="J11" s="2"/>
      <c r="K11" s="2"/>
      <c r="L11" s="2"/>
      <c r="M11" s="2"/>
      <c r="N11" s="2"/>
      <c r="O11" s="2"/>
    </row>
    <row r="12" spans="1:15" ht="15.75" customHeight="1" x14ac:dyDescent="0.2">
      <c r="B12" s="3"/>
      <c r="C12" s="3" t="s">
        <v>14</v>
      </c>
      <c r="D12" s="3"/>
      <c r="G12" s="24"/>
      <c r="J12" s="11"/>
      <c r="K12" s="11"/>
      <c r="L12" s="11"/>
      <c r="M12" s="11"/>
      <c r="N12" s="11"/>
      <c r="O12" s="11"/>
    </row>
    <row r="13" spans="1:15" ht="15.75" customHeight="1" x14ac:dyDescent="0.2">
      <c r="B13" s="3"/>
      <c r="D13" s="3"/>
      <c r="J13" s="11"/>
      <c r="K13" s="11"/>
      <c r="L13" s="11"/>
      <c r="M13" s="11"/>
      <c r="N13" s="11"/>
      <c r="O13" s="11"/>
    </row>
    <row r="14" spans="1:15" ht="15.75" customHeight="1" x14ac:dyDescent="0.2">
      <c r="B14" s="3"/>
      <c r="C14" s="3" t="s">
        <v>50</v>
      </c>
      <c r="D14" s="3"/>
      <c r="I14" s="3" t="s">
        <v>16</v>
      </c>
      <c r="J14" s="11"/>
      <c r="K14" s="14" t="s">
        <v>53</v>
      </c>
      <c r="L14" s="11"/>
      <c r="M14" s="11"/>
      <c r="N14" s="11"/>
      <c r="O14" s="14" t="s">
        <v>66</v>
      </c>
    </row>
    <row r="15" spans="1:15" ht="15.75" customHeight="1" x14ac:dyDescent="0.2">
      <c r="B15" s="3"/>
      <c r="C15" s="3" t="s">
        <v>35</v>
      </c>
      <c r="D15" s="3"/>
      <c r="I15" s="3" t="s">
        <v>17</v>
      </c>
      <c r="J15" s="11"/>
      <c r="K15" s="14" t="s">
        <v>47</v>
      </c>
      <c r="L15" s="11"/>
      <c r="M15" s="11"/>
      <c r="N15" s="11"/>
      <c r="O15" s="14" t="s">
        <v>67</v>
      </c>
    </row>
    <row r="16" spans="1:15" ht="15.75" customHeight="1" x14ac:dyDescent="0.2">
      <c r="B16" s="3"/>
      <c r="C16" s="3" t="s">
        <v>51</v>
      </c>
      <c r="D16" s="3"/>
      <c r="I16" s="3" t="s">
        <v>18</v>
      </c>
      <c r="J16" s="11"/>
      <c r="K16" s="14" t="s">
        <v>54</v>
      </c>
      <c r="L16" s="11"/>
      <c r="M16" s="11"/>
      <c r="N16" s="11"/>
      <c r="O16" s="11"/>
    </row>
    <row r="17" spans="1:15" ht="15.75" customHeight="1" x14ac:dyDescent="0.2">
      <c r="I17" s="3" t="s">
        <v>19</v>
      </c>
      <c r="J17" s="11"/>
      <c r="K17" s="14" t="s">
        <v>55</v>
      </c>
      <c r="L17" s="11"/>
      <c r="M17" s="11"/>
      <c r="N17" s="11"/>
      <c r="O17" s="11"/>
    </row>
    <row r="18" spans="1:15" ht="15.75" customHeight="1" x14ac:dyDescent="0.2"/>
    <row r="19" spans="1:15" ht="15.75" customHeight="1" x14ac:dyDescent="0.2">
      <c r="B19" s="3" t="s">
        <v>22</v>
      </c>
      <c r="C19" s="3"/>
    </row>
    <row r="20" spans="1:15" ht="15.75" customHeight="1" x14ac:dyDescent="0.25">
      <c r="B20" s="3"/>
      <c r="C20" s="3" t="s">
        <v>32</v>
      </c>
      <c r="G20" s="21"/>
      <c r="K20" s="9" t="s">
        <v>30</v>
      </c>
      <c r="L20" s="2"/>
      <c r="M20" s="20" t="s">
        <v>97</v>
      </c>
      <c r="N20" s="2"/>
      <c r="O20" s="2"/>
    </row>
    <row r="21" spans="1:15" ht="15.75" customHeight="1" x14ac:dyDescent="0.3">
      <c r="B21" s="3"/>
      <c r="C21" s="3" t="s">
        <v>31</v>
      </c>
      <c r="G21" s="22"/>
    </row>
    <row r="22" spans="1:15" ht="15.75" customHeight="1" x14ac:dyDescent="0.2">
      <c r="B22" s="3"/>
      <c r="C22" s="3" t="s">
        <v>21</v>
      </c>
      <c r="G22" s="3"/>
    </row>
    <row r="23" spans="1:15" ht="15.75" customHeight="1" x14ac:dyDescent="0.2"/>
    <row r="24" spans="1:15" ht="15.75" customHeight="1" x14ac:dyDescent="0.2">
      <c r="A24" s="3" t="s">
        <v>4</v>
      </c>
      <c r="C24" s="3"/>
      <c r="D24" s="3"/>
      <c r="E24" s="3" t="s">
        <v>65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">
      <c r="B25" s="3"/>
      <c r="C25" s="5" t="s">
        <v>0</v>
      </c>
      <c r="D25" s="5"/>
      <c r="E25" s="5"/>
      <c r="F25" s="4"/>
      <c r="G25" s="4"/>
      <c r="H25" s="4"/>
      <c r="I25" s="4"/>
      <c r="J25" s="4"/>
      <c r="K25" s="4" t="s">
        <v>5</v>
      </c>
      <c r="L25" s="4"/>
      <c r="M25" s="4" t="s">
        <v>7</v>
      </c>
      <c r="N25" s="4"/>
      <c r="O25" s="4" t="s">
        <v>8</v>
      </c>
    </row>
    <row r="26" spans="1:15" ht="15.75" customHeight="1" x14ac:dyDescent="0.2">
      <c r="A26" s="7" t="s">
        <v>20</v>
      </c>
      <c r="B26" s="3"/>
      <c r="C26" s="6" t="s">
        <v>1</v>
      </c>
      <c r="D26" s="8"/>
      <c r="E26" s="6" t="s">
        <v>2</v>
      </c>
      <c r="F26" s="8"/>
      <c r="G26" s="7" t="s">
        <v>3</v>
      </c>
      <c r="H26" s="8"/>
      <c r="I26" s="7" t="s">
        <v>24</v>
      </c>
      <c r="J26" s="8"/>
      <c r="K26" s="7" t="s">
        <v>6</v>
      </c>
      <c r="L26" s="8"/>
      <c r="M26" s="7" t="s">
        <v>6</v>
      </c>
      <c r="N26" s="8"/>
      <c r="O26" s="7" t="s">
        <v>6</v>
      </c>
    </row>
    <row r="27" spans="1:15" ht="15.75" customHeight="1" x14ac:dyDescent="0.2">
      <c r="A27" s="7"/>
      <c r="B27" s="4"/>
      <c r="C27" s="18"/>
      <c r="D27" s="4"/>
      <c r="E27" s="7"/>
      <c r="F27" s="4"/>
      <c r="G27" s="7"/>
      <c r="H27" s="4"/>
      <c r="I27" s="7"/>
      <c r="J27" s="4"/>
      <c r="K27" s="16"/>
      <c r="L27" s="17"/>
      <c r="M27" s="16"/>
      <c r="N27" s="17"/>
      <c r="O27" s="16"/>
    </row>
    <row r="28" spans="1:15" ht="15.75" customHeight="1" x14ac:dyDescent="0.2">
      <c r="A28" s="7"/>
      <c r="B28" s="4"/>
      <c r="C28" s="18"/>
      <c r="D28" s="4"/>
      <c r="E28" s="7"/>
      <c r="F28" s="4"/>
      <c r="G28" s="7"/>
      <c r="H28" s="4"/>
      <c r="I28" s="7"/>
      <c r="J28" s="4"/>
      <c r="K28" s="16"/>
      <c r="L28" s="17"/>
      <c r="M28" s="16"/>
      <c r="N28" s="17"/>
      <c r="O28" s="16"/>
    </row>
    <row r="29" spans="1:15" ht="15.75" customHeight="1" x14ac:dyDescent="0.2">
      <c r="A29" s="7"/>
      <c r="B29" s="4"/>
      <c r="C29" s="18"/>
      <c r="D29" s="4"/>
      <c r="E29" s="7"/>
      <c r="F29" s="4"/>
      <c r="G29" s="7"/>
      <c r="H29" s="4"/>
      <c r="I29" s="7"/>
      <c r="J29" s="4"/>
      <c r="K29" s="16"/>
      <c r="L29" s="17"/>
      <c r="M29" s="16"/>
      <c r="N29" s="17"/>
      <c r="O29" s="16"/>
    </row>
    <row r="30" spans="1:15" ht="15.75" customHeight="1" x14ac:dyDescent="0.2">
      <c r="A30" s="7" t="s">
        <v>38</v>
      </c>
      <c r="B30" s="4"/>
      <c r="C30" s="18" t="s">
        <v>37</v>
      </c>
      <c r="D30" s="4"/>
      <c r="E30" s="7" t="s">
        <v>84</v>
      </c>
      <c r="F30" s="4"/>
      <c r="G30" s="7" t="s">
        <v>83</v>
      </c>
      <c r="H30" s="4"/>
      <c r="I30" s="7"/>
      <c r="J30" s="4"/>
      <c r="K30" s="16">
        <v>1500</v>
      </c>
      <c r="L30" s="17"/>
      <c r="M30" s="16">
        <v>0</v>
      </c>
      <c r="N30" s="17"/>
      <c r="O30" s="16">
        <f>+M30-K30</f>
        <v>-1500</v>
      </c>
    </row>
    <row r="31" spans="1:15" ht="15.75" customHeight="1" x14ac:dyDescent="0.2">
      <c r="A31" s="7"/>
      <c r="B31" s="4"/>
      <c r="C31" s="18"/>
      <c r="D31" s="4"/>
      <c r="E31" s="7"/>
      <c r="F31" s="4"/>
      <c r="G31" s="7"/>
      <c r="H31" s="4"/>
      <c r="I31" s="7"/>
      <c r="J31" s="4"/>
      <c r="K31" s="16"/>
      <c r="L31" s="17"/>
      <c r="M31" s="16"/>
      <c r="N31" s="17"/>
      <c r="O31" s="16"/>
    </row>
    <row r="32" spans="1:15" ht="15.75" customHeight="1" x14ac:dyDescent="0.2">
      <c r="A32" s="7"/>
      <c r="B32" s="4"/>
      <c r="C32" s="18"/>
      <c r="D32" s="4"/>
      <c r="E32" s="7"/>
      <c r="F32" s="4"/>
      <c r="G32" s="7"/>
      <c r="H32" s="4"/>
      <c r="I32" s="7"/>
      <c r="J32" s="4"/>
      <c r="K32" s="16"/>
      <c r="L32" s="17"/>
      <c r="M32" s="16"/>
      <c r="N32" s="17"/>
      <c r="O32" s="16"/>
    </row>
    <row r="33" spans="1:15" ht="15.75" customHeight="1" x14ac:dyDescent="0.2">
      <c r="A33" s="7"/>
      <c r="B33" s="4"/>
      <c r="C33" s="18"/>
      <c r="D33" s="4"/>
      <c r="E33" s="7"/>
      <c r="F33" s="4"/>
      <c r="G33" s="7"/>
      <c r="H33" s="4"/>
      <c r="I33" s="7"/>
      <c r="J33" s="4"/>
      <c r="K33" s="16"/>
      <c r="L33" s="17"/>
      <c r="M33" s="16"/>
      <c r="N33" s="17"/>
      <c r="O33" s="16"/>
    </row>
    <row r="34" spans="1:15" ht="15.75" customHeight="1" x14ac:dyDescent="0.2">
      <c r="A34" s="7"/>
      <c r="B34" s="4"/>
      <c r="C34" s="18"/>
      <c r="D34" s="4"/>
      <c r="E34" s="7"/>
      <c r="F34" s="4"/>
      <c r="G34" s="7"/>
      <c r="H34" s="4"/>
      <c r="I34" s="7"/>
      <c r="J34" s="4"/>
      <c r="K34" s="16"/>
      <c r="L34" s="17"/>
      <c r="M34" s="16"/>
      <c r="N34" s="17"/>
      <c r="O34" s="16"/>
    </row>
    <row r="35" spans="1:15" ht="15.75" customHeight="1" x14ac:dyDescent="0.2">
      <c r="A35" s="7"/>
      <c r="B35" s="4"/>
      <c r="C35" s="18"/>
      <c r="D35" s="4"/>
      <c r="E35" s="7"/>
      <c r="F35" s="4"/>
      <c r="G35" s="7"/>
      <c r="H35" s="4"/>
      <c r="I35" s="7"/>
      <c r="J35" s="4"/>
      <c r="K35" s="16"/>
      <c r="L35" s="17"/>
      <c r="M35" s="16"/>
      <c r="N35" s="17"/>
      <c r="O35" s="16"/>
    </row>
    <row r="36" spans="1:15" ht="15.75" customHeight="1" x14ac:dyDescent="0.2">
      <c r="A36" s="7"/>
      <c r="B36" s="4"/>
      <c r="C36" s="18"/>
      <c r="D36" s="4"/>
      <c r="E36" s="7"/>
      <c r="F36" s="4"/>
      <c r="G36" s="7"/>
      <c r="H36" s="4"/>
      <c r="I36" s="7"/>
      <c r="J36" s="4"/>
      <c r="K36" s="16"/>
      <c r="L36" s="17"/>
      <c r="M36" s="16"/>
      <c r="N36" s="17"/>
      <c r="O36" s="16"/>
    </row>
    <row r="37" spans="1:15" ht="15.75" customHeight="1" x14ac:dyDescent="0.2">
      <c r="A37" s="7"/>
      <c r="B37" s="4"/>
      <c r="C37" s="7"/>
      <c r="D37" s="4"/>
      <c r="E37" s="7"/>
      <c r="F37" s="4"/>
      <c r="G37" s="7"/>
      <c r="H37" s="4"/>
      <c r="I37" s="7"/>
      <c r="J37" s="4"/>
      <c r="K37" s="16"/>
      <c r="L37" s="17"/>
      <c r="M37" s="16">
        <v>0</v>
      </c>
      <c r="N37" s="17"/>
      <c r="O37" s="16"/>
    </row>
    <row r="38" spans="1:15" ht="15.75" customHeight="1" x14ac:dyDescent="0.2">
      <c r="A38" s="7"/>
      <c r="B38" s="4"/>
      <c r="C38" s="7"/>
      <c r="D38" s="4"/>
      <c r="E38" s="7"/>
      <c r="F38" s="4"/>
      <c r="G38" s="7"/>
      <c r="H38" s="4"/>
      <c r="I38" s="7"/>
      <c r="J38" s="4"/>
      <c r="K38" s="16"/>
      <c r="L38" s="17"/>
      <c r="M38" s="16">
        <v>0</v>
      </c>
      <c r="N38" s="17"/>
      <c r="O38" s="16"/>
    </row>
    <row r="39" spans="1:15" ht="15.75" customHeight="1" x14ac:dyDescent="0.2">
      <c r="A39" s="7"/>
      <c r="B39" s="4"/>
      <c r="C39" s="7"/>
      <c r="D39" s="4"/>
      <c r="E39" s="7"/>
      <c r="F39" s="4"/>
      <c r="G39" s="7"/>
      <c r="H39" s="4"/>
      <c r="I39" s="7"/>
      <c r="J39" s="4"/>
      <c r="K39" s="16"/>
      <c r="L39" s="17"/>
      <c r="M39" s="16"/>
      <c r="N39" s="17"/>
      <c r="O39" s="16"/>
    </row>
    <row r="40" spans="1:15" ht="15.75" customHeight="1" x14ac:dyDescent="0.2">
      <c r="A40" s="7"/>
      <c r="B40" s="4"/>
      <c r="C40" s="7"/>
      <c r="D40" s="4"/>
      <c r="E40" s="7"/>
      <c r="F40" s="4"/>
      <c r="G40" s="7"/>
      <c r="H40" s="4"/>
      <c r="I40" s="7"/>
      <c r="J40" s="4"/>
      <c r="K40" s="16"/>
      <c r="L40" s="17"/>
      <c r="M40" s="16">
        <v>0</v>
      </c>
      <c r="N40" s="17"/>
      <c r="O40" s="16"/>
    </row>
    <row r="41" spans="1:15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17"/>
      <c r="L41" s="17"/>
      <c r="M41" s="17"/>
      <c r="N41" s="17"/>
      <c r="O41" s="17"/>
    </row>
    <row r="42" spans="1:15" ht="15.75" customHeight="1" x14ac:dyDescent="0.2">
      <c r="A42" s="4"/>
      <c r="B42" s="4"/>
      <c r="C42" s="4"/>
      <c r="D42" s="4"/>
      <c r="E42" s="4"/>
      <c r="F42" s="4"/>
      <c r="G42" s="4"/>
      <c r="H42" s="4"/>
      <c r="I42" s="4" t="s">
        <v>9</v>
      </c>
      <c r="J42" s="4"/>
      <c r="K42" s="16">
        <f>SUM(K27:K41)</f>
        <v>1500</v>
      </c>
      <c r="L42" s="17"/>
      <c r="M42" s="16">
        <f>SUM(M27:M41)</f>
        <v>0</v>
      </c>
      <c r="N42" s="17"/>
      <c r="O42" s="16">
        <f>+M42-K42</f>
        <v>-1500</v>
      </c>
    </row>
    <row r="43" spans="1:15" ht="15.75" customHeight="1" x14ac:dyDescent="0.2">
      <c r="M43">
        <v>10000</v>
      </c>
    </row>
    <row r="44" spans="1:15" ht="15.75" customHeight="1" x14ac:dyDescent="0.2">
      <c r="A44" s="3" t="s">
        <v>10</v>
      </c>
      <c r="C44" s="3"/>
      <c r="D44" s="3"/>
      <c r="E44" s="3" t="s">
        <v>64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.75" customHeight="1" x14ac:dyDescent="0.2">
      <c r="B45" s="3"/>
      <c r="C45" s="5" t="s">
        <v>11</v>
      </c>
      <c r="D45" s="5"/>
      <c r="E45" s="5"/>
      <c r="F45" s="4"/>
      <c r="G45" s="4"/>
      <c r="H45" s="4"/>
      <c r="I45" s="4"/>
      <c r="J45" s="4"/>
      <c r="K45" s="4" t="s">
        <v>7</v>
      </c>
      <c r="L45" s="4"/>
      <c r="M45" s="4" t="s">
        <v>7</v>
      </c>
      <c r="N45" s="4"/>
      <c r="O45" s="4" t="s">
        <v>8</v>
      </c>
    </row>
    <row r="46" spans="1:15" ht="15.75" customHeight="1" x14ac:dyDescent="0.2">
      <c r="A46" s="7" t="s">
        <v>20</v>
      </c>
      <c r="B46" s="3"/>
      <c r="C46" s="6" t="s">
        <v>1</v>
      </c>
      <c r="D46" s="8"/>
      <c r="E46" s="6" t="s">
        <v>2</v>
      </c>
      <c r="F46" s="8"/>
      <c r="G46" s="7" t="s">
        <v>27</v>
      </c>
      <c r="H46" s="8"/>
      <c r="I46" s="7" t="s">
        <v>24</v>
      </c>
      <c r="J46" s="8"/>
      <c r="K46" s="7" t="s">
        <v>6</v>
      </c>
      <c r="L46" s="8"/>
      <c r="M46" s="7" t="s">
        <v>6</v>
      </c>
      <c r="N46" s="8"/>
      <c r="O46" s="7" t="s">
        <v>6</v>
      </c>
    </row>
    <row r="47" spans="1:15" ht="15.75" customHeight="1" x14ac:dyDescent="0.2"/>
    <row r="48" spans="1:15" ht="15.75" customHeight="1" x14ac:dyDescent="0.2">
      <c r="A48" s="7" t="s">
        <v>38</v>
      </c>
      <c r="B48" s="4"/>
      <c r="C48" s="7" t="s">
        <v>68</v>
      </c>
      <c r="D48" s="4"/>
      <c r="E48" s="7">
        <v>544</v>
      </c>
      <c r="F48" s="4"/>
      <c r="G48" s="7" t="s">
        <v>39</v>
      </c>
      <c r="H48" s="4"/>
      <c r="I48" s="7"/>
      <c r="J48" s="4"/>
      <c r="K48" s="16">
        <v>1500</v>
      </c>
      <c r="L48" s="17"/>
      <c r="M48" s="16">
        <v>0</v>
      </c>
      <c r="N48" s="8"/>
      <c r="O48" s="16">
        <f>+M48-K48</f>
        <v>-1500</v>
      </c>
    </row>
    <row r="49" spans="1:15" ht="15.75" customHeight="1" x14ac:dyDescent="0.2">
      <c r="A49" s="7"/>
      <c r="B49" s="4"/>
      <c r="C49" s="7"/>
      <c r="D49" s="4"/>
      <c r="E49" s="7"/>
      <c r="F49" s="4"/>
      <c r="G49" s="7"/>
      <c r="H49" s="4"/>
      <c r="I49" s="7"/>
      <c r="J49" s="4"/>
      <c r="K49" s="16"/>
      <c r="L49" s="17"/>
      <c r="M49" s="16"/>
      <c r="N49" s="8"/>
      <c r="O49" s="16"/>
    </row>
    <row r="50" spans="1:15" ht="15.75" customHeight="1" x14ac:dyDescent="0.2">
      <c r="A50" s="7"/>
      <c r="B50" s="4"/>
      <c r="C50" s="7"/>
      <c r="D50" s="4"/>
      <c r="E50" s="7"/>
      <c r="F50" s="4"/>
      <c r="G50" s="7"/>
      <c r="H50" s="4"/>
      <c r="I50" s="7"/>
      <c r="J50" s="4"/>
      <c r="K50" s="16"/>
      <c r="L50" s="17"/>
      <c r="M50" s="16"/>
      <c r="N50" s="8"/>
      <c r="O50" s="16"/>
    </row>
    <row r="51" spans="1:15" ht="15.75" customHeight="1" x14ac:dyDescent="0.2">
      <c r="A51" s="7"/>
      <c r="B51" s="4"/>
      <c r="C51" s="7"/>
      <c r="D51" s="4"/>
      <c r="E51" s="7"/>
      <c r="F51" s="4"/>
      <c r="G51" s="7"/>
      <c r="H51" s="4"/>
      <c r="I51" s="7"/>
      <c r="J51" s="4"/>
      <c r="K51" s="16"/>
      <c r="L51" s="17"/>
      <c r="M51" s="16"/>
      <c r="N51" s="8"/>
      <c r="O51" s="16"/>
    </row>
    <row r="52" spans="1:15" ht="15.75" customHeight="1" x14ac:dyDescent="0.2">
      <c r="A52" s="7"/>
      <c r="B52" s="4"/>
      <c r="C52" s="7"/>
      <c r="D52" s="4"/>
      <c r="E52" s="7"/>
      <c r="F52" s="4"/>
      <c r="G52" s="7"/>
      <c r="H52" s="4"/>
      <c r="I52" s="7"/>
      <c r="J52" s="4"/>
      <c r="K52" s="16"/>
      <c r="L52" s="17"/>
      <c r="M52" s="16"/>
      <c r="N52" s="8"/>
      <c r="O52" s="16"/>
    </row>
    <row r="53" spans="1:15" ht="15.75" customHeight="1" x14ac:dyDescent="0.2">
      <c r="A53" s="7"/>
      <c r="B53" s="4"/>
      <c r="C53" s="7"/>
      <c r="D53" s="4"/>
      <c r="E53" s="7"/>
      <c r="F53" s="4"/>
      <c r="G53" s="7"/>
      <c r="H53" s="4"/>
      <c r="I53" s="7"/>
      <c r="J53" s="4"/>
      <c r="K53" s="16"/>
      <c r="L53" s="17"/>
      <c r="M53" s="16"/>
      <c r="N53" s="8"/>
      <c r="O53" s="16"/>
    </row>
    <row r="54" spans="1:15" ht="15.75" customHeight="1" x14ac:dyDescent="0.2">
      <c r="A54" s="7"/>
      <c r="B54" s="4"/>
      <c r="C54" s="7"/>
      <c r="D54" s="4"/>
      <c r="E54" s="7"/>
      <c r="F54" s="4"/>
      <c r="G54" s="7"/>
      <c r="H54" s="4"/>
      <c r="I54" s="7"/>
      <c r="J54" s="4"/>
      <c r="K54" s="16"/>
      <c r="L54" s="17"/>
      <c r="M54" s="16"/>
      <c r="N54" s="8"/>
      <c r="O54" s="16"/>
    </row>
    <row r="55" spans="1:15" ht="15.75" customHeight="1" x14ac:dyDescent="0.2">
      <c r="A55" s="7"/>
      <c r="B55" s="4"/>
      <c r="C55" s="18"/>
      <c r="D55" s="4"/>
      <c r="E55" s="7"/>
      <c r="F55" s="4"/>
      <c r="G55" s="7"/>
      <c r="H55" s="4"/>
      <c r="I55" s="7"/>
      <c r="J55" s="4"/>
      <c r="K55" s="16"/>
      <c r="L55" s="17"/>
      <c r="M55" s="16"/>
      <c r="N55" s="8"/>
      <c r="O55" s="16"/>
    </row>
    <row r="56" spans="1:15" ht="15.75" customHeight="1" x14ac:dyDescent="0.2">
      <c r="A56" s="7"/>
      <c r="B56" s="4"/>
      <c r="C56" s="7"/>
      <c r="D56" s="4"/>
      <c r="E56" s="7"/>
      <c r="F56" s="4"/>
      <c r="G56" s="7"/>
      <c r="H56" s="4"/>
      <c r="I56" s="7"/>
      <c r="J56" s="4"/>
      <c r="K56" s="16"/>
      <c r="L56" s="17"/>
      <c r="M56" s="16"/>
      <c r="N56" s="8"/>
      <c r="O56" s="16"/>
    </row>
    <row r="57" spans="1:15" ht="15.75" customHeight="1" x14ac:dyDescent="0.2">
      <c r="A57" s="7"/>
      <c r="B57" s="4"/>
      <c r="C57" s="7"/>
      <c r="D57" s="4"/>
      <c r="E57" s="7"/>
      <c r="F57" s="4"/>
      <c r="G57" s="7"/>
      <c r="H57" s="4"/>
      <c r="I57" s="7"/>
      <c r="J57" s="4"/>
      <c r="K57" s="16"/>
      <c r="L57" s="17"/>
      <c r="M57" s="16"/>
      <c r="N57" s="8"/>
      <c r="O57" s="16"/>
    </row>
    <row r="58" spans="1:15" ht="15.75" customHeight="1" x14ac:dyDescent="0.2">
      <c r="A58" s="7"/>
      <c r="B58" s="4"/>
      <c r="C58" s="7"/>
      <c r="D58" s="4"/>
      <c r="E58" s="7"/>
      <c r="F58" s="4"/>
      <c r="G58" s="7"/>
      <c r="I58" s="7"/>
      <c r="J58" s="4"/>
      <c r="K58" s="16"/>
      <c r="L58" s="17"/>
      <c r="M58" s="16"/>
      <c r="N58" s="8"/>
      <c r="O58" s="16"/>
    </row>
    <row r="59" spans="1:15" ht="15.75" customHeight="1" x14ac:dyDescent="0.2">
      <c r="A59" s="7"/>
      <c r="B59" s="4"/>
      <c r="C59" s="7"/>
      <c r="D59" s="4"/>
      <c r="E59" s="7"/>
      <c r="F59" s="4"/>
      <c r="G59" s="7"/>
      <c r="I59" s="7"/>
      <c r="J59" s="4"/>
      <c r="K59" s="16"/>
      <c r="L59" s="17"/>
      <c r="M59" s="16"/>
      <c r="N59" s="8"/>
      <c r="O59" s="16"/>
    </row>
    <row r="60" spans="1:15" ht="15.75" customHeight="1" x14ac:dyDescent="0.2">
      <c r="A60" s="7"/>
      <c r="B60" s="4"/>
      <c r="C60" s="7"/>
      <c r="D60" s="4"/>
      <c r="E60" s="7"/>
      <c r="F60" s="4"/>
      <c r="G60" s="7"/>
      <c r="I60" s="7"/>
      <c r="J60" s="4"/>
      <c r="K60" s="16"/>
      <c r="L60" s="17"/>
      <c r="M60" s="16"/>
      <c r="N60" s="8"/>
      <c r="O60" s="16"/>
    </row>
    <row r="61" spans="1:15" ht="15.75" customHeight="1" x14ac:dyDescent="0.2">
      <c r="A61" s="7"/>
      <c r="B61" s="4"/>
      <c r="C61" s="18"/>
      <c r="D61" s="4"/>
      <c r="E61" s="7"/>
      <c r="F61" s="4"/>
      <c r="G61" s="7"/>
      <c r="I61" s="7"/>
      <c r="J61" s="4"/>
      <c r="K61" s="16"/>
      <c r="L61" s="17"/>
      <c r="M61" s="16"/>
      <c r="N61" s="8"/>
      <c r="O61" s="16"/>
    </row>
    <row r="62" spans="1:15" ht="15" customHeight="1" x14ac:dyDescent="0.2">
      <c r="A62" s="7"/>
      <c r="B62" s="4"/>
      <c r="C62" s="18"/>
      <c r="D62" s="4"/>
      <c r="E62" s="23"/>
      <c r="F62" s="4"/>
      <c r="G62" s="7"/>
      <c r="I62" s="7"/>
      <c r="J62" s="4"/>
      <c r="K62" s="16"/>
      <c r="L62" s="17"/>
      <c r="M62" s="16"/>
      <c r="N62" s="8"/>
      <c r="O62" s="16"/>
    </row>
    <row r="63" spans="1:15" ht="15" customHeight="1" x14ac:dyDescent="0.2">
      <c r="A63" s="7"/>
      <c r="B63" s="4"/>
      <c r="C63" s="18"/>
      <c r="D63" s="4"/>
      <c r="E63" s="7"/>
      <c r="F63" s="4"/>
      <c r="G63" s="7"/>
      <c r="I63" s="7"/>
      <c r="J63" s="4"/>
      <c r="K63" s="16"/>
      <c r="L63" s="17"/>
      <c r="M63" s="16"/>
      <c r="N63" s="8"/>
      <c r="O63" s="16"/>
    </row>
    <row r="64" spans="1:15" ht="15.75" customHeight="1" x14ac:dyDescent="0.2">
      <c r="A64" s="7"/>
      <c r="B64" s="4"/>
      <c r="C64" s="18"/>
      <c r="D64" s="4"/>
      <c r="E64" s="23"/>
      <c r="F64" s="4"/>
      <c r="G64" s="7"/>
      <c r="I64" s="7"/>
      <c r="J64" s="4"/>
      <c r="K64" s="16"/>
      <c r="L64" s="17"/>
      <c r="M64" s="16"/>
      <c r="N64" s="8"/>
      <c r="O64" s="16"/>
    </row>
    <row r="65" spans="1:15" ht="15.75" customHeight="1" x14ac:dyDescent="0.2">
      <c r="A65" s="7"/>
      <c r="B65" s="4"/>
      <c r="C65" s="18"/>
      <c r="D65" s="4"/>
      <c r="E65" s="23"/>
      <c r="F65" s="4"/>
      <c r="G65" s="7"/>
      <c r="I65" s="7"/>
      <c r="J65" s="4"/>
      <c r="K65" s="16"/>
      <c r="L65" s="17"/>
      <c r="M65" s="16"/>
      <c r="N65" s="8"/>
      <c r="O65" s="16"/>
    </row>
    <row r="66" spans="1:15" ht="15.75" customHeight="1" x14ac:dyDescent="0.2">
      <c r="A66" s="7"/>
      <c r="B66" s="4"/>
      <c r="C66" s="18"/>
      <c r="D66" s="4"/>
      <c r="E66" s="23"/>
      <c r="F66" s="4"/>
      <c r="G66" s="7"/>
      <c r="I66" s="7"/>
      <c r="J66" s="4"/>
      <c r="K66" s="16"/>
      <c r="L66" s="17"/>
      <c r="M66" s="16"/>
      <c r="N66" s="8"/>
      <c r="O66" s="16"/>
    </row>
    <row r="67" spans="1:15" ht="15.75" customHeight="1" x14ac:dyDescent="0.2">
      <c r="A67" s="7"/>
      <c r="B67" s="4"/>
      <c r="C67" s="18"/>
      <c r="D67" s="4"/>
      <c r="E67" s="7"/>
      <c r="F67" s="4"/>
      <c r="G67" s="7"/>
      <c r="H67" s="4"/>
      <c r="I67" s="7"/>
      <c r="J67" s="4"/>
      <c r="K67" s="16"/>
      <c r="L67" s="17"/>
      <c r="M67" s="16"/>
      <c r="N67" s="17"/>
      <c r="O67" s="16"/>
    </row>
    <row r="68" spans="1:15" ht="15.75" hidden="1" customHeight="1" x14ac:dyDescent="0.2">
      <c r="A68" s="7"/>
      <c r="B68" s="4"/>
      <c r="C68" s="7"/>
      <c r="D68" s="4"/>
      <c r="E68" s="23"/>
      <c r="F68" s="4"/>
      <c r="G68" s="7"/>
      <c r="I68" s="7"/>
      <c r="J68" s="4"/>
      <c r="K68" s="16"/>
      <c r="L68" s="17"/>
      <c r="M68" s="16"/>
      <c r="N68" s="17"/>
      <c r="O68" s="16"/>
    </row>
    <row r="69" spans="1:15" ht="15.75" hidden="1" customHeight="1" x14ac:dyDescent="0.2">
      <c r="A69" s="7"/>
      <c r="B69" s="4"/>
      <c r="C69" s="7"/>
      <c r="D69" s="4"/>
      <c r="E69" s="23"/>
      <c r="F69" s="4"/>
      <c r="G69" s="7"/>
      <c r="I69" s="7"/>
      <c r="J69" s="4"/>
      <c r="K69" s="16"/>
      <c r="L69" s="17"/>
      <c r="M69" s="16"/>
      <c r="N69" s="17"/>
      <c r="O69" s="16"/>
    </row>
    <row r="70" spans="1:15" ht="15.75" customHeight="1" x14ac:dyDescent="0.2">
      <c r="A70" s="7"/>
      <c r="B70" s="4"/>
      <c r="C70" s="18"/>
      <c r="D70" s="4"/>
      <c r="E70" s="23"/>
      <c r="F70" s="4"/>
      <c r="G70" s="7"/>
      <c r="H70" s="4"/>
      <c r="I70" s="7"/>
      <c r="J70" s="4"/>
      <c r="K70" s="16"/>
      <c r="L70" s="17"/>
      <c r="M70" s="16"/>
      <c r="N70" s="17"/>
      <c r="O70" s="16"/>
    </row>
    <row r="71" spans="1:15" ht="15.75" customHeight="1" x14ac:dyDescent="0.2">
      <c r="A71" s="4"/>
      <c r="B71" s="4"/>
      <c r="C71" s="7"/>
      <c r="D71" s="4"/>
      <c r="E71" s="7"/>
      <c r="F71" s="4"/>
      <c r="G71" s="7"/>
      <c r="H71" s="4"/>
      <c r="I71" s="4"/>
      <c r="J71" s="4"/>
      <c r="K71" s="16"/>
      <c r="L71" s="17"/>
      <c r="M71" s="16"/>
      <c r="N71" s="17"/>
      <c r="O71" s="16"/>
    </row>
    <row r="72" spans="1:15" ht="15.75" customHeight="1" x14ac:dyDescent="0.2">
      <c r="A72" s="4"/>
      <c r="B72" s="4"/>
      <c r="C72" s="8"/>
      <c r="D72" s="8"/>
      <c r="E72" s="8"/>
      <c r="F72" s="8"/>
      <c r="G72" s="4"/>
      <c r="H72" s="4"/>
      <c r="I72" s="4" t="s">
        <v>9</v>
      </c>
      <c r="J72" s="4"/>
      <c r="K72" s="16">
        <f>SUM(K48:K71)</f>
        <v>1500</v>
      </c>
      <c r="L72" s="17"/>
      <c r="M72" s="16">
        <f>SUM(M48:M71)</f>
        <v>0</v>
      </c>
      <c r="N72" s="17"/>
      <c r="O72" s="16">
        <f>+M72-K72</f>
        <v>-1500</v>
      </c>
    </row>
    <row r="73" spans="1:15" ht="15.75" customHeight="1" x14ac:dyDescent="0.2"/>
    <row r="74" spans="1:15" ht="15.75" customHeight="1" x14ac:dyDescent="0.2"/>
    <row r="75" spans="1:15" ht="15.75" customHeight="1" x14ac:dyDescent="0.2">
      <c r="C75" t="s">
        <v>98</v>
      </c>
    </row>
    <row r="76" spans="1:15" ht="15.75" customHeight="1" x14ac:dyDescent="0.2">
      <c r="I76" s="9" t="s">
        <v>25</v>
      </c>
      <c r="K76" s="16">
        <f>+K42-K72</f>
        <v>0</v>
      </c>
      <c r="L76" s="16"/>
      <c r="M76" s="16">
        <f>+M42-M72</f>
        <v>0</v>
      </c>
      <c r="O76" s="2"/>
    </row>
    <row r="77" spans="1:15" ht="15.75" customHeight="1" x14ac:dyDescent="0.2"/>
    <row r="78" spans="1:15" ht="15.75" customHeight="1" x14ac:dyDescent="0.2"/>
    <row r="89" spans="3:7" x14ac:dyDescent="0.2">
      <c r="C89" s="7" t="s">
        <v>45</v>
      </c>
      <c r="D89" s="4"/>
      <c r="E89" s="23">
        <v>14959</v>
      </c>
      <c r="F89" s="4"/>
      <c r="G89" s="7" t="s">
        <v>42</v>
      </c>
    </row>
    <row r="90" spans="3:7" x14ac:dyDescent="0.2">
      <c r="C90" s="7" t="s">
        <v>37</v>
      </c>
      <c r="D90" s="4"/>
      <c r="E90" s="7">
        <v>6520</v>
      </c>
      <c r="F90" s="4"/>
      <c r="G90" s="7" t="s">
        <v>43</v>
      </c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September (1)</vt:lpstr>
      <vt:lpstr>HT Nomination</vt:lpstr>
      <vt:lpstr>'HT Nomination'!Print_Area</vt:lpstr>
      <vt:lpstr>'September (1)'!Print_Area</vt:lpstr>
    </vt:vector>
  </TitlesOfParts>
  <Company>Duke 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 Corporation</dc:creator>
  <dc:description>- Oracle 8i ODBC QueryFix Applied</dc:description>
  <cp:lastModifiedBy>Jan Havlíček</cp:lastModifiedBy>
  <cp:lastPrinted>2001-10-12T15:36:52Z</cp:lastPrinted>
  <dcterms:created xsi:type="dcterms:W3CDTF">1999-03-16T18:52:00Z</dcterms:created>
  <dcterms:modified xsi:type="dcterms:W3CDTF">2023-09-19T00:38:19Z</dcterms:modified>
</cp:coreProperties>
</file>