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460C45-1C40-460C-BE8F-D7064DD7EDE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E7" i="1"/>
  <c r="F7" i="1"/>
  <c r="E9" i="1"/>
  <c r="F9" i="1"/>
  <c r="F10" i="1"/>
  <c r="F11" i="1"/>
  <c r="F12" i="1"/>
  <c r="F13" i="1"/>
  <c r="F14" i="1"/>
  <c r="B16" i="1"/>
  <c r="C16" i="1"/>
  <c r="E16" i="1"/>
  <c r="F16" i="1"/>
</calcChain>
</file>

<file path=xl/sharedStrings.xml><?xml version="1.0" encoding="utf-8"?>
<sst xmlns="http://schemas.openxmlformats.org/spreadsheetml/2006/main" count="29" uniqueCount="28">
  <si>
    <t>BDOL</t>
  </si>
  <si>
    <t>CCNG</t>
  </si>
  <si>
    <t>CSGT</t>
  </si>
  <si>
    <t>DEFS</t>
  </si>
  <si>
    <t>ETXG</t>
  </si>
  <si>
    <t>GEMC</t>
  </si>
  <si>
    <t>GPPP</t>
  </si>
  <si>
    <t>Devon Sale to CCNG</t>
  </si>
  <si>
    <t>Spinnaker sale to Dow</t>
  </si>
  <si>
    <t>KMID</t>
  </si>
  <si>
    <t>LONE</t>
  </si>
  <si>
    <t>Devon sale to TXU Energy</t>
  </si>
  <si>
    <t>MTPC</t>
  </si>
  <si>
    <t>Devon sale to MTPL</t>
  </si>
  <si>
    <t>TOMC</t>
  </si>
  <si>
    <t>Supply</t>
  </si>
  <si>
    <t>Market</t>
  </si>
  <si>
    <t>Net</t>
  </si>
  <si>
    <t>Comments</t>
  </si>
  <si>
    <t>Kerr McGee to HPL</t>
  </si>
  <si>
    <t>Devon</t>
  </si>
  <si>
    <t>Other</t>
  </si>
  <si>
    <t>Waiting on Co-owner vols</t>
  </si>
  <si>
    <t>13500 Sale to TXU Lonestar Expired 2/00</t>
  </si>
  <si>
    <t>Rep Royalty sale to Duke (Last month)</t>
  </si>
  <si>
    <t>Devon Pdn to HPL / Tenn Zn 0</t>
  </si>
  <si>
    <t>Devon sale to Delhi</t>
  </si>
  <si>
    <t>3500 makeup is inclusive of supply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</si>
</sst>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left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9" sqref="B9:C9"/>
    </sheetView>
  </sheetViews>
  <sheetFormatPr defaultRowHeight="12.75" x14ac:dyDescent="0.2"/>
  <cols>
    <col min="1" max="1" width="6.5703125" style="1" bestFit="1" customWidth="1"/>
    <col min="2" max="3" width="8.7109375" style="1" customWidth="1"/>
    <col min="4" max="4" width="1.7109375" style="1" customWidth="1"/>
    <col min="5" max="5" width="8.7109375" style="1" customWidth="1"/>
    <col min="6" max="6" width="7.7109375" style="1" customWidth="1"/>
    <col min="7" max="7" width="1.7109375" style="1" customWidth="1"/>
    <col min="8" max="8" width="39.42578125" style="2" bestFit="1" customWidth="1"/>
    <col min="9" max="16384" width="9.140625" style="1"/>
  </cols>
  <sheetData>
    <row r="1" spans="1:8" ht="15" customHeight="1" x14ac:dyDescent="0.2">
      <c r="A1" s="3"/>
      <c r="B1" s="17" t="s">
        <v>15</v>
      </c>
      <c r="C1" s="17"/>
      <c r="D1" s="4"/>
      <c r="E1" s="4" t="s">
        <v>16</v>
      </c>
      <c r="F1" s="4" t="s">
        <v>17</v>
      </c>
      <c r="G1" s="4"/>
      <c r="H1" s="5" t="s">
        <v>18</v>
      </c>
    </row>
    <row r="2" spans="1:8" ht="15" customHeight="1" x14ac:dyDescent="0.2">
      <c r="A2" s="6"/>
      <c r="B2" s="7" t="s">
        <v>20</v>
      </c>
      <c r="C2" s="7" t="s">
        <v>21</v>
      </c>
      <c r="D2" s="7"/>
      <c r="E2" s="7"/>
      <c r="F2" s="7"/>
      <c r="G2" s="7"/>
      <c r="H2" s="8"/>
    </row>
    <row r="3" spans="1:8" ht="20.25" customHeight="1" x14ac:dyDescent="0.2">
      <c r="A3" s="9" t="s">
        <v>0</v>
      </c>
      <c r="B3" s="7">
        <v>0</v>
      </c>
      <c r="C3" s="7">
        <v>208</v>
      </c>
      <c r="D3" s="7"/>
      <c r="E3" s="7">
        <v>208</v>
      </c>
      <c r="F3" s="7">
        <f>+B3+C3-E3</f>
        <v>0</v>
      </c>
      <c r="G3" s="7"/>
      <c r="H3" s="8" t="s">
        <v>8</v>
      </c>
    </row>
    <row r="4" spans="1:8" x14ac:dyDescent="0.2">
      <c r="A4" s="9" t="s">
        <v>1</v>
      </c>
      <c r="B4" s="7">
        <v>0</v>
      </c>
      <c r="C4" s="7">
        <v>1032</v>
      </c>
      <c r="D4" s="7"/>
      <c r="E4" s="7">
        <v>1032</v>
      </c>
      <c r="F4" s="7">
        <f t="shared" ref="F4:F14" si="0">+B4+C4-E4</f>
        <v>0</v>
      </c>
      <c r="G4" s="7"/>
      <c r="H4" s="8" t="s">
        <v>7</v>
      </c>
    </row>
    <row r="5" spans="1:8" x14ac:dyDescent="0.2">
      <c r="A5" s="9" t="s">
        <v>2</v>
      </c>
      <c r="B5" s="7">
        <v>0</v>
      </c>
      <c r="C5" s="7">
        <v>1233</v>
      </c>
      <c r="D5" s="7"/>
      <c r="E5" s="7">
        <v>1233</v>
      </c>
      <c r="F5" s="7">
        <f t="shared" si="0"/>
        <v>0</v>
      </c>
      <c r="G5" s="7"/>
      <c r="H5" s="8" t="s">
        <v>8</v>
      </c>
    </row>
    <row r="6" spans="1:8" x14ac:dyDescent="0.2">
      <c r="A6" s="9" t="s">
        <v>3</v>
      </c>
      <c r="B6" s="7">
        <v>0</v>
      </c>
      <c r="C6" s="7">
        <v>155</v>
      </c>
      <c r="D6" s="7"/>
      <c r="E6" s="7">
        <v>155</v>
      </c>
      <c r="F6" s="7">
        <f t="shared" si="0"/>
        <v>0</v>
      </c>
      <c r="G6" s="7"/>
      <c r="H6" s="8" t="s">
        <v>24</v>
      </c>
    </row>
    <row r="7" spans="1:8" x14ac:dyDescent="0.2">
      <c r="A7" s="10" t="s">
        <v>4</v>
      </c>
      <c r="B7" s="7">
        <v>78732</v>
      </c>
      <c r="C7" s="16">
        <v>3054</v>
      </c>
      <c r="D7" s="11"/>
      <c r="E7" s="7">
        <f>10000+10000+10000+7170+10000+448</f>
        <v>47618</v>
      </c>
      <c r="F7" s="7">
        <f t="shared" si="0"/>
        <v>34168</v>
      </c>
      <c r="G7" s="7"/>
      <c r="H7" s="8" t="s">
        <v>23</v>
      </c>
    </row>
    <row r="8" spans="1:8" x14ac:dyDescent="0.2">
      <c r="A8" s="10"/>
      <c r="B8" s="7"/>
      <c r="C8" s="11"/>
      <c r="D8" s="11"/>
      <c r="E8" s="7"/>
      <c r="F8" s="7"/>
      <c r="G8" s="7"/>
      <c r="H8" s="8" t="s">
        <v>27</v>
      </c>
    </row>
    <row r="9" spans="1:8" x14ac:dyDescent="0.2">
      <c r="A9" s="10" t="s">
        <v>5</v>
      </c>
      <c r="B9" s="7">
        <v>13264</v>
      </c>
      <c r="C9" s="11">
        <v>1159</v>
      </c>
      <c r="D9" s="11"/>
      <c r="E9" s="7">
        <f>480+4553+303+50+1839+309</f>
        <v>7534</v>
      </c>
      <c r="F9" s="7">
        <f t="shared" si="0"/>
        <v>6889</v>
      </c>
      <c r="G9" s="7"/>
      <c r="H9" s="8" t="s">
        <v>22</v>
      </c>
    </row>
    <row r="10" spans="1:8" x14ac:dyDescent="0.2">
      <c r="A10" s="10" t="s">
        <v>6</v>
      </c>
      <c r="B10" s="7">
        <v>12085</v>
      </c>
      <c r="C10" s="7"/>
      <c r="D10" s="7"/>
      <c r="E10" s="7"/>
      <c r="F10" s="7">
        <f t="shared" si="0"/>
        <v>12085</v>
      </c>
      <c r="G10" s="7"/>
      <c r="H10" s="8" t="s">
        <v>25</v>
      </c>
    </row>
    <row r="11" spans="1:8" x14ac:dyDescent="0.2">
      <c r="A11" s="10" t="s">
        <v>9</v>
      </c>
      <c r="B11" s="7">
        <v>1597</v>
      </c>
      <c r="C11" s="11">
        <v>131</v>
      </c>
      <c r="D11" s="11"/>
      <c r="E11" s="7">
        <v>1728</v>
      </c>
      <c r="F11" s="7">
        <f t="shared" si="0"/>
        <v>0</v>
      </c>
      <c r="G11" s="7"/>
      <c r="H11" s="8" t="s">
        <v>26</v>
      </c>
    </row>
    <row r="12" spans="1:8" x14ac:dyDescent="0.2">
      <c r="A12" s="6" t="s">
        <v>10</v>
      </c>
      <c r="B12" s="7">
        <v>4446</v>
      </c>
      <c r="C12" s="11">
        <v>673</v>
      </c>
      <c r="D12" s="11"/>
      <c r="E12" s="7">
        <v>5119</v>
      </c>
      <c r="F12" s="7">
        <f t="shared" si="0"/>
        <v>0</v>
      </c>
      <c r="G12" s="7"/>
      <c r="H12" s="8" t="s">
        <v>11</v>
      </c>
    </row>
    <row r="13" spans="1:8" x14ac:dyDescent="0.2">
      <c r="A13" s="6" t="s">
        <v>12</v>
      </c>
      <c r="B13" s="7">
        <v>2213</v>
      </c>
      <c r="C13" s="7"/>
      <c r="D13" s="7"/>
      <c r="E13" s="7">
        <v>2213</v>
      </c>
      <c r="F13" s="7">
        <f t="shared" si="0"/>
        <v>0</v>
      </c>
      <c r="G13" s="7"/>
      <c r="H13" s="8" t="s">
        <v>13</v>
      </c>
    </row>
    <row r="14" spans="1:8" x14ac:dyDescent="0.2">
      <c r="A14" s="9" t="s">
        <v>14</v>
      </c>
      <c r="B14" s="7">
        <v>2027</v>
      </c>
      <c r="C14" s="7"/>
      <c r="D14" s="7"/>
      <c r="E14" s="7">
        <v>0</v>
      </c>
      <c r="F14" s="7">
        <f t="shared" si="0"/>
        <v>2027</v>
      </c>
      <c r="G14" s="7"/>
      <c r="H14" s="8" t="s">
        <v>19</v>
      </c>
    </row>
    <row r="15" spans="1:8" x14ac:dyDescent="0.2">
      <c r="A15" s="6"/>
      <c r="B15" s="7"/>
      <c r="C15" s="7"/>
      <c r="D15" s="7"/>
      <c r="E15" s="7"/>
      <c r="F15" s="7"/>
      <c r="G15" s="7"/>
      <c r="H15" s="8"/>
    </row>
    <row r="16" spans="1:8" ht="13.5" thickBot="1" x14ac:dyDescent="0.25">
      <c r="A16" s="12"/>
      <c r="B16" s="13">
        <f>SUM(B3:B15)</f>
        <v>114364</v>
      </c>
      <c r="C16" s="14">
        <f>SUM(C3:C15)</f>
        <v>7645</v>
      </c>
      <c r="D16" s="14"/>
      <c r="E16" s="13">
        <f>SUM(E3:E15)</f>
        <v>66840</v>
      </c>
      <c r="F16" s="13">
        <f>SUM(F3:F14)</f>
        <v>55169</v>
      </c>
      <c r="G16" s="13"/>
      <c r="H16" s="15"/>
    </row>
  </sheetData>
  <mergeCells count="1">
    <mergeCell ref="B1:C1"/>
  </mergeCells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8" sqref="B28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Jan Havlíček</cp:lastModifiedBy>
  <cp:lastPrinted>2000-02-22T21:15:10Z</cp:lastPrinted>
  <dcterms:created xsi:type="dcterms:W3CDTF">2000-01-24T20:44:35Z</dcterms:created>
  <dcterms:modified xsi:type="dcterms:W3CDTF">2023-09-19T00:41:57Z</dcterms:modified>
</cp:coreProperties>
</file>