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F1CC35-1B64-4DFC-8AD4-4EA4DDEA11F1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00'!$A$1:$AE$78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E10" i="1"/>
  <c r="AE11" i="1"/>
  <c r="AE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E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E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E15" i="1"/>
  <c r="AE18" i="1"/>
  <c r="AE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E23" i="1"/>
  <c r="AE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AE30" i="1"/>
  <c r="AE31" i="1"/>
  <c r="AE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E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E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E37" i="1"/>
  <c r="AE40" i="1"/>
  <c r="AE41" i="1"/>
  <c r="AE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E43" i="1"/>
  <c r="AE44" i="1"/>
  <c r="AE45" i="1"/>
  <c r="AE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E48" i="1"/>
  <c r="AE50" i="1"/>
  <c r="AE51" i="1"/>
  <c r="AE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E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E56" i="1"/>
  <c r="AE59" i="1"/>
  <c r="AE60" i="1"/>
  <c r="AE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E63" i="1"/>
  <c r="AE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E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E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E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E73" i="1"/>
</calcChain>
</file>

<file path=xl/comments1.xml><?xml version="1.0" encoding="utf-8"?>
<comments xmlns="http://schemas.openxmlformats.org/spreadsheetml/2006/main">
  <authors>
    <author>hcamp</author>
  </authors>
  <commentList>
    <comment ref="AF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F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F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F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F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F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F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F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F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F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F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F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F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F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F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F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F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F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<sst xmlns="http://schemas.openxmlformats.org/spreadsheetml/2006/main" count="124" uniqueCount="76">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</sst>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82"/>
  <sheetViews>
    <sheetView showGridLines="0" tabSelected="1" topLeftCell="W1" workbookViewId="0">
      <selection activeCell="AB13" sqref="AB13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hidden="1" customWidth="1"/>
    <col min="23" max="29" width="14.85546875" customWidth="1"/>
    <col min="30" max="30" width="2" customWidth="1"/>
    <col min="31" max="31" width="18.5703125" style="21" bestFit="1" customWidth="1"/>
  </cols>
  <sheetData>
    <row r="1" spans="1:31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1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31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5" spans="1:31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2" t="s">
        <v>23</v>
      </c>
      <c r="AA5" s="22" t="s">
        <v>23</v>
      </c>
      <c r="AB5" s="22" t="s">
        <v>23</v>
      </c>
      <c r="AC5" s="22" t="s">
        <v>23</v>
      </c>
      <c r="AE5" s="23" t="s">
        <v>33</v>
      </c>
    </row>
    <row r="6" spans="1:31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31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 t="shared" ref="V7:AC7" si="2">U7+1</f>
        <v>36544</v>
      </c>
      <c r="W7" s="12">
        <f t="shared" si="2"/>
        <v>36545</v>
      </c>
      <c r="X7" s="12">
        <f t="shared" si="2"/>
        <v>36546</v>
      </c>
      <c r="Y7" s="12">
        <f t="shared" si="2"/>
        <v>36547</v>
      </c>
      <c r="Z7" s="12">
        <f t="shared" si="2"/>
        <v>36548</v>
      </c>
      <c r="AA7" s="12">
        <f t="shared" si="2"/>
        <v>36549</v>
      </c>
      <c r="AB7" s="12">
        <f t="shared" si="2"/>
        <v>36550</v>
      </c>
      <c r="AC7" s="12">
        <f t="shared" si="2"/>
        <v>36551</v>
      </c>
      <c r="AD7" s="12">
        <v>36421</v>
      </c>
    </row>
    <row r="8" spans="1:31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31" x14ac:dyDescent="0.2">
      <c r="A9" s="8" t="s">
        <v>21</v>
      </c>
    </row>
    <row r="10" spans="1:31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W10" s="46">
        <v>150000</v>
      </c>
      <c r="X10" s="46">
        <v>150000</v>
      </c>
      <c r="Y10" s="46">
        <v>150000</v>
      </c>
      <c r="Z10" s="46">
        <v>150000</v>
      </c>
      <c r="AA10" s="46">
        <v>150000</v>
      </c>
      <c r="AB10" s="46">
        <v>150000</v>
      </c>
      <c r="AC10" s="46">
        <v>150000</v>
      </c>
      <c r="AE10" s="30">
        <f t="shared" ref="AE10:AE15" si="3">SUM(D10:AD10)</f>
        <v>4780000</v>
      </c>
    </row>
    <row r="11" spans="1:31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E11" s="30">
        <f t="shared" si="3"/>
        <v>0</v>
      </c>
    </row>
    <row r="12" spans="1:31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46">
        <v>4000</v>
      </c>
      <c r="AC12" s="46">
        <v>4000</v>
      </c>
      <c r="AE12" s="30">
        <f t="shared" si="3"/>
        <v>104000</v>
      </c>
    </row>
    <row r="13" spans="1:31" x14ac:dyDescent="0.2">
      <c r="A13" s="2" t="s">
        <v>60</v>
      </c>
      <c r="B13" t="s">
        <v>64</v>
      </c>
      <c r="D13" s="29">
        <f t="shared" ref="D13:K13" si="4">+D32+D51+D52</f>
        <v>10800</v>
      </c>
      <c r="E13" s="29">
        <f t="shared" si="4"/>
        <v>10800</v>
      </c>
      <c r="F13" s="29">
        <f t="shared" si="4"/>
        <v>10800</v>
      </c>
      <c r="G13" s="29">
        <f t="shared" si="4"/>
        <v>10800</v>
      </c>
      <c r="H13" s="29">
        <f t="shared" si="4"/>
        <v>10800</v>
      </c>
      <c r="I13" s="29">
        <f t="shared" si="4"/>
        <v>10800</v>
      </c>
      <c r="J13" s="29">
        <f t="shared" si="4"/>
        <v>10800</v>
      </c>
      <c r="K13" s="29">
        <f t="shared" si="4"/>
        <v>10800</v>
      </c>
      <c r="L13" s="29">
        <f t="shared" ref="L13:U13" si="5">+L32+L51+L52</f>
        <v>10800</v>
      </c>
      <c r="M13" s="29">
        <f t="shared" si="5"/>
        <v>10800</v>
      </c>
      <c r="N13" s="29">
        <f t="shared" si="5"/>
        <v>10800</v>
      </c>
      <c r="O13" s="29">
        <f t="shared" si="5"/>
        <v>10800</v>
      </c>
      <c r="P13" s="29">
        <f t="shared" si="5"/>
        <v>10800</v>
      </c>
      <c r="Q13" s="29">
        <f t="shared" si="5"/>
        <v>10800</v>
      </c>
      <c r="R13" s="29">
        <f t="shared" si="5"/>
        <v>10800</v>
      </c>
      <c r="S13" s="29">
        <f t="shared" si="5"/>
        <v>10800</v>
      </c>
      <c r="T13" s="29">
        <f t="shared" si="5"/>
        <v>10800</v>
      </c>
      <c r="U13" s="29">
        <f t="shared" si="5"/>
        <v>10800</v>
      </c>
      <c r="V13" s="29">
        <f t="shared" ref="V13:AC13" si="6">+V32+V51+V52</f>
        <v>10800</v>
      </c>
      <c r="W13" s="29">
        <f t="shared" si="6"/>
        <v>10800</v>
      </c>
      <c r="X13" s="29">
        <f t="shared" si="6"/>
        <v>10800</v>
      </c>
      <c r="Y13" s="29">
        <f t="shared" si="6"/>
        <v>10800</v>
      </c>
      <c r="Z13" s="29">
        <f t="shared" si="6"/>
        <v>10800</v>
      </c>
      <c r="AA13" s="29">
        <f t="shared" si="6"/>
        <v>10800</v>
      </c>
      <c r="AB13" s="29">
        <f t="shared" si="6"/>
        <v>10800</v>
      </c>
      <c r="AC13" s="29">
        <f t="shared" si="6"/>
        <v>10800</v>
      </c>
      <c r="AE13" s="30">
        <f t="shared" si="3"/>
        <v>280800</v>
      </c>
    </row>
    <row r="14" spans="1:31" x14ac:dyDescent="0.2">
      <c r="A14">
        <v>980073</v>
      </c>
      <c r="B14" t="s">
        <v>50</v>
      </c>
      <c r="D14" s="29">
        <f t="shared" ref="D14:K14" si="7">SUM(D59:D61)</f>
        <v>9000</v>
      </c>
      <c r="E14" s="29">
        <f t="shared" si="7"/>
        <v>9000</v>
      </c>
      <c r="F14" s="29">
        <f t="shared" si="7"/>
        <v>9000</v>
      </c>
      <c r="G14" s="29">
        <f t="shared" si="7"/>
        <v>9000</v>
      </c>
      <c r="H14" s="29">
        <f t="shared" si="7"/>
        <v>20000</v>
      </c>
      <c r="I14" s="29">
        <f t="shared" si="7"/>
        <v>20000</v>
      </c>
      <c r="J14" s="29">
        <f t="shared" si="7"/>
        <v>9000</v>
      </c>
      <c r="K14" s="29">
        <f t="shared" si="7"/>
        <v>9000</v>
      </c>
      <c r="L14" s="29">
        <f t="shared" ref="L14:U14" si="8">SUM(L59:L61)</f>
        <v>9000</v>
      </c>
      <c r="M14" s="29">
        <f t="shared" si="8"/>
        <v>9000</v>
      </c>
      <c r="N14" s="29">
        <f t="shared" si="8"/>
        <v>9000</v>
      </c>
      <c r="O14" s="29">
        <f t="shared" si="8"/>
        <v>9000</v>
      </c>
      <c r="P14" s="29">
        <f t="shared" si="8"/>
        <v>9000</v>
      </c>
      <c r="Q14" s="29">
        <f t="shared" si="8"/>
        <v>9000</v>
      </c>
      <c r="R14" s="29">
        <f t="shared" si="8"/>
        <v>9000</v>
      </c>
      <c r="S14" s="29">
        <f t="shared" si="8"/>
        <v>9000</v>
      </c>
      <c r="T14" s="29">
        <f t="shared" si="8"/>
        <v>9000</v>
      </c>
      <c r="U14" s="29">
        <f t="shared" si="8"/>
        <v>9000</v>
      </c>
      <c r="V14" s="29">
        <f t="shared" ref="V14:AC14" si="9">SUM(V59:V61)</f>
        <v>4500</v>
      </c>
      <c r="W14" s="29">
        <f t="shared" si="9"/>
        <v>4500</v>
      </c>
      <c r="X14" s="47">
        <f t="shared" si="9"/>
        <v>14000</v>
      </c>
      <c r="Y14" s="46">
        <f t="shared" si="9"/>
        <v>14000</v>
      </c>
      <c r="Z14" s="46">
        <f t="shared" si="9"/>
        <v>14000</v>
      </c>
      <c r="AA14" s="46">
        <f t="shared" si="9"/>
        <v>14000</v>
      </c>
      <c r="AB14" s="46">
        <f t="shared" si="9"/>
        <v>14000</v>
      </c>
      <c r="AC14" s="47">
        <f t="shared" si="9"/>
        <v>26000</v>
      </c>
      <c r="AE14" s="30">
        <f t="shared" si="3"/>
        <v>289000</v>
      </c>
    </row>
    <row r="15" spans="1:31" x14ac:dyDescent="0.2">
      <c r="A15" s="13" t="s">
        <v>27</v>
      </c>
      <c r="D15" s="31">
        <f t="shared" ref="D15:K15" si="10">SUM(D10:D14)</f>
        <v>198800</v>
      </c>
      <c r="E15" s="31">
        <f t="shared" si="10"/>
        <v>198800</v>
      </c>
      <c r="F15" s="31">
        <f t="shared" si="10"/>
        <v>198800</v>
      </c>
      <c r="G15" s="31">
        <f t="shared" si="10"/>
        <v>198800</v>
      </c>
      <c r="H15" s="31">
        <f t="shared" si="10"/>
        <v>244800</v>
      </c>
      <c r="I15" s="31">
        <f t="shared" si="10"/>
        <v>244800</v>
      </c>
      <c r="J15" s="31">
        <f t="shared" si="10"/>
        <v>233800</v>
      </c>
      <c r="K15" s="31">
        <f t="shared" si="10"/>
        <v>233800</v>
      </c>
      <c r="L15" s="31">
        <f t="shared" ref="L15:X15" si="11">SUM(L10:L14)</f>
        <v>233800</v>
      </c>
      <c r="M15" s="31">
        <f t="shared" si="11"/>
        <v>233800</v>
      </c>
      <c r="N15" s="31">
        <f t="shared" si="11"/>
        <v>233800</v>
      </c>
      <c r="O15" s="31">
        <f t="shared" si="11"/>
        <v>233800</v>
      </c>
      <c r="P15" s="31">
        <f t="shared" si="11"/>
        <v>233800</v>
      </c>
      <c r="Q15" s="31">
        <f t="shared" si="11"/>
        <v>233800</v>
      </c>
      <c r="R15" s="31">
        <f t="shared" si="11"/>
        <v>233800</v>
      </c>
      <c r="S15" s="31">
        <f t="shared" si="11"/>
        <v>233800</v>
      </c>
      <c r="T15" s="31">
        <f t="shared" si="11"/>
        <v>233800</v>
      </c>
      <c r="U15" s="31">
        <f t="shared" si="11"/>
        <v>173800</v>
      </c>
      <c r="V15" s="31">
        <f t="shared" si="11"/>
        <v>169300</v>
      </c>
      <c r="W15" s="31">
        <f t="shared" si="11"/>
        <v>169300</v>
      </c>
      <c r="X15" s="31">
        <f t="shared" si="11"/>
        <v>178800</v>
      </c>
      <c r="Y15" s="31">
        <f>SUM(Y10:Y14)</f>
        <v>178800</v>
      </c>
      <c r="Z15" s="31">
        <f>SUM(Z10:Z14)</f>
        <v>178800</v>
      </c>
      <c r="AA15" s="31">
        <f>SUM(AA10:AA14)</f>
        <v>178800</v>
      </c>
      <c r="AB15" s="31">
        <f>SUM(AB10:AB14)</f>
        <v>178800</v>
      </c>
      <c r="AC15" s="31">
        <f>SUM(AC10:AC14)</f>
        <v>190800</v>
      </c>
      <c r="AE15" s="32">
        <f t="shared" si="3"/>
        <v>5453800</v>
      </c>
    </row>
    <row r="16" spans="1:31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E16" s="30"/>
    </row>
    <row r="17" spans="1:32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E17" s="30"/>
    </row>
    <row r="18" spans="1:32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E18" s="32">
        <f>SUM(D18:AD18)</f>
        <v>380000</v>
      </c>
    </row>
    <row r="19" spans="1:32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E19" s="34"/>
    </row>
    <row r="20" spans="1:32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E20" s="32">
        <f>SUM(D20:AD20)</f>
        <v>0</v>
      </c>
    </row>
    <row r="21" spans="1:32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E21" s="34"/>
    </row>
    <row r="22" spans="1:32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E22" s="30"/>
    </row>
    <row r="23" spans="1:32" ht="21" thickBot="1" x14ac:dyDescent="0.35">
      <c r="A23" s="16" t="s">
        <v>26</v>
      </c>
      <c r="B23" s="17"/>
      <c r="C23" s="17"/>
      <c r="D23" s="35">
        <f t="shared" ref="D23:K23" si="12">D15+D18+D20</f>
        <v>218800</v>
      </c>
      <c r="E23" s="35">
        <f t="shared" si="12"/>
        <v>218800</v>
      </c>
      <c r="F23" s="35">
        <f t="shared" si="12"/>
        <v>218800</v>
      </c>
      <c r="G23" s="35">
        <f t="shared" si="12"/>
        <v>218800</v>
      </c>
      <c r="H23" s="35">
        <f t="shared" si="12"/>
        <v>264800</v>
      </c>
      <c r="I23" s="35">
        <f t="shared" si="12"/>
        <v>264800</v>
      </c>
      <c r="J23" s="35">
        <f t="shared" si="12"/>
        <v>253800</v>
      </c>
      <c r="K23" s="35">
        <f t="shared" si="12"/>
        <v>253800</v>
      </c>
      <c r="L23" s="35">
        <f t="shared" ref="L23:U23" si="13">L15+L18+L20</f>
        <v>253800</v>
      </c>
      <c r="M23" s="35">
        <f t="shared" si="13"/>
        <v>253800</v>
      </c>
      <c r="N23" s="35">
        <f t="shared" si="13"/>
        <v>253800</v>
      </c>
      <c r="O23" s="35">
        <f t="shared" si="13"/>
        <v>253800</v>
      </c>
      <c r="P23" s="35">
        <f t="shared" si="13"/>
        <v>253800</v>
      </c>
      <c r="Q23" s="35">
        <f t="shared" si="13"/>
        <v>253800</v>
      </c>
      <c r="R23" s="35">
        <f t="shared" si="13"/>
        <v>253800</v>
      </c>
      <c r="S23" s="35">
        <f t="shared" si="13"/>
        <v>253800</v>
      </c>
      <c r="T23" s="35">
        <f t="shared" si="13"/>
        <v>253800</v>
      </c>
      <c r="U23" s="35">
        <f t="shared" si="13"/>
        <v>193800</v>
      </c>
      <c r="V23" s="35">
        <f t="shared" ref="V23:AC23" si="14">V15+V18+V20</f>
        <v>189300</v>
      </c>
      <c r="W23" s="35">
        <f t="shared" si="14"/>
        <v>169300</v>
      </c>
      <c r="X23" s="35">
        <f t="shared" si="14"/>
        <v>178800</v>
      </c>
      <c r="Y23" s="35">
        <f t="shared" si="14"/>
        <v>178800</v>
      </c>
      <c r="Z23" s="35">
        <f t="shared" si="14"/>
        <v>178800</v>
      </c>
      <c r="AA23" s="35">
        <f t="shared" si="14"/>
        <v>178800</v>
      </c>
      <c r="AB23" s="35">
        <f t="shared" si="14"/>
        <v>178800</v>
      </c>
      <c r="AC23" s="35">
        <f t="shared" si="14"/>
        <v>190800</v>
      </c>
      <c r="AE23" s="36">
        <f>AE15+AE18</f>
        <v>5833800</v>
      </c>
    </row>
    <row r="24" spans="1:32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E24" s="30"/>
    </row>
    <row r="25" spans="1:32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E25" s="30"/>
    </row>
    <row r="26" spans="1:32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E26" s="30"/>
    </row>
    <row r="27" spans="1:32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E27" s="30"/>
    </row>
    <row r="28" spans="1:32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29">
        <v>910</v>
      </c>
      <c r="AA28" s="29">
        <v>910</v>
      </c>
      <c r="AB28" s="29">
        <v>910</v>
      </c>
      <c r="AC28" s="29">
        <v>910</v>
      </c>
      <c r="AE28" s="30">
        <f t="shared" ref="AE28:AE33" si="15">SUM(D28:AD28)</f>
        <v>23660</v>
      </c>
    </row>
    <row r="29" spans="1:32" x14ac:dyDescent="0.2">
      <c r="A29" s="2" t="s">
        <v>35</v>
      </c>
      <c r="B29" s="25" t="s">
        <v>45</v>
      </c>
      <c r="C29" s="25" t="s">
        <v>40</v>
      </c>
      <c r="D29" s="29">
        <f t="shared" ref="D29:AC29" si="16">4000+5000+2500+4000</f>
        <v>15500</v>
      </c>
      <c r="E29" s="29">
        <f t="shared" si="16"/>
        <v>15500</v>
      </c>
      <c r="F29" s="29">
        <f t="shared" si="16"/>
        <v>15500</v>
      </c>
      <c r="G29" s="29">
        <f t="shared" si="16"/>
        <v>15500</v>
      </c>
      <c r="H29" s="29">
        <f t="shared" si="16"/>
        <v>15500</v>
      </c>
      <c r="I29" s="29">
        <f t="shared" si="16"/>
        <v>15500</v>
      </c>
      <c r="J29" s="29">
        <f t="shared" si="16"/>
        <v>15500</v>
      </c>
      <c r="K29" s="29">
        <f t="shared" si="16"/>
        <v>15500</v>
      </c>
      <c r="L29" s="29">
        <f t="shared" si="16"/>
        <v>15500</v>
      </c>
      <c r="M29" s="29">
        <f t="shared" si="16"/>
        <v>15500</v>
      </c>
      <c r="N29" s="29">
        <f t="shared" si="16"/>
        <v>15500</v>
      </c>
      <c r="O29" s="29">
        <f t="shared" si="16"/>
        <v>15500</v>
      </c>
      <c r="P29" s="29">
        <f t="shared" si="16"/>
        <v>15500</v>
      </c>
      <c r="Q29" s="29">
        <f t="shared" si="16"/>
        <v>15500</v>
      </c>
      <c r="R29" s="29">
        <f t="shared" si="16"/>
        <v>15500</v>
      </c>
      <c r="S29" s="29">
        <f t="shared" si="16"/>
        <v>15500</v>
      </c>
      <c r="T29" s="29">
        <f t="shared" si="16"/>
        <v>15500</v>
      </c>
      <c r="U29" s="29">
        <f t="shared" si="16"/>
        <v>15500</v>
      </c>
      <c r="V29" s="29">
        <f t="shared" si="16"/>
        <v>15500</v>
      </c>
      <c r="W29" s="29">
        <f t="shared" si="16"/>
        <v>15500</v>
      </c>
      <c r="X29" s="29">
        <f t="shared" si="16"/>
        <v>15500</v>
      </c>
      <c r="Y29" s="29">
        <f t="shared" si="16"/>
        <v>15500</v>
      </c>
      <c r="Z29" s="29">
        <f t="shared" si="16"/>
        <v>15500</v>
      </c>
      <c r="AA29" s="29">
        <f t="shared" si="16"/>
        <v>15500</v>
      </c>
      <c r="AB29" s="29">
        <f t="shared" si="16"/>
        <v>15500</v>
      </c>
      <c r="AC29" s="29">
        <f t="shared" si="16"/>
        <v>15500</v>
      </c>
      <c r="AE29" s="30">
        <f t="shared" si="15"/>
        <v>403000</v>
      </c>
    </row>
    <row r="30" spans="1:32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29">
        <v>10000</v>
      </c>
      <c r="AA30" s="29">
        <v>10000</v>
      </c>
      <c r="AB30" s="29">
        <v>10000</v>
      </c>
      <c r="AC30" s="29">
        <v>10000</v>
      </c>
      <c r="AE30" s="30">
        <f t="shared" si="15"/>
        <v>260000</v>
      </c>
    </row>
    <row r="31" spans="1:32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29">
        <v>250</v>
      </c>
      <c r="AA31" s="29">
        <v>250</v>
      </c>
      <c r="AB31" s="29">
        <v>250</v>
      </c>
      <c r="AC31" s="29">
        <v>250</v>
      </c>
      <c r="AE31" s="30">
        <f t="shared" si="15"/>
        <v>6500</v>
      </c>
    </row>
    <row r="32" spans="1:32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E32" s="30">
        <f t="shared" si="15"/>
        <v>0</v>
      </c>
    </row>
    <row r="33" spans="1:32" x14ac:dyDescent="0.2">
      <c r="A33" s="2"/>
      <c r="B33" s="13" t="s">
        <v>32</v>
      </c>
      <c r="C33" s="13"/>
      <c r="D33" s="31">
        <f t="shared" ref="D33:K33" si="17">SUM(D28:D32)</f>
        <v>26660</v>
      </c>
      <c r="E33" s="31">
        <f t="shared" si="17"/>
        <v>26660</v>
      </c>
      <c r="F33" s="31">
        <f t="shared" si="17"/>
        <v>26660</v>
      </c>
      <c r="G33" s="31">
        <f t="shared" si="17"/>
        <v>26660</v>
      </c>
      <c r="H33" s="31">
        <f t="shared" si="17"/>
        <v>26660</v>
      </c>
      <c r="I33" s="31">
        <f t="shared" si="17"/>
        <v>26660</v>
      </c>
      <c r="J33" s="31">
        <f t="shared" si="17"/>
        <v>26660</v>
      </c>
      <c r="K33" s="31">
        <f t="shared" si="17"/>
        <v>26660</v>
      </c>
      <c r="L33" s="31">
        <f t="shared" ref="L33:X33" si="18">SUM(L28:L32)</f>
        <v>26660</v>
      </c>
      <c r="M33" s="31">
        <f t="shared" si="18"/>
        <v>26660</v>
      </c>
      <c r="N33" s="31">
        <f t="shared" si="18"/>
        <v>26660</v>
      </c>
      <c r="O33" s="31">
        <f t="shared" si="18"/>
        <v>26660</v>
      </c>
      <c r="P33" s="31">
        <f t="shared" si="18"/>
        <v>26660</v>
      </c>
      <c r="Q33" s="31">
        <f t="shared" si="18"/>
        <v>26660</v>
      </c>
      <c r="R33" s="31">
        <f t="shared" si="18"/>
        <v>26660</v>
      </c>
      <c r="S33" s="31">
        <f t="shared" si="18"/>
        <v>26660</v>
      </c>
      <c r="T33" s="31">
        <f t="shared" si="18"/>
        <v>26660</v>
      </c>
      <c r="U33" s="31">
        <f t="shared" si="18"/>
        <v>26660</v>
      </c>
      <c r="V33" s="31">
        <f t="shared" si="18"/>
        <v>26660</v>
      </c>
      <c r="W33" s="31">
        <f t="shared" si="18"/>
        <v>26660</v>
      </c>
      <c r="X33" s="31">
        <f t="shared" si="18"/>
        <v>26660</v>
      </c>
      <c r="Y33" s="31">
        <f>SUM(Y28:Y32)</f>
        <v>26660</v>
      </c>
      <c r="Z33" s="31">
        <f>SUM(Z28:Z32)</f>
        <v>26660</v>
      </c>
      <c r="AA33" s="31">
        <f>SUM(AA28:AA32)</f>
        <v>26660</v>
      </c>
      <c r="AB33" s="31">
        <f>SUM(AB28:AB32)</f>
        <v>26660</v>
      </c>
      <c r="AC33" s="31">
        <f>SUM(AC28:AC32)</f>
        <v>26660</v>
      </c>
      <c r="AE33" s="32">
        <f t="shared" si="15"/>
        <v>693160</v>
      </c>
    </row>
    <row r="34" spans="1:32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E34" s="30"/>
    </row>
    <row r="35" spans="1:32" x14ac:dyDescent="0.2">
      <c r="A35" s="2" t="s">
        <v>35</v>
      </c>
      <c r="B35" t="s">
        <v>67</v>
      </c>
      <c r="C35" s="2" t="s">
        <v>40</v>
      </c>
      <c r="D35" s="38">
        <f t="shared" ref="D35:K35" si="19">D23-D33-D56-D63-D69</f>
        <v>103000</v>
      </c>
      <c r="E35" s="38">
        <f t="shared" si="19"/>
        <v>103000</v>
      </c>
      <c r="F35" s="38">
        <f t="shared" si="19"/>
        <v>103000</v>
      </c>
      <c r="G35" s="38">
        <f t="shared" si="19"/>
        <v>103000</v>
      </c>
      <c r="H35" s="38">
        <f t="shared" si="19"/>
        <v>138000</v>
      </c>
      <c r="I35" s="38">
        <f t="shared" si="19"/>
        <v>138000</v>
      </c>
      <c r="J35" s="38">
        <f t="shared" si="19"/>
        <v>138000</v>
      </c>
      <c r="K35" s="38">
        <f t="shared" si="19"/>
        <v>138000</v>
      </c>
      <c r="L35" s="38">
        <f t="shared" ref="L35:U35" si="20">L23-L33-L56-L63-L69</f>
        <v>138000</v>
      </c>
      <c r="M35" s="38">
        <f t="shared" si="20"/>
        <v>138000</v>
      </c>
      <c r="N35" s="38">
        <f t="shared" si="20"/>
        <v>138000</v>
      </c>
      <c r="O35" s="38">
        <f t="shared" si="20"/>
        <v>138000</v>
      </c>
      <c r="P35" s="38">
        <f t="shared" si="20"/>
        <v>138000</v>
      </c>
      <c r="Q35" s="38">
        <f t="shared" si="20"/>
        <v>138000</v>
      </c>
      <c r="R35" s="38">
        <f t="shared" si="20"/>
        <v>138000</v>
      </c>
      <c r="S35" s="38">
        <f t="shared" si="20"/>
        <v>138000</v>
      </c>
      <c r="T35" s="38">
        <f t="shared" si="20"/>
        <v>138000</v>
      </c>
      <c r="U35" s="38">
        <f t="shared" si="20"/>
        <v>78000</v>
      </c>
      <c r="V35" s="38">
        <f t="shared" ref="V35:AC35" si="21">V23-V33-V56-V63-V69</f>
        <v>78000</v>
      </c>
      <c r="W35" s="38">
        <f t="shared" si="21"/>
        <v>58000</v>
      </c>
      <c r="X35" s="38">
        <f t="shared" si="21"/>
        <v>58000</v>
      </c>
      <c r="Y35" s="38">
        <f t="shared" si="21"/>
        <v>58000</v>
      </c>
      <c r="Z35" s="38">
        <f t="shared" si="21"/>
        <v>58000</v>
      </c>
      <c r="AA35" s="38">
        <f t="shared" si="21"/>
        <v>58000</v>
      </c>
      <c r="AB35" s="38">
        <f t="shared" si="21"/>
        <v>58000</v>
      </c>
      <c r="AC35" s="38">
        <f t="shared" si="21"/>
        <v>58000</v>
      </c>
      <c r="AE35" s="30">
        <f>SUM(D35:AD35)</f>
        <v>2768000</v>
      </c>
    </row>
    <row r="36" spans="1:32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E36" s="30"/>
    </row>
    <row r="37" spans="1:32" ht="15.75" x14ac:dyDescent="0.25">
      <c r="A37" s="3" t="s">
        <v>6</v>
      </c>
      <c r="B37" s="4"/>
      <c r="C37" s="4"/>
      <c r="D37" s="39">
        <f t="shared" ref="D37:K37" si="22">D33+D35</f>
        <v>129660</v>
      </c>
      <c r="E37" s="39">
        <f t="shared" si="22"/>
        <v>129660</v>
      </c>
      <c r="F37" s="39">
        <f t="shared" si="22"/>
        <v>129660</v>
      </c>
      <c r="G37" s="39">
        <f t="shared" si="22"/>
        <v>129660</v>
      </c>
      <c r="H37" s="39">
        <f t="shared" si="22"/>
        <v>164660</v>
      </c>
      <c r="I37" s="39">
        <f t="shared" si="22"/>
        <v>164660</v>
      </c>
      <c r="J37" s="39">
        <f t="shared" si="22"/>
        <v>164660</v>
      </c>
      <c r="K37" s="39">
        <f t="shared" si="22"/>
        <v>164660</v>
      </c>
      <c r="L37" s="39">
        <f t="shared" ref="L37:U37" si="23">L33+L35</f>
        <v>164660</v>
      </c>
      <c r="M37" s="39">
        <f t="shared" si="23"/>
        <v>164660</v>
      </c>
      <c r="N37" s="39">
        <f t="shared" si="23"/>
        <v>164660</v>
      </c>
      <c r="O37" s="39">
        <f t="shared" si="23"/>
        <v>164660</v>
      </c>
      <c r="P37" s="39">
        <f t="shared" si="23"/>
        <v>164660</v>
      </c>
      <c r="Q37" s="39">
        <f t="shared" si="23"/>
        <v>164660</v>
      </c>
      <c r="R37" s="39">
        <f t="shared" si="23"/>
        <v>164660</v>
      </c>
      <c r="S37" s="39">
        <f t="shared" si="23"/>
        <v>164660</v>
      </c>
      <c r="T37" s="39">
        <f t="shared" si="23"/>
        <v>164660</v>
      </c>
      <c r="U37" s="39">
        <f t="shared" si="23"/>
        <v>104660</v>
      </c>
      <c r="V37" s="39">
        <f t="shared" ref="V37:AC37" si="24">V33+V35</f>
        <v>104660</v>
      </c>
      <c r="W37" s="39">
        <f t="shared" si="24"/>
        <v>84660</v>
      </c>
      <c r="X37" s="39">
        <f t="shared" si="24"/>
        <v>84660</v>
      </c>
      <c r="Y37" s="39">
        <f t="shared" si="24"/>
        <v>84660</v>
      </c>
      <c r="Z37" s="39">
        <f t="shared" si="24"/>
        <v>84660</v>
      </c>
      <c r="AA37" s="39">
        <f t="shared" si="24"/>
        <v>84660</v>
      </c>
      <c r="AB37" s="39">
        <f t="shared" si="24"/>
        <v>84660</v>
      </c>
      <c r="AC37" s="39">
        <f t="shared" si="24"/>
        <v>84660</v>
      </c>
      <c r="AE37" s="30">
        <f>SUM(D37:AD37)</f>
        <v>3461160</v>
      </c>
    </row>
    <row r="38" spans="1:32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E38" s="30"/>
    </row>
    <row r="39" spans="1:32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E39" s="30"/>
    </row>
    <row r="40" spans="1:32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29">
        <v>90</v>
      </c>
      <c r="AA40" s="29">
        <v>90</v>
      </c>
      <c r="AB40" s="29">
        <v>90</v>
      </c>
      <c r="AC40" s="29">
        <v>90</v>
      </c>
      <c r="AE40" s="30">
        <f>SUM(D40:AD40)</f>
        <v>2340</v>
      </c>
    </row>
    <row r="41" spans="1:32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29">
        <v>250</v>
      </c>
      <c r="AA41" s="29">
        <v>250</v>
      </c>
      <c r="AB41" s="29">
        <v>250</v>
      </c>
      <c r="AC41" s="29">
        <v>250</v>
      </c>
      <c r="AE41" s="30">
        <f t="shared" ref="AE41:AE46" si="25">SUM(D41:AD41)</f>
        <v>6500</v>
      </c>
    </row>
    <row r="42" spans="1:32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29">
        <v>21000</v>
      </c>
      <c r="AA42" s="29">
        <v>21000</v>
      </c>
      <c r="AB42" s="29">
        <v>21000</v>
      </c>
      <c r="AC42" s="29">
        <v>21000</v>
      </c>
      <c r="AE42" s="30">
        <f t="shared" si="25"/>
        <v>546000</v>
      </c>
    </row>
    <row r="43" spans="1:32" x14ac:dyDescent="0.2">
      <c r="A43" s="2" t="s">
        <v>62</v>
      </c>
      <c r="B43" t="s">
        <v>70</v>
      </c>
      <c r="C43" t="s">
        <v>10</v>
      </c>
      <c r="D43" s="29">
        <f t="shared" ref="D43:AC43" si="26">7000+2000</f>
        <v>9000</v>
      </c>
      <c r="E43" s="29">
        <f t="shared" si="26"/>
        <v>9000</v>
      </c>
      <c r="F43" s="29">
        <f t="shared" si="26"/>
        <v>9000</v>
      </c>
      <c r="G43" s="29">
        <f t="shared" si="26"/>
        <v>9000</v>
      </c>
      <c r="H43" s="29">
        <f t="shared" si="26"/>
        <v>9000</v>
      </c>
      <c r="I43" s="29">
        <f t="shared" si="26"/>
        <v>9000</v>
      </c>
      <c r="J43" s="29">
        <f t="shared" si="26"/>
        <v>9000</v>
      </c>
      <c r="K43" s="29">
        <f t="shared" si="26"/>
        <v>9000</v>
      </c>
      <c r="L43" s="29">
        <f t="shared" si="26"/>
        <v>9000</v>
      </c>
      <c r="M43" s="29">
        <f t="shared" si="26"/>
        <v>9000</v>
      </c>
      <c r="N43" s="29">
        <f t="shared" si="26"/>
        <v>9000</v>
      </c>
      <c r="O43" s="29">
        <f t="shared" si="26"/>
        <v>9000</v>
      </c>
      <c r="P43" s="29">
        <f t="shared" si="26"/>
        <v>9000</v>
      </c>
      <c r="Q43" s="29">
        <f t="shared" si="26"/>
        <v>9000</v>
      </c>
      <c r="R43" s="29">
        <f t="shared" si="26"/>
        <v>9000</v>
      </c>
      <c r="S43" s="29">
        <f t="shared" si="26"/>
        <v>9000</v>
      </c>
      <c r="T43" s="29">
        <f t="shared" si="26"/>
        <v>9000</v>
      </c>
      <c r="U43" s="29">
        <f t="shared" si="26"/>
        <v>9000</v>
      </c>
      <c r="V43" s="29">
        <f t="shared" si="26"/>
        <v>9000</v>
      </c>
      <c r="W43" s="29">
        <f t="shared" si="26"/>
        <v>9000</v>
      </c>
      <c r="X43" s="29">
        <f t="shared" si="26"/>
        <v>9000</v>
      </c>
      <c r="Y43" s="29">
        <f t="shared" si="26"/>
        <v>9000</v>
      </c>
      <c r="Z43" s="29">
        <f t="shared" si="26"/>
        <v>9000</v>
      </c>
      <c r="AA43" s="29">
        <f t="shared" si="26"/>
        <v>9000</v>
      </c>
      <c r="AB43" s="29">
        <f t="shared" si="26"/>
        <v>9000</v>
      </c>
      <c r="AC43" s="29">
        <f t="shared" si="26"/>
        <v>9000</v>
      </c>
      <c r="AE43" s="30">
        <f t="shared" si="25"/>
        <v>234000</v>
      </c>
    </row>
    <row r="44" spans="1:32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29">
        <v>7500</v>
      </c>
      <c r="AA44" s="29">
        <v>7500</v>
      </c>
      <c r="AB44" s="29">
        <v>7500</v>
      </c>
      <c r="AC44" s="29">
        <v>7500</v>
      </c>
      <c r="AE44" s="30">
        <f t="shared" si="25"/>
        <v>195000</v>
      </c>
    </row>
    <row r="45" spans="1:32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29">
        <v>2000</v>
      </c>
      <c r="AA45" s="29">
        <v>2000</v>
      </c>
      <c r="AB45" s="29">
        <v>2000</v>
      </c>
      <c r="AC45" s="29">
        <v>2000</v>
      </c>
      <c r="AE45" s="30">
        <f t="shared" si="25"/>
        <v>52000</v>
      </c>
    </row>
    <row r="46" spans="1:32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29">
        <v>500</v>
      </c>
      <c r="AA46" s="29">
        <v>500</v>
      </c>
      <c r="AB46" s="29">
        <v>500</v>
      </c>
      <c r="AC46" s="29">
        <v>500</v>
      </c>
      <c r="AE46" s="30">
        <f t="shared" si="25"/>
        <v>13000</v>
      </c>
    </row>
    <row r="47" spans="1:32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E47" s="30"/>
    </row>
    <row r="48" spans="1:32" x14ac:dyDescent="0.2">
      <c r="A48" s="1" t="s">
        <v>12</v>
      </c>
      <c r="D48" s="40">
        <f t="shared" ref="D48:K48" si="27">SUM(D40:D47)</f>
        <v>40340</v>
      </c>
      <c r="E48" s="40">
        <f t="shared" si="27"/>
        <v>40340</v>
      </c>
      <c r="F48" s="40">
        <f t="shared" si="27"/>
        <v>40340</v>
      </c>
      <c r="G48" s="40">
        <f t="shared" si="27"/>
        <v>40340</v>
      </c>
      <c r="H48" s="40">
        <f t="shared" si="27"/>
        <v>40340</v>
      </c>
      <c r="I48" s="40">
        <f t="shared" si="27"/>
        <v>40340</v>
      </c>
      <c r="J48" s="40">
        <f t="shared" si="27"/>
        <v>40340</v>
      </c>
      <c r="K48" s="40">
        <f t="shared" si="27"/>
        <v>40340</v>
      </c>
      <c r="L48" s="40">
        <f t="shared" ref="L48:X48" si="28">SUM(L40:L47)</f>
        <v>40340</v>
      </c>
      <c r="M48" s="40">
        <f t="shared" si="28"/>
        <v>40340</v>
      </c>
      <c r="N48" s="40">
        <f t="shared" si="28"/>
        <v>40340</v>
      </c>
      <c r="O48" s="40">
        <f t="shared" si="28"/>
        <v>40340</v>
      </c>
      <c r="P48" s="40">
        <f t="shared" si="28"/>
        <v>40340</v>
      </c>
      <c r="Q48" s="40">
        <f t="shared" si="28"/>
        <v>40340</v>
      </c>
      <c r="R48" s="40">
        <f t="shared" si="28"/>
        <v>40340</v>
      </c>
      <c r="S48" s="40">
        <f t="shared" si="28"/>
        <v>40340</v>
      </c>
      <c r="T48" s="40">
        <f t="shared" si="28"/>
        <v>40340</v>
      </c>
      <c r="U48" s="40">
        <f t="shared" si="28"/>
        <v>40340</v>
      </c>
      <c r="V48" s="40">
        <f t="shared" si="28"/>
        <v>40340</v>
      </c>
      <c r="W48" s="40">
        <f t="shared" si="28"/>
        <v>40340</v>
      </c>
      <c r="X48" s="40">
        <f t="shared" si="28"/>
        <v>40340</v>
      </c>
      <c r="Y48" s="40">
        <f>SUM(Y40:Y47)</f>
        <v>40340</v>
      </c>
      <c r="Z48" s="40">
        <f>SUM(Z40:Z47)</f>
        <v>40340</v>
      </c>
      <c r="AA48" s="40">
        <f>SUM(AA40:AA47)</f>
        <v>40340</v>
      </c>
      <c r="AB48" s="40">
        <f>SUM(AB40:AB47)</f>
        <v>40340</v>
      </c>
      <c r="AC48" s="40">
        <f>SUM(AC40:AC47)</f>
        <v>40340</v>
      </c>
      <c r="AE48" s="30">
        <f>SUM(D48:AD48)</f>
        <v>1048840</v>
      </c>
    </row>
    <row r="49" spans="1:32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E49" s="30"/>
    </row>
    <row r="50" spans="1:32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29">
        <v>4000</v>
      </c>
      <c r="AA50" s="29">
        <v>4000</v>
      </c>
      <c r="AB50" s="29">
        <v>4000</v>
      </c>
      <c r="AC50" s="29">
        <v>4000</v>
      </c>
      <c r="AE50" s="30">
        <f>SUM(D50:AD50)</f>
        <v>104000</v>
      </c>
    </row>
    <row r="51" spans="1:32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29">
        <v>8000</v>
      </c>
      <c r="AA51" s="29">
        <v>8000</v>
      </c>
      <c r="AB51" s="29">
        <v>8000</v>
      </c>
      <c r="AC51" s="29">
        <v>8000</v>
      </c>
      <c r="AE51" s="30">
        <f>SUM(D51:AD51)</f>
        <v>208000</v>
      </c>
    </row>
    <row r="52" spans="1:32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29">
        <v>2800</v>
      </c>
      <c r="AA52" s="29">
        <v>2800</v>
      </c>
      <c r="AB52" s="29">
        <v>2800</v>
      </c>
      <c r="AC52" s="29">
        <v>2800</v>
      </c>
      <c r="AE52" s="30">
        <f>SUM(D52:AD52)</f>
        <v>72800</v>
      </c>
    </row>
    <row r="53" spans="1:32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E53" s="30"/>
    </row>
    <row r="54" spans="1:32" x14ac:dyDescent="0.2">
      <c r="A54" s="1" t="s">
        <v>15</v>
      </c>
      <c r="D54" s="40">
        <f t="shared" ref="D54:K54" si="29">SUM(D50:D53)</f>
        <v>14800</v>
      </c>
      <c r="E54" s="40">
        <f t="shared" si="29"/>
        <v>14800</v>
      </c>
      <c r="F54" s="40">
        <f t="shared" si="29"/>
        <v>14800</v>
      </c>
      <c r="G54" s="40">
        <f t="shared" si="29"/>
        <v>14800</v>
      </c>
      <c r="H54" s="40">
        <f t="shared" si="29"/>
        <v>14800</v>
      </c>
      <c r="I54" s="40">
        <f t="shared" si="29"/>
        <v>14800</v>
      </c>
      <c r="J54" s="40">
        <f t="shared" si="29"/>
        <v>14800</v>
      </c>
      <c r="K54" s="40">
        <f t="shared" si="29"/>
        <v>14800</v>
      </c>
      <c r="L54" s="40">
        <f t="shared" ref="L54:X54" si="30">SUM(L50:L53)</f>
        <v>14800</v>
      </c>
      <c r="M54" s="40">
        <f t="shared" si="30"/>
        <v>14800</v>
      </c>
      <c r="N54" s="40">
        <f t="shared" si="30"/>
        <v>14800</v>
      </c>
      <c r="O54" s="40">
        <f t="shared" si="30"/>
        <v>14800</v>
      </c>
      <c r="P54" s="40">
        <f t="shared" si="30"/>
        <v>14800</v>
      </c>
      <c r="Q54" s="40">
        <f t="shared" si="30"/>
        <v>14800</v>
      </c>
      <c r="R54" s="40">
        <f t="shared" si="30"/>
        <v>14800</v>
      </c>
      <c r="S54" s="40">
        <f t="shared" si="30"/>
        <v>14800</v>
      </c>
      <c r="T54" s="40">
        <f t="shared" si="30"/>
        <v>14800</v>
      </c>
      <c r="U54" s="40">
        <f t="shared" si="30"/>
        <v>14800</v>
      </c>
      <c r="V54" s="40">
        <f t="shared" si="30"/>
        <v>14800</v>
      </c>
      <c r="W54" s="40">
        <f t="shared" si="30"/>
        <v>14800</v>
      </c>
      <c r="X54" s="40">
        <f t="shared" si="30"/>
        <v>14800</v>
      </c>
      <c r="Y54" s="40">
        <f>SUM(Y50:Y53)</f>
        <v>14800</v>
      </c>
      <c r="Z54" s="40">
        <f>SUM(Z50:Z53)</f>
        <v>14800</v>
      </c>
      <c r="AA54" s="40">
        <f>SUM(AA50:AA53)</f>
        <v>14800</v>
      </c>
      <c r="AB54" s="40">
        <f>SUM(AB50:AB53)</f>
        <v>14800</v>
      </c>
      <c r="AC54" s="40">
        <f>SUM(AC50:AC53)</f>
        <v>14800</v>
      </c>
      <c r="AE54" s="30">
        <f>SUM(D54:AD54)</f>
        <v>384800</v>
      </c>
    </row>
    <row r="55" spans="1:32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E55" s="30"/>
    </row>
    <row r="56" spans="1:32" ht="15.75" x14ac:dyDescent="0.25">
      <c r="A56" s="3" t="s">
        <v>16</v>
      </c>
      <c r="B56" s="4"/>
      <c r="C56" s="4"/>
      <c r="D56" s="39">
        <f t="shared" ref="D56:K56" si="31">D48+D54</f>
        <v>55140</v>
      </c>
      <c r="E56" s="39">
        <f t="shared" si="31"/>
        <v>55140</v>
      </c>
      <c r="F56" s="39">
        <f t="shared" si="31"/>
        <v>55140</v>
      </c>
      <c r="G56" s="39">
        <f t="shared" si="31"/>
        <v>55140</v>
      </c>
      <c r="H56" s="39">
        <f t="shared" si="31"/>
        <v>55140</v>
      </c>
      <c r="I56" s="39">
        <f t="shared" si="31"/>
        <v>55140</v>
      </c>
      <c r="J56" s="39">
        <f t="shared" si="31"/>
        <v>55140</v>
      </c>
      <c r="K56" s="39">
        <f t="shared" si="31"/>
        <v>55140</v>
      </c>
      <c r="L56" s="39">
        <f t="shared" ref="L56:U56" si="32">L48+L54</f>
        <v>55140</v>
      </c>
      <c r="M56" s="39">
        <f t="shared" si="32"/>
        <v>55140</v>
      </c>
      <c r="N56" s="39">
        <f t="shared" si="32"/>
        <v>55140</v>
      </c>
      <c r="O56" s="39">
        <f t="shared" si="32"/>
        <v>55140</v>
      </c>
      <c r="P56" s="39">
        <f t="shared" si="32"/>
        <v>55140</v>
      </c>
      <c r="Q56" s="39">
        <f t="shared" si="32"/>
        <v>55140</v>
      </c>
      <c r="R56" s="39">
        <f t="shared" si="32"/>
        <v>55140</v>
      </c>
      <c r="S56" s="39">
        <f t="shared" si="32"/>
        <v>55140</v>
      </c>
      <c r="T56" s="39">
        <f t="shared" si="32"/>
        <v>55140</v>
      </c>
      <c r="U56" s="39">
        <f t="shared" si="32"/>
        <v>55140</v>
      </c>
      <c r="V56" s="39">
        <f t="shared" ref="V56:AC56" si="33">V48+V54</f>
        <v>55140</v>
      </c>
      <c r="W56" s="39">
        <f t="shared" si="33"/>
        <v>55140</v>
      </c>
      <c r="X56" s="39">
        <f t="shared" si="33"/>
        <v>55140</v>
      </c>
      <c r="Y56" s="39">
        <f t="shared" si="33"/>
        <v>55140</v>
      </c>
      <c r="Z56" s="39">
        <f t="shared" si="33"/>
        <v>55140</v>
      </c>
      <c r="AA56" s="39">
        <f t="shared" si="33"/>
        <v>55140</v>
      </c>
      <c r="AB56" s="39">
        <f t="shared" si="33"/>
        <v>55140</v>
      </c>
      <c r="AC56" s="39">
        <f t="shared" si="33"/>
        <v>55140</v>
      </c>
      <c r="AE56" s="30">
        <f>SUM(D56:AD56)</f>
        <v>1433640</v>
      </c>
    </row>
    <row r="57" spans="1:32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E57" s="30"/>
    </row>
    <row r="58" spans="1:32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E58" s="30"/>
    </row>
    <row r="59" spans="1:32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W59" s="46">
        <v>1000</v>
      </c>
      <c r="X59" s="47">
        <v>3500</v>
      </c>
      <c r="Y59" s="46">
        <v>3500</v>
      </c>
      <c r="Z59" s="46">
        <v>3500</v>
      </c>
      <c r="AA59" s="46">
        <v>3500</v>
      </c>
      <c r="AB59" s="46">
        <v>3500</v>
      </c>
      <c r="AC59" s="47">
        <v>6000</v>
      </c>
      <c r="AE59" s="30">
        <f>SUM(D59:AD59)</f>
        <v>65500</v>
      </c>
    </row>
    <row r="60" spans="1:32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W60" s="46">
        <v>3500</v>
      </c>
      <c r="X60" s="47">
        <v>10500</v>
      </c>
      <c r="Y60" s="46">
        <v>10500</v>
      </c>
      <c r="Z60" s="46">
        <v>10500</v>
      </c>
      <c r="AA60" s="46">
        <v>10500</v>
      </c>
      <c r="AB60" s="46">
        <v>10500</v>
      </c>
      <c r="AC60" s="47">
        <v>20000</v>
      </c>
      <c r="AE60" s="30">
        <f>SUM(D60:AD60)</f>
        <v>223500</v>
      </c>
    </row>
    <row r="61" spans="1:32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>
        <v>0</v>
      </c>
      <c r="AE61" s="30">
        <f>SUM(D61:AD61)</f>
        <v>0</v>
      </c>
    </row>
    <row r="62" spans="1:32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E62" s="30"/>
    </row>
    <row r="63" spans="1:32" ht="15.75" x14ac:dyDescent="0.25">
      <c r="A63" s="3" t="s">
        <v>18</v>
      </c>
      <c r="B63" s="5"/>
      <c r="C63" s="5"/>
      <c r="D63" s="39">
        <f t="shared" ref="D63:K63" si="34">SUM(D59:D62)</f>
        <v>9000</v>
      </c>
      <c r="E63" s="39">
        <f t="shared" si="34"/>
        <v>9000</v>
      </c>
      <c r="F63" s="39">
        <f t="shared" si="34"/>
        <v>9000</v>
      </c>
      <c r="G63" s="39">
        <f t="shared" si="34"/>
        <v>9000</v>
      </c>
      <c r="H63" s="39">
        <f t="shared" si="34"/>
        <v>20000</v>
      </c>
      <c r="I63" s="39">
        <f t="shared" si="34"/>
        <v>20000</v>
      </c>
      <c r="J63" s="39">
        <f t="shared" si="34"/>
        <v>9000</v>
      </c>
      <c r="K63" s="39">
        <f t="shared" si="34"/>
        <v>9000</v>
      </c>
      <c r="L63" s="39">
        <f t="shared" ref="L63:X63" si="35">SUM(L59:L62)</f>
        <v>9000</v>
      </c>
      <c r="M63" s="39">
        <f t="shared" si="35"/>
        <v>9000</v>
      </c>
      <c r="N63" s="39">
        <f t="shared" si="35"/>
        <v>9000</v>
      </c>
      <c r="O63" s="39">
        <f t="shared" si="35"/>
        <v>9000</v>
      </c>
      <c r="P63" s="39">
        <f t="shared" si="35"/>
        <v>9000</v>
      </c>
      <c r="Q63" s="39">
        <f t="shared" si="35"/>
        <v>9000</v>
      </c>
      <c r="R63" s="39">
        <f t="shared" si="35"/>
        <v>9000</v>
      </c>
      <c r="S63" s="39">
        <f t="shared" si="35"/>
        <v>9000</v>
      </c>
      <c r="T63" s="39">
        <f t="shared" si="35"/>
        <v>9000</v>
      </c>
      <c r="U63" s="39">
        <f t="shared" si="35"/>
        <v>9000</v>
      </c>
      <c r="V63" s="39">
        <f t="shared" si="35"/>
        <v>4500</v>
      </c>
      <c r="W63" s="39">
        <f t="shared" si="35"/>
        <v>4500</v>
      </c>
      <c r="X63" s="39">
        <f t="shared" si="35"/>
        <v>14000</v>
      </c>
      <c r="Y63" s="39">
        <f>SUM(Y59:Y62)</f>
        <v>14000</v>
      </c>
      <c r="Z63" s="39">
        <f>SUM(Z59:Z62)</f>
        <v>14000</v>
      </c>
      <c r="AA63" s="39">
        <f>SUM(AA59:AA62)</f>
        <v>14000</v>
      </c>
      <c r="AB63" s="39">
        <f>SUM(AB59:AB62)</f>
        <v>14000</v>
      </c>
      <c r="AC63" s="39">
        <f>SUM(AC59:AC62)</f>
        <v>26000</v>
      </c>
      <c r="AE63" s="30">
        <f>SUM(D63:AD63)</f>
        <v>289000</v>
      </c>
    </row>
    <row r="64" spans="1:32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E64" s="30"/>
    </row>
    <row r="65" spans="1:31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E65" s="30"/>
    </row>
    <row r="66" spans="1:31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29">
        <v>10000</v>
      </c>
      <c r="AA66" s="29">
        <v>10000</v>
      </c>
      <c r="AB66" s="29">
        <v>10000</v>
      </c>
      <c r="AC66" s="29">
        <v>10000</v>
      </c>
      <c r="AE66" s="30">
        <f>SUM(D66:AD66)</f>
        <v>260000</v>
      </c>
    </row>
    <row r="67" spans="1:31" x14ac:dyDescent="0.2">
      <c r="A67" s="7" t="s">
        <v>38</v>
      </c>
      <c r="B67" s="6"/>
      <c r="C67" s="6" t="s">
        <v>48</v>
      </c>
      <c r="D67" s="29">
        <f t="shared" ref="D67:AC67" si="36">21000-6000</f>
        <v>15000</v>
      </c>
      <c r="E67" s="29">
        <f t="shared" si="36"/>
        <v>15000</v>
      </c>
      <c r="F67" s="29">
        <f t="shared" si="36"/>
        <v>15000</v>
      </c>
      <c r="G67" s="29">
        <f t="shared" si="36"/>
        <v>15000</v>
      </c>
      <c r="H67" s="29">
        <f t="shared" si="36"/>
        <v>15000</v>
      </c>
      <c r="I67" s="29">
        <f t="shared" si="36"/>
        <v>15000</v>
      </c>
      <c r="J67" s="29">
        <f t="shared" si="36"/>
        <v>15000</v>
      </c>
      <c r="K67" s="29">
        <f t="shared" si="36"/>
        <v>15000</v>
      </c>
      <c r="L67" s="29">
        <f t="shared" si="36"/>
        <v>15000</v>
      </c>
      <c r="M67" s="29">
        <f t="shared" si="36"/>
        <v>15000</v>
      </c>
      <c r="N67" s="29">
        <f t="shared" si="36"/>
        <v>15000</v>
      </c>
      <c r="O67" s="29">
        <f t="shared" si="36"/>
        <v>15000</v>
      </c>
      <c r="P67" s="29">
        <f t="shared" si="36"/>
        <v>15000</v>
      </c>
      <c r="Q67" s="29">
        <f t="shared" si="36"/>
        <v>15000</v>
      </c>
      <c r="R67" s="29">
        <f t="shared" si="36"/>
        <v>15000</v>
      </c>
      <c r="S67" s="29">
        <f t="shared" si="36"/>
        <v>15000</v>
      </c>
      <c r="T67" s="29">
        <f t="shared" si="36"/>
        <v>15000</v>
      </c>
      <c r="U67" s="29">
        <f t="shared" si="36"/>
        <v>15000</v>
      </c>
      <c r="V67" s="29">
        <f t="shared" si="36"/>
        <v>15000</v>
      </c>
      <c r="W67" s="29">
        <f t="shared" si="36"/>
        <v>15000</v>
      </c>
      <c r="X67" s="29">
        <f t="shared" si="36"/>
        <v>15000</v>
      </c>
      <c r="Y67" s="29">
        <f t="shared" si="36"/>
        <v>15000</v>
      </c>
      <c r="Z67" s="29">
        <f t="shared" si="36"/>
        <v>15000</v>
      </c>
      <c r="AA67" s="29">
        <f t="shared" si="36"/>
        <v>15000</v>
      </c>
      <c r="AB67" s="29">
        <f t="shared" si="36"/>
        <v>15000</v>
      </c>
      <c r="AC67" s="29">
        <f t="shared" si="36"/>
        <v>15000</v>
      </c>
      <c r="AE67" s="30">
        <f>SUM(D67:AD67)</f>
        <v>390000</v>
      </c>
    </row>
    <row r="68" spans="1:31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E68" s="30"/>
    </row>
    <row r="69" spans="1:31" ht="15.75" x14ac:dyDescent="0.25">
      <c r="A69" s="3" t="s">
        <v>20</v>
      </c>
      <c r="B69" s="5"/>
      <c r="C69" s="5"/>
      <c r="D69" s="39">
        <f t="shared" ref="D69:K69" si="37">SUM(D66:D68)</f>
        <v>25000</v>
      </c>
      <c r="E69" s="39">
        <f t="shared" si="37"/>
        <v>25000</v>
      </c>
      <c r="F69" s="39">
        <f t="shared" si="37"/>
        <v>25000</v>
      </c>
      <c r="G69" s="39">
        <f t="shared" si="37"/>
        <v>25000</v>
      </c>
      <c r="H69" s="39">
        <f t="shared" si="37"/>
        <v>25000</v>
      </c>
      <c r="I69" s="39">
        <f t="shared" si="37"/>
        <v>25000</v>
      </c>
      <c r="J69" s="39">
        <f t="shared" si="37"/>
        <v>25000</v>
      </c>
      <c r="K69" s="39">
        <f t="shared" si="37"/>
        <v>25000</v>
      </c>
      <c r="L69" s="39">
        <f t="shared" ref="L69:X69" si="38">SUM(L66:L68)</f>
        <v>25000</v>
      </c>
      <c r="M69" s="39">
        <f t="shared" si="38"/>
        <v>25000</v>
      </c>
      <c r="N69" s="39">
        <f t="shared" si="38"/>
        <v>25000</v>
      </c>
      <c r="O69" s="39">
        <f t="shared" si="38"/>
        <v>25000</v>
      </c>
      <c r="P69" s="39">
        <f t="shared" si="38"/>
        <v>25000</v>
      </c>
      <c r="Q69" s="39">
        <f t="shared" si="38"/>
        <v>25000</v>
      </c>
      <c r="R69" s="39">
        <f t="shared" si="38"/>
        <v>25000</v>
      </c>
      <c r="S69" s="39">
        <f t="shared" si="38"/>
        <v>25000</v>
      </c>
      <c r="T69" s="39">
        <f t="shared" si="38"/>
        <v>25000</v>
      </c>
      <c r="U69" s="39">
        <f t="shared" si="38"/>
        <v>25000</v>
      </c>
      <c r="V69" s="39">
        <f t="shared" si="38"/>
        <v>25000</v>
      </c>
      <c r="W69" s="39">
        <f t="shared" si="38"/>
        <v>25000</v>
      </c>
      <c r="X69" s="39">
        <f t="shared" si="38"/>
        <v>25000</v>
      </c>
      <c r="Y69" s="39">
        <f>SUM(Y66:Y68)</f>
        <v>25000</v>
      </c>
      <c r="Z69" s="39">
        <f>SUM(Z66:Z68)</f>
        <v>25000</v>
      </c>
      <c r="AA69" s="39">
        <f>SUM(AA66:AA68)</f>
        <v>25000</v>
      </c>
      <c r="AB69" s="39">
        <f>SUM(AB66:AB68)</f>
        <v>25000</v>
      </c>
      <c r="AC69" s="39">
        <f>SUM(AC66:AC68)</f>
        <v>25000</v>
      </c>
      <c r="AE69" s="30">
        <f>SUM(D69:AD69)</f>
        <v>650000</v>
      </c>
    </row>
    <row r="70" spans="1:31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E70" s="30"/>
    </row>
    <row r="71" spans="1:31" ht="21" thickBot="1" x14ac:dyDescent="0.35">
      <c r="A71" s="16" t="s">
        <v>29</v>
      </c>
      <c r="B71" s="18"/>
      <c r="C71" s="18"/>
      <c r="D71" s="41">
        <f t="shared" ref="D71:K71" si="39">D69+D63+D56+D37</f>
        <v>218800</v>
      </c>
      <c r="E71" s="41">
        <f t="shared" si="39"/>
        <v>218800</v>
      </c>
      <c r="F71" s="41">
        <f t="shared" si="39"/>
        <v>218800</v>
      </c>
      <c r="G71" s="41">
        <f t="shared" si="39"/>
        <v>218800</v>
      </c>
      <c r="H71" s="41">
        <f t="shared" si="39"/>
        <v>264800</v>
      </c>
      <c r="I71" s="41">
        <f t="shared" si="39"/>
        <v>264800</v>
      </c>
      <c r="J71" s="41">
        <f t="shared" si="39"/>
        <v>253800</v>
      </c>
      <c r="K71" s="41">
        <f t="shared" si="39"/>
        <v>253800</v>
      </c>
      <c r="L71" s="41">
        <f t="shared" ref="L71:U71" si="40">L69+L63+L56+L37</f>
        <v>253800</v>
      </c>
      <c r="M71" s="41">
        <f t="shared" si="40"/>
        <v>253800</v>
      </c>
      <c r="N71" s="41">
        <f t="shared" si="40"/>
        <v>253800</v>
      </c>
      <c r="O71" s="41">
        <f t="shared" si="40"/>
        <v>253800</v>
      </c>
      <c r="P71" s="41">
        <f t="shared" si="40"/>
        <v>253800</v>
      </c>
      <c r="Q71" s="41">
        <f t="shared" si="40"/>
        <v>253800</v>
      </c>
      <c r="R71" s="41">
        <f t="shared" si="40"/>
        <v>253800</v>
      </c>
      <c r="S71" s="41">
        <f t="shared" si="40"/>
        <v>253800</v>
      </c>
      <c r="T71" s="41">
        <f t="shared" si="40"/>
        <v>253800</v>
      </c>
      <c r="U71" s="41">
        <f t="shared" si="40"/>
        <v>193800</v>
      </c>
      <c r="V71" s="41">
        <f t="shared" ref="V71:AC71" si="41">V69+V63+V56+V37</f>
        <v>189300</v>
      </c>
      <c r="W71" s="41">
        <f t="shared" si="41"/>
        <v>169300</v>
      </c>
      <c r="X71" s="41">
        <f t="shared" si="41"/>
        <v>178800</v>
      </c>
      <c r="Y71" s="41">
        <f t="shared" si="41"/>
        <v>178800</v>
      </c>
      <c r="Z71" s="41">
        <f t="shared" si="41"/>
        <v>178800</v>
      </c>
      <c r="AA71" s="41">
        <f t="shared" si="41"/>
        <v>178800</v>
      </c>
      <c r="AB71" s="41">
        <f t="shared" si="41"/>
        <v>178800</v>
      </c>
      <c r="AC71" s="41">
        <f t="shared" si="41"/>
        <v>190800</v>
      </c>
      <c r="AE71" s="42">
        <f>SUM(D71:AD71)</f>
        <v>5833800</v>
      </c>
    </row>
    <row r="72" spans="1:31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E72" s="30"/>
    </row>
    <row r="73" spans="1:31" ht="13.5" thickBot="1" x14ac:dyDescent="0.25">
      <c r="A73" s="19" t="s">
        <v>31</v>
      </c>
      <c r="B73" s="20"/>
      <c r="C73" s="20"/>
      <c r="D73" s="43">
        <f t="shared" ref="D73:K73" si="42">D71-D23</f>
        <v>0</v>
      </c>
      <c r="E73" s="43">
        <f t="shared" si="42"/>
        <v>0</v>
      </c>
      <c r="F73" s="43">
        <f t="shared" si="42"/>
        <v>0</v>
      </c>
      <c r="G73" s="43">
        <f t="shared" si="42"/>
        <v>0</v>
      </c>
      <c r="H73" s="43">
        <f t="shared" si="42"/>
        <v>0</v>
      </c>
      <c r="I73" s="43">
        <f t="shared" si="42"/>
        <v>0</v>
      </c>
      <c r="J73" s="43">
        <f t="shared" si="42"/>
        <v>0</v>
      </c>
      <c r="K73" s="43">
        <f t="shared" si="42"/>
        <v>0</v>
      </c>
      <c r="L73" s="43">
        <f t="shared" ref="L73:U73" si="43">L71-L23</f>
        <v>0</v>
      </c>
      <c r="M73" s="43">
        <f t="shared" si="43"/>
        <v>0</v>
      </c>
      <c r="N73" s="43">
        <f t="shared" si="43"/>
        <v>0</v>
      </c>
      <c r="O73" s="43">
        <f t="shared" si="43"/>
        <v>0</v>
      </c>
      <c r="P73" s="43">
        <f t="shared" si="43"/>
        <v>0</v>
      </c>
      <c r="Q73" s="43">
        <f t="shared" si="43"/>
        <v>0</v>
      </c>
      <c r="R73" s="43">
        <f t="shared" si="43"/>
        <v>0</v>
      </c>
      <c r="S73" s="43">
        <f t="shared" si="43"/>
        <v>0</v>
      </c>
      <c r="T73" s="43">
        <f t="shared" si="43"/>
        <v>0</v>
      </c>
      <c r="U73" s="43">
        <f t="shared" si="43"/>
        <v>0</v>
      </c>
      <c r="V73" s="43">
        <f t="shared" ref="V73:AC73" si="44">V71-V23</f>
        <v>0</v>
      </c>
      <c r="W73" s="43">
        <f t="shared" si="44"/>
        <v>0</v>
      </c>
      <c r="X73" s="43">
        <f t="shared" si="44"/>
        <v>0</v>
      </c>
      <c r="Y73" s="43">
        <f t="shared" si="44"/>
        <v>0</v>
      </c>
      <c r="Z73" s="43">
        <f t="shared" si="44"/>
        <v>0</v>
      </c>
      <c r="AA73" s="43">
        <f t="shared" si="44"/>
        <v>0</v>
      </c>
      <c r="AB73" s="43">
        <f t="shared" si="44"/>
        <v>0</v>
      </c>
      <c r="AC73" s="43">
        <f t="shared" si="44"/>
        <v>0</v>
      </c>
      <c r="AE73" s="44">
        <f>SUM(D73:AD73)</f>
        <v>0</v>
      </c>
    </row>
    <row r="74" spans="1:31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E74" s="30"/>
    </row>
    <row r="75" spans="1:31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E75" s="30"/>
    </row>
    <row r="76" spans="1:31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29">
        <v>10000</v>
      </c>
      <c r="AA76" s="29">
        <v>10000</v>
      </c>
      <c r="AB76" s="29">
        <v>10000</v>
      </c>
      <c r="AC76" s="29">
        <v>10000</v>
      </c>
      <c r="AE76" s="30"/>
    </row>
    <row r="77" spans="1:31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29">
        <v>5000</v>
      </c>
      <c r="AA77" s="29">
        <v>5000</v>
      </c>
      <c r="AB77" s="29">
        <v>5000</v>
      </c>
      <c r="AC77" s="29">
        <v>5000</v>
      </c>
      <c r="AE77" s="30"/>
    </row>
    <row r="78" spans="1:31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29">
        <v>10000</v>
      </c>
      <c r="AA78" s="29">
        <v>10000</v>
      </c>
      <c r="AB78" s="29">
        <v>10000</v>
      </c>
      <c r="AC78" s="29">
        <v>10000</v>
      </c>
      <c r="AE78" s="30"/>
    </row>
    <row r="79" spans="1:31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E79" s="30"/>
    </row>
    <row r="80" spans="1:31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E80" s="30"/>
    </row>
    <row r="81" spans="4:31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E81" s="30"/>
    </row>
    <row r="82" spans="4:31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E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2023-09-19T00:43:19Z</dcterms:modified>
</cp:coreProperties>
</file>