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B29C80-1515-4B4E-BE8D-EB8896F9AF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9" i="1"/>
  <c r="S10" i="1"/>
  <c r="S12" i="1"/>
  <c r="S13" i="1"/>
  <c r="S14" i="1"/>
  <c r="S15" i="1"/>
  <c r="S17" i="1"/>
  <c r="S18" i="1"/>
  <c r="S19" i="1"/>
  <c r="S21" i="1"/>
  <c r="S22" i="1"/>
  <c r="S25" i="1"/>
  <c r="S27" i="1"/>
  <c r="S28" i="1"/>
  <c r="S29" i="1"/>
  <c r="S32" i="1"/>
  <c r="S33" i="1"/>
  <c r="S35" i="1"/>
  <c r="S36" i="1"/>
  <c r="S38" i="1"/>
  <c r="S39" i="1"/>
  <c r="S41" i="1"/>
</calcChain>
</file>

<file path=xl/sharedStrings.xml><?xml version="1.0" encoding="utf-8"?>
<sst xmlns="http://schemas.openxmlformats.org/spreadsheetml/2006/main" count="386" uniqueCount="138">
  <si>
    <t>Netco Group</t>
  </si>
  <si>
    <t>GISID</t>
  </si>
  <si>
    <t>Name</t>
  </si>
  <si>
    <t>Job No.</t>
  </si>
  <si>
    <t>Job Title</t>
  </si>
  <si>
    <t>Job/Peer Group</t>
  </si>
  <si>
    <t>Hire Date</t>
  </si>
  <si>
    <t>Dept Head's Proposed Bonus</t>
  </si>
  <si>
    <t>Salary Currency</t>
  </si>
  <si>
    <t>Salary (Lc)</t>
  </si>
  <si>
    <t>Salary (USD)</t>
  </si>
  <si>
    <t>Last Salary Increase Date</t>
  </si>
  <si>
    <t>Last Salary Increase %</t>
  </si>
  <si>
    <t>2001 MidYr Rating</t>
  </si>
  <si>
    <t>2001 MidYr PRC Job/Peer Group</t>
  </si>
  <si>
    <t>Recommended New Salary</t>
  </si>
  <si>
    <t>Recommended New Job Title</t>
  </si>
  <si>
    <t>Gas Risk</t>
  </si>
  <si>
    <t>90005470</t>
  </si>
  <si>
    <t>Bailey, Derek M</t>
  </si>
  <si>
    <t>01006625</t>
  </si>
  <si>
    <t>Spec Risk Mgmt Gas</t>
  </si>
  <si>
    <t>SPEC-CS</t>
  </si>
  <si>
    <t>USD</t>
  </si>
  <si>
    <t>3</t>
  </si>
  <si>
    <t>90129116</t>
  </si>
  <si>
    <t xml:space="preserve">Bhatia, Christopher </t>
  </si>
  <si>
    <t>01030648</t>
  </si>
  <si>
    <t>Analyst - Rotation 1</t>
  </si>
  <si>
    <t>ANL-C</t>
  </si>
  <si>
    <t>2</t>
  </si>
  <si>
    <t>90144917</t>
  </si>
  <si>
    <t>Brady, Edward C</t>
  </si>
  <si>
    <t/>
  </si>
  <si>
    <t>90147188</t>
  </si>
  <si>
    <t>Castillo, Michael A</t>
  </si>
  <si>
    <t>01006606</t>
  </si>
  <si>
    <t>Staff Acctg</t>
  </si>
  <si>
    <t>SPECJR-CS</t>
  </si>
  <si>
    <t>90134175</t>
  </si>
  <si>
    <t xml:space="preserve">Cavazos, Amelia </t>
  </si>
  <si>
    <t>4</t>
  </si>
  <si>
    <t>90141286</t>
  </si>
  <si>
    <t>Clause, Kristen V</t>
  </si>
  <si>
    <t>01006522</t>
  </si>
  <si>
    <t>Spec Sr Risk Mgmt Gas</t>
  </si>
  <si>
    <t>SPECSR-CS</t>
  </si>
  <si>
    <t>NR</t>
  </si>
  <si>
    <t>90010091</t>
  </si>
  <si>
    <t>Couch, Charles G</t>
  </si>
  <si>
    <t>01006707</t>
  </si>
  <si>
    <t>Mgr Risk Mgmt Gas</t>
  </si>
  <si>
    <t>MGR-CS</t>
  </si>
  <si>
    <t>90134176</t>
  </si>
  <si>
    <t xml:space="preserve">Fowler, Kulvinder </t>
  </si>
  <si>
    <t>90005807</t>
  </si>
  <si>
    <t>Giron, Darron C</t>
  </si>
  <si>
    <t>1</t>
  </si>
  <si>
    <t>90145373</t>
  </si>
  <si>
    <t>Hopkins, Stephanie A</t>
  </si>
  <si>
    <t>90130916</t>
  </si>
  <si>
    <t xml:space="preserve">Hungerford, James </t>
  </si>
  <si>
    <t>90125288</t>
  </si>
  <si>
    <t xml:space="preserve">Johnson, Luchas </t>
  </si>
  <si>
    <t>90140252</t>
  </si>
  <si>
    <t>Jones, Bradley D</t>
  </si>
  <si>
    <t>90005806</t>
  </si>
  <si>
    <t>Keiser, Kam N</t>
  </si>
  <si>
    <t>90140256</t>
  </si>
  <si>
    <t>Kulic, Sladana A</t>
  </si>
  <si>
    <t>90042181</t>
  </si>
  <si>
    <t>Little, Kelli B</t>
  </si>
  <si>
    <t>01030710</t>
  </si>
  <si>
    <t>Associate - Rotation 2</t>
  </si>
  <si>
    <t>ASSOC-C</t>
  </si>
  <si>
    <t>90012059</t>
  </si>
  <si>
    <t>Loibl, Kori D</t>
  </si>
  <si>
    <t>90005817</t>
  </si>
  <si>
    <t>Love, Phillip M</t>
  </si>
  <si>
    <t>90007664</t>
  </si>
  <si>
    <t>McCarroll, Zachary C</t>
  </si>
  <si>
    <t>01030705</t>
  </si>
  <si>
    <t>Sr Analyst - Rotation 1</t>
  </si>
  <si>
    <t>90005797</t>
  </si>
  <si>
    <t>McLaughlin, Jr., Errol L</t>
  </si>
  <si>
    <t>90005469</t>
  </si>
  <si>
    <t>Mills, Bruce W</t>
  </si>
  <si>
    <t>90011941</t>
  </si>
  <si>
    <t>Nelson, Michelle J</t>
  </si>
  <si>
    <t>01006624</t>
  </si>
  <si>
    <t>Spec Risk Mgmt</t>
  </si>
  <si>
    <t>90140255</t>
  </si>
  <si>
    <t xml:space="preserve">O'Rourke, Patrick </t>
  </si>
  <si>
    <t>90011453</t>
  </si>
  <si>
    <t>Palmer, Brian S</t>
  </si>
  <si>
    <t>90125751</t>
  </si>
  <si>
    <t>Perich, Stephen C</t>
  </si>
  <si>
    <t>90012450</t>
  </si>
  <si>
    <t>Pikofsky, Lynn C</t>
  </si>
  <si>
    <t>01006621</t>
  </si>
  <si>
    <t>Spec Acctg</t>
  </si>
  <si>
    <t>90012277</t>
  </si>
  <si>
    <t>Rodrigue, Robin E</t>
  </si>
  <si>
    <t>90006792</t>
  </si>
  <si>
    <t xml:space="preserve">Romero, Araceli </t>
  </si>
  <si>
    <t>00000813</t>
  </si>
  <si>
    <t>Asst Sr Admin</t>
  </si>
  <si>
    <t>ASSTSR-CS</t>
  </si>
  <si>
    <t>90129051</t>
  </si>
  <si>
    <t>Ryder, James P</t>
  </si>
  <si>
    <t>90005825</t>
  </si>
  <si>
    <t>Severson, Russ M</t>
  </si>
  <si>
    <t>01006708</t>
  </si>
  <si>
    <t>Mgr Risk Mgmt Trans Supt</t>
  </si>
  <si>
    <t>90012455</t>
  </si>
  <si>
    <t>Sprowls, Cathy L</t>
  </si>
  <si>
    <t>90137055</t>
  </si>
  <si>
    <t>Taylor, Joseph W</t>
  </si>
  <si>
    <t>90145776</t>
  </si>
  <si>
    <t>Underwood, Thomas M</t>
  </si>
  <si>
    <t>90012467</t>
  </si>
  <si>
    <t>Valdes, John A</t>
  </si>
  <si>
    <t>90006887</t>
  </si>
  <si>
    <t xml:space="preserve">Vargas, Laura </t>
  </si>
  <si>
    <t>00001720</t>
  </si>
  <si>
    <t>SR CLERK</t>
  </si>
  <si>
    <t>ADMSR-CS</t>
  </si>
  <si>
    <t>90144466</t>
  </si>
  <si>
    <t>Videtto, Melissa M</t>
  </si>
  <si>
    <t>90012010</t>
  </si>
  <si>
    <t>Winfree, O'Neal D</t>
  </si>
  <si>
    <t>90131080</t>
  </si>
  <si>
    <t>Worthing, Ashley R</t>
  </si>
  <si>
    <t>01030649</t>
  </si>
  <si>
    <t>Analyst - Rotation 2</t>
  </si>
  <si>
    <t>Director</t>
  </si>
  <si>
    <t>Manager</t>
  </si>
  <si>
    <t>Sr. 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</si>
</sst>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"/>
    <numFmt numFmtId="165" formatCode="&quot;$&quot;#,##0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color indexed="8"/>
      <name val="Arial Narrow"/>
      <family val="2"/>
    </font>
    <font>
      <sz val="10"/>
      <color indexed="8"/>
      <name val="MS Sans Serif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64" fontId="2" fillId="2" borderId="1" xfId="2" applyNumberFormat="1" applyFont="1" applyFill="1" applyBorder="1" applyAlignment="1">
      <alignment horizontal="center" wrapText="1"/>
    </xf>
    <xf numFmtId="165" fontId="2" fillId="2" borderId="1" xfId="2" applyNumberFormat="1" applyFont="1" applyFill="1" applyBorder="1" applyAlignment="1">
      <alignment horizontal="center" wrapText="1"/>
    </xf>
    <xf numFmtId="10" fontId="2" fillId="2" borderId="1" xfId="2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center"/>
    </xf>
    <xf numFmtId="165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center"/>
    </xf>
    <xf numFmtId="0" fontId="4" fillId="0" borderId="0" xfId="0" applyFont="1"/>
    <xf numFmtId="0" fontId="2" fillId="3" borderId="2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left"/>
    </xf>
    <xf numFmtId="167" fontId="2" fillId="2" borderId="1" xfId="1" applyNumberFormat="1" applyFont="1" applyFill="1" applyBorder="1" applyAlignment="1">
      <alignment horizontal="center" wrapText="1"/>
    </xf>
    <xf numFmtId="167" fontId="2" fillId="0" borderId="2" xfId="1" applyNumberFormat="1" applyFont="1" applyFill="1" applyBorder="1" applyAlignment="1">
      <alignment horizontal="center"/>
    </xf>
    <xf numFmtId="167" fontId="0" fillId="0" borderId="0" xfId="1" applyNumberFormat="1" applyFont="1"/>
    <xf numFmtId="167" fontId="4" fillId="0" borderId="0" xfId="0" applyNumberFormat="1" applyFon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="75" workbookViewId="0"/>
  </sheetViews>
  <sheetFormatPr defaultRowHeight="12.75" x14ac:dyDescent="0.2"/>
  <cols>
    <col min="3" max="3" width="19.5703125" customWidth="1"/>
    <col min="5" max="5" width="19.28515625" customWidth="1"/>
    <col min="6" max="6" width="13.140625" customWidth="1"/>
    <col min="15" max="15" width="13.28515625" bestFit="1" customWidth="1"/>
    <col min="16" max="16" width="13.7109375" style="16" customWidth="1"/>
    <col min="17" max="17" width="13.7109375" customWidth="1"/>
    <col min="19" max="19" width="9.42578125" bestFit="1" customWidth="1"/>
  </cols>
  <sheetData>
    <row r="1" spans="1:19" s="5" customFormat="1" ht="44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1" t="s">
        <v>13</v>
      </c>
      <c r="O1" s="1" t="s">
        <v>14</v>
      </c>
      <c r="P1" s="14" t="s">
        <v>15</v>
      </c>
      <c r="Q1" s="1" t="s">
        <v>16</v>
      </c>
    </row>
    <row r="2" spans="1:19" s="11" customFormat="1" ht="16.5" customHeight="1" thickTop="1" x14ac:dyDescent="0.2">
      <c r="A2" s="6" t="s">
        <v>17</v>
      </c>
      <c r="B2" s="7" t="s">
        <v>18</v>
      </c>
      <c r="C2" s="6" t="s">
        <v>19</v>
      </c>
      <c r="D2" s="7" t="s">
        <v>20</v>
      </c>
      <c r="E2" s="6" t="s">
        <v>21</v>
      </c>
      <c r="F2" s="6" t="s">
        <v>22</v>
      </c>
      <c r="G2" s="8">
        <v>36545</v>
      </c>
      <c r="H2" s="9">
        <v>10000</v>
      </c>
      <c r="I2" s="7" t="s">
        <v>23</v>
      </c>
      <c r="J2" s="9">
        <v>52000</v>
      </c>
      <c r="K2" s="9">
        <v>52000</v>
      </c>
      <c r="L2" s="8">
        <v>37134</v>
      </c>
      <c r="M2" s="10">
        <v>7.8799999999999995E-2</v>
      </c>
      <c r="N2" s="7" t="s">
        <v>24</v>
      </c>
      <c r="O2" s="7" t="s">
        <v>22</v>
      </c>
      <c r="P2" s="15"/>
      <c r="Q2" s="7"/>
    </row>
    <row r="3" spans="1:19" s="11" customFormat="1" ht="16.5" customHeight="1" x14ac:dyDescent="0.2">
      <c r="A3" s="6" t="s">
        <v>17</v>
      </c>
      <c r="B3" s="7" t="s">
        <v>25</v>
      </c>
      <c r="C3" s="6" t="s">
        <v>26</v>
      </c>
      <c r="D3" s="7" t="s">
        <v>27</v>
      </c>
      <c r="E3" s="6" t="s">
        <v>28</v>
      </c>
      <c r="F3" s="6" t="s">
        <v>29</v>
      </c>
      <c r="G3" s="8">
        <v>36745</v>
      </c>
      <c r="H3" s="9">
        <v>3000</v>
      </c>
      <c r="I3" s="7" t="s">
        <v>23</v>
      </c>
      <c r="J3" s="9">
        <v>40837</v>
      </c>
      <c r="K3" s="9">
        <v>40837</v>
      </c>
      <c r="L3" s="8">
        <v>36922</v>
      </c>
      <c r="M3" s="10">
        <v>2.07E-2</v>
      </c>
      <c r="N3" s="7" t="s">
        <v>30</v>
      </c>
      <c r="O3" s="7" t="s">
        <v>22</v>
      </c>
      <c r="P3" s="15">
        <v>44000</v>
      </c>
      <c r="Q3" s="7"/>
      <c r="S3" s="17">
        <f>P3-K3</f>
        <v>3163</v>
      </c>
    </row>
    <row r="4" spans="1:19" s="11" customFormat="1" ht="16.5" customHeight="1" x14ac:dyDescent="0.2">
      <c r="A4" s="6" t="s">
        <v>17</v>
      </c>
      <c r="B4" s="7" t="s">
        <v>31</v>
      </c>
      <c r="C4" s="6" t="s">
        <v>32</v>
      </c>
      <c r="D4" s="7" t="s">
        <v>27</v>
      </c>
      <c r="E4" s="6" t="s">
        <v>28</v>
      </c>
      <c r="F4" s="6" t="s">
        <v>29</v>
      </c>
      <c r="G4" s="8">
        <v>37088</v>
      </c>
      <c r="H4" s="9">
        <v>5000</v>
      </c>
      <c r="I4" s="7" t="s">
        <v>23</v>
      </c>
      <c r="J4" s="9">
        <v>40008</v>
      </c>
      <c r="K4" s="9">
        <v>40008</v>
      </c>
      <c r="L4" s="8" t="s">
        <v>33</v>
      </c>
      <c r="M4" s="10" t="s">
        <v>33</v>
      </c>
      <c r="N4" s="7" t="s">
        <v>33</v>
      </c>
      <c r="O4" s="7" t="s">
        <v>33</v>
      </c>
      <c r="P4" s="15">
        <v>44000</v>
      </c>
      <c r="Q4" s="7"/>
      <c r="S4" s="17">
        <f t="shared" ref="S4:S39" si="0">P4-K4</f>
        <v>3992</v>
      </c>
    </row>
    <row r="5" spans="1:19" s="11" customFormat="1" ht="16.5" customHeight="1" x14ac:dyDescent="0.2">
      <c r="A5" s="6" t="s">
        <v>17</v>
      </c>
      <c r="B5" s="7" t="s">
        <v>34</v>
      </c>
      <c r="C5" s="6" t="s">
        <v>35</v>
      </c>
      <c r="D5" s="7" t="s">
        <v>36</v>
      </c>
      <c r="E5" s="6" t="s">
        <v>37</v>
      </c>
      <c r="F5" s="6" t="s">
        <v>38</v>
      </c>
      <c r="G5" s="8">
        <v>37032</v>
      </c>
      <c r="H5" s="9">
        <v>5000</v>
      </c>
      <c r="I5" s="7" t="s">
        <v>23</v>
      </c>
      <c r="J5" s="9">
        <v>42500</v>
      </c>
      <c r="K5" s="9">
        <v>42500</v>
      </c>
      <c r="L5" s="8" t="s">
        <v>33</v>
      </c>
      <c r="M5" s="10" t="s">
        <v>33</v>
      </c>
      <c r="N5" s="7" t="s">
        <v>33</v>
      </c>
      <c r="O5" s="7" t="s">
        <v>33</v>
      </c>
      <c r="P5" s="15">
        <v>44000</v>
      </c>
      <c r="Q5" s="7"/>
      <c r="S5" s="17">
        <f t="shared" si="0"/>
        <v>1500</v>
      </c>
    </row>
    <row r="6" spans="1:19" s="11" customFormat="1" ht="16.5" customHeight="1" x14ac:dyDescent="0.2">
      <c r="A6" s="6" t="s">
        <v>17</v>
      </c>
      <c r="B6" s="7" t="s">
        <v>39</v>
      </c>
      <c r="C6" s="6" t="s">
        <v>40</v>
      </c>
      <c r="D6" s="7" t="s">
        <v>20</v>
      </c>
      <c r="E6" s="6" t="s">
        <v>21</v>
      </c>
      <c r="F6" s="6" t="s">
        <v>22</v>
      </c>
      <c r="G6" s="8">
        <v>36815</v>
      </c>
      <c r="H6" s="9">
        <v>5000</v>
      </c>
      <c r="I6" s="7" t="s">
        <v>23</v>
      </c>
      <c r="J6" s="9">
        <v>52000.44</v>
      </c>
      <c r="K6" s="9">
        <v>52000.44</v>
      </c>
      <c r="L6" s="8" t="s">
        <v>33</v>
      </c>
      <c r="M6" s="10" t="s">
        <v>33</v>
      </c>
      <c r="N6" s="7" t="s">
        <v>41</v>
      </c>
      <c r="O6" s="7" t="s">
        <v>22</v>
      </c>
      <c r="P6" s="15"/>
      <c r="Q6" s="7"/>
      <c r="S6" s="17"/>
    </row>
    <row r="7" spans="1:19" s="11" customFormat="1" ht="16.5" customHeight="1" x14ac:dyDescent="0.2">
      <c r="A7" s="6" t="s">
        <v>17</v>
      </c>
      <c r="B7" s="7" t="s">
        <v>42</v>
      </c>
      <c r="C7" s="6" t="s">
        <v>43</v>
      </c>
      <c r="D7" s="7" t="s">
        <v>44</v>
      </c>
      <c r="E7" s="6" t="s">
        <v>45</v>
      </c>
      <c r="F7" s="6" t="s">
        <v>46</v>
      </c>
      <c r="G7" s="8">
        <v>36927</v>
      </c>
      <c r="H7" s="9">
        <v>5000</v>
      </c>
      <c r="I7" s="7" t="s">
        <v>23</v>
      </c>
      <c r="J7" s="9">
        <v>62000</v>
      </c>
      <c r="K7" s="9">
        <v>62000</v>
      </c>
      <c r="L7" s="8" t="s">
        <v>33</v>
      </c>
      <c r="M7" s="10" t="s">
        <v>33</v>
      </c>
      <c r="N7" s="7" t="s">
        <v>47</v>
      </c>
      <c r="O7" s="7" t="s">
        <v>46</v>
      </c>
      <c r="P7" s="15"/>
      <c r="Q7" s="7"/>
      <c r="S7" s="17"/>
    </row>
    <row r="8" spans="1:19" s="11" customFormat="1" ht="16.5" customHeight="1" x14ac:dyDescent="0.2">
      <c r="A8" s="6" t="s">
        <v>17</v>
      </c>
      <c r="B8" s="7" t="s">
        <v>48</v>
      </c>
      <c r="C8" s="6" t="s">
        <v>49</v>
      </c>
      <c r="D8" s="7" t="s">
        <v>50</v>
      </c>
      <c r="E8" s="6" t="s">
        <v>51</v>
      </c>
      <c r="F8" s="6" t="s">
        <v>52</v>
      </c>
      <c r="G8" s="8">
        <v>36031</v>
      </c>
      <c r="H8" s="9">
        <v>20000</v>
      </c>
      <c r="I8" s="7" t="s">
        <v>23</v>
      </c>
      <c r="J8" s="9">
        <v>92000</v>
      </c>
      <c r="K8" s="9">
        <v>92000</v>
      </c>
      <c r="L8" s="8">
        <v>36922</v>
      </c>
      <c r="M8" s="10">
        <v>2.2200000000000001E-2</v>
      </c>
      <c r="N8" s="7" t="s">
        <v>41</v>
      </c>
      <c r="O8" s="7" t="s">
        <v>52</v>
      </c>
      <c r="P8" s="15"/>
      <c r="Q8" s="7"/>
      <c r="S8" s="17"/>
    </row>
    <row r="9" spans="1:19" s="11" customFormat="1" ht="16.5" customHeight="1" x14ac:dyDescent="0.2">
      <c r="A9" s="6" t="s">
        <v>17</v>
      </c>
      <c r="B9" s="7" t="s">
        <v>53</v>
      </c>
      <c r="C9" s="6" t="s">
        <v>54</v>
      </c>
      <c r="D9" s="7" t="s">
        <v>44</v>
      </c>
      <c r="E9" s="6" t="s">
        <v>45</v>
      </c>
      <c r="F9" s="6" t="s">
        <v>46</v>
      </c>
      <c r="G9" s="8">
        <v>36815</v>
      </c>
      <c r="H9" s="9">
        <v>5000</v>
      </c>
      <c r="I9" s="7" t="s">
        <v>23</v>
      </c>
      <c r="J9" s="9">
        <v>57500</v>
      </c>
      <c r="K9" s="9">
        <v>57500</v>
      </c>
      <c r="L9" s="8">
        <v>37134</v>
      </c>
      <c r="M9" s="10">
        <v>0.15</v>
      </c>
      <c r="N9" s="7" t="s">
        <v>24</v>
      </c>
      <c r="O9" s="7" t="s">
        <v>46</v>
      </c>
      <c r="P9" s="15">
        <v>60000</v>
      </c>
      <c r="Q9" s="7"/>
      <c r="S9" s="17">
        <f t="shared" si="0"/>
        <v>2500</v>
      </c>
    </row>
    <row r="10" spans="1:19" s="11" customFormat="1" ht="16.5" customHeight="1" x14ac:dyDescent="0.2">
      <c r="A10" s="6" t="s">
        <v>17</v>
      </c>
      <c r="B10" s="7" t="s">
        <v>55</v>
      </c>
      <c r="C10" s="6" t="s">
        <v>56</v>
      </c>
      <c r="D10" s="7" t="s">
        <v>50</v>
      </c>
      <c r="E10" s="6" t="s">
        <v>51</v>
      </c>
      <c r="F10" s="6" t="s">
        <v>52</v>
      </c>
      <c r="G10" s="8">
        <v>35625</v>
      </c>
      <c r="H10" s="9">
        <v>20000</v>
      </c>
      <c r="I10" s="7" t="s">
        <v>23</v>
      </c>
      <c r="J10" s="9">
        <v>82000</v>
      </c>
      <c r="K10" s="9">
        <v>82000</v>
      </c>
      <c r="L10" s="8">
        <v>37103</v>
      </c>
      <c r="M10" s="10">
        <v>0.1081</v>
      </c>
      <c r="N10" s="7" t="s">
        <v>30</v>
      </c>
      <c r="O10" s="7" t="s">
        <v>52</v>
      </c>
      <c r="P10" s="15">
        <v>87500</v>
      </c>
      <c r="Q10" s="7"/>
      <c r="S10" s="17">
        <f t="shared" si="0"/>
        <v>5500</v>
      </c>
    </row>
    <row r="11" spans="1:19" s="11" customFormat="1" ht="16.5" customHeight="1" x14ac:dyDescent="0.2">
      <c r="A11" s="6" t="s">
        <v>17</v>
      </c>
      <c r="B11" s="7" t="s">
        <v>58</v>
      </c>
      <c r="C11" s="6" t="s">
        <v>59</v>
      </c>
      <c r="D11" s="7" t="s">
        <v>27</v>
      </c>
      <c r="E11" s="6" t="s">
        <v>28</v>
      </c>
      <c r="F11" s="6" t="s">
        <v>29</v>
      </c>
      <c r="G11" s="8">
        <v>37088</v>
      </c>
      <c r="H11" s="9">
        <v>5000</v>
      </c>
      <c r="I11" s="7" t="s">
        <v>23</v>
      </c>
      <c r="J11" s="9">
        <v>40008</v>
      </c>
      <c r="K11" s="9">
        <v>40008</v>
      </c>
      <c r="L11" s="8" t="s">
        <v>33</v>
      </c>
      <c r="M11" s="10" t="s">
        <v>33</v>
      </c>
      <c r="N11" s="7" t="s">
        <v>33</v>
      </c>
      <c r="O11" s="7" t="s">
        <v>33</v>
      </c>
      <c r="P11" s="15"/>
      <c r="Q11" s="7"/>
      <c r="S11" s="17"/>
    </row>
    <row r="12" spans="1:19" s="11" customFormat="1" ht="16.5" customHeight="1" x14ac:dyDescent="0.2">
      <c r="A12" s="6" t="s">
        <v>17</v>
      </c>
      <c r="B12" s="7" t="s">
        <v>60</v>
      </c>
      <c r="C12" s="6" t="s">
        <v>61</v>
      </c>
      <c r="D12" s="7" t="s">
        <v>20</v>
      </c>
      <c r="E12" s="6" t="s">
        <v>21</v>
      </c>
      <c r="F12" s="6" t="s">
        <v>22</v>
      </c>
      <c r="G12" s="8">
        <v>36774</v>
      </c>
      <c r="H12" s="9">
        <v>8000</v>
      </c>
      <c r="I12" s="7" t="s">
        <v>23</v>
      </c>
      <c r="J12" s="9">
        <v>59000</v>
      </c>
      <c r="K12" s="9">
        <v>59000</v>
      </c>
      <c r="L12" s="8">
        <v>36922</v>
      </c>
      <c r="M12" s="10">
        <v>1.72E-2</v>
      </c>
      <c r="N12" s="7" t="s">
        <v>30</v>
      </c>
      <c r="O12" s="7" t="s">
        <v>22</v>
      </c>
      <c r="P12" s="15">
        <v>65000</v>
      </c>
      <c r="Q12" s="12" t="s">
        <v>137</v>
      </c>
      <c r="S12" s="17">
        <f t="shared" si="0"/>
        <v>6000</v>
      </c>
    </row>
    <row r="13" spans="1:19" s="11" customFormat="1" ht="16.5" customHeight="1" x14ac:dyDescent="0.2">
      <c r="A13" s="6" t="s">
        <v>17</v>
      </c>
      <c r="B13" s="7" t="s">
        <v>62</v>
      </c>
      <c r="C13" s="6" t="s">
        <v>63</v>
      </c>
      <c r="D13" s="7" t="s">
        <v>20</v>
      </c>
      <c r="E13" s="6" t="s">
        <v>21</v>
      </c>
      <c r="F13" s="6" t="s">
        <v>22</v>
      </c>
      <c r="G13" s="8">
        <v>36682</v>
      </c>
      <c r="H13" s="9">
        <v>5000</v>
      </c>
      <c r="I13" s="7" t="s">
        <v>23</v>
      </c>
      <c r="J13" s="9">
        <v>55500</v>
      </c>
      <c r="K13" s="9">
        <v>55500</v>
      </c>
      <c r="L13" s="8">
        <v>36922</v>
      </c>
      <c r="M13" s="10">
        <v>2.7699999999999999E-2</v>
      </c>
      <c r="N13" s="7" t="s">
        <v>24</v>
      </c>
      <c r="O13" s="7" t="s">
        <v>22</v>
      </c>
      <c r="P13" s="15">
        <v>59000</v>
      </c>
      <c r="Q13" s="7"/>
      <c r="S13" s="17">
        <f t="shared" si="0"/>
        <v>3500</v>
      </c>
    </row>
    <row r="14" spans="1:19" s="11" customFormat="1" ht="16.5" customHeight="1" x14ac:dyDescent="0.2">
      <c r="A14" s="6" t="s">
        <v>17</v>
      </c>
      <c r="B14" s="7" t="s">
        <v>64</v>
      </c>
      <c r="C14" s="6" t="s">
        <v>65</v>
      </c>
      <c r="D14" s="7" t="s">
        <v>27</v>
      </c>
      <c r="E14" s="6" t="s">
        <v>28</v>
      </c>
      <c r="F14" s="6" t="s">
        <v>29</v>
      </c>
      <c r="G14" s="8">
        <v>36907</v>
      </c>
      <c r="H14" s="9">
        <v>10000</v>
      </c>
      <c r="I14" s="7" t="s">
        <v>23</v>
      </c>
      <c r="J14" s="9">
        <v>40008</v>
      </c>
      <c r="K14" s="9">
        <v>40008</v>
      </c>
      <c r="L14" s="8" t="s">
        <v>33</v>
      </c>
      <c r="M14" s="10" t="s">
        <v>33</v>
      </c>
      <c r="N14" s="7" t="s">
        <v>30</v>
      </c>
      <c r="O14" s="7" t="s">
        <v>29</v>
      </c>
      <c r="P14" s="15">
        <v>50000</v>
      </c>
      <c r="Q14" s="7"/>
      <c r="S14" s="17">
        <f t="shared" si="0"/>
        <v>9992</v>
      </c>
    </row>
    <row r="15" spans="1:19" s="11" customFormat="1" ht="16.5" customHeight="1" x14ac:dyDescent="0.2">
      <c r="A15" s="6" t="s">
        <v>17</v>
      </c>
      <c r="B15" s="7" t="s">
        <v>66</v>
      </c>
      <c r="C15" s="6" t="s">
        <v>67</v>
      </c>
      <c r="D15" s="7" t="s">
        <v>50</v>
      </c>
      <c r="E15" s="6" t="s">
        <v>51</v>
      </c>
      <c r="F15" s="6" t="s">
        <v>52</v>
      </c>
      <c r="G15" s="8">
        <v>35611</v>
      </c>
      <c r="H15" s="9">
        <v>0</v>
      </c>
      <c r="I15" s="7" t="s">
        <v>23</v>
      </c>
      <c r="J15" s="9">
        <v>85000</v>
      </c>
      <c r="K15" s="9">
        <v>85000</v>
      </c>
      <c r="L15" s="8">
        <v>37134</v>
      </c>
      <c r="M15" s="10">
        <v>0.11840000000000001</v>
      </c>
      <c r="N15" s="7" t="s">
        <v>57</v>
      </c>
      <c r="O15" s="7" t="s">
        <v>52</v>
      </c>
      <c r="P15" s="15">
        <v>100000</v>
      </c>
      <c r="Q15" s="12" t="s">
        <v>135</v>
      </c>
      <c r="S15" s="17">
        <f t="shared" si="0"/>
        <v>15000</v>
      </c>
    </row>
    <row r="16" spans="1:19" s="11" customFormat="1" ht="16.5" customHeight="1" x14ac:dyDescent="0.2">
      <c r="A16" s="6" t="s">
        <v>17</v>
      </c>
      <c r="B16" s="7" t="s">
        <v>68</v>
      </c>
      <c r="C16" s="6" t="s">
        <v>69</v>
      </c>
      <c r="D16" s="7" t="s">
        <v>27</v>
      </c>
      <c r="E16" s="6" t="s">
        <v>28</v>
      </c>
      <c r="F16" s="6" t="s">
        <v>29</v>
      </c>
      <c r="G16" s="8">
        <v>36907</v>
      </c>
      <c r="H16" s="9">
        <v>5000</v>
      </c>
      <c r="I16" s="7" t="s">
        <v>23</v>
      </c>
      <c r="J16" s="9">
        <v>40008</v>
      </c>
      <c r="K16" s="9">
        <v>40008</v>
      </c>
      <c r="L16" s="8" t="s">
        <v>33</v>
      </c>
      <c r="M16" s="10" t="s">
        <v>33</v>
      </c>
      <c r="N16" s="7" t="s">
        <v>41</v>
      </c>
      <c r="O16" s="7" t="s">
        <v>29</v>
      </c>
      <c r="P16" s="15"/>
      <c r="Q16" s="7"/>
      <c r="S16" s="17"/>
    </row>
    <row r="17" spans="1:19" s="11" customFormat="1" ht="16.5" customHeight="1" x14ac:dyDescent="0.2">
      <c r="A17" s="6" t="s">
        <v>17</v>
      </c>
      <c r="B17" s="7" t="s">
        <v>70</v>
      </c>
      <c r="C17" s="6" t="s">
        <v>71</v>
      </c>
      <c r="D17" s="7" t="s">
        <v>72</v>
      </c>
      <c r="E17" s="6" t="s">
        <v>73</v>
      </c>
      <c r="F17" s="6" t="s">
        <v>74</v>
      </c>
      <c r="G17" s="8">
        <v>36745</v>
      </c>
      <c r="H17" s="9">
        <v>20000</v>
      </c>
      <c r="I17" s="7" t="s">
        <v>23</v>
      </c>
      <c r="J17" s="9">
        <v>81000</v>
      </c>
      <c r="K17" s="9">
        <v>81000</v>
      </c>
      <c r="L17" s="8">
        <v>37103</v>
      </c>
      <c r="M17" s="10">
        <v>6.5600000000000006E-2</v>
      </c>
      <c r="N17" s="7" t="s">
        <v>30</v>
      </c>
      <c r="O17" s="7" t="s">
        <v>74</v>
      </c>
      <c r="P17" s="15">
        <v>84000</v>
      </c>
      <c r="Q17" s="7"/>
      <c r="S17" s="17">
        <f t="shared" si="0"/>
        <v>3000</v>
      </c>
    </row>
    <row r="18" spans="1:19" s="11" customFormat="1" ht="16.5" customHeight="1" x14ac:dyDescent="0.2">
      <c r="A18" s="6" t="s">
        <v>17</v>
      </c>
      <c r="B18" s="7" t="s">
        <v>75</v>
      </c>
      <c r="C18" s="6" t="s">
        <v>76</v>
      </c>
      <c r="D18" s="7" t="s">
        <v>20</v>
      </c>
      <c r="E18" s="6" t="s">
        <v>21</v>
      </c>
      <c r="F18" s="6" t="s">
        <v>22</v>
      </c>
      <c r="G18" s="8">
        <v>36241</v>
      </c>
      <c r="H18" s="9">
        <v>0</v>
      </c>
      <c r="I18" s="7" t="s">
        <v>23</v>
      </c>
      <c r="J18" s="9">
        <v>55000</v>
      </c>
      <c r="K18" s="9">
        <v>55000</v>
      </c>
      <c r="L18" s="8">
        <v>37134</v>
      </c>
      <c r="M18" s="10">
        <v>0.14580000000000001</v>
      </c>
      <c r="N18" s="7" t="s">
        <v>30</v>
      </c>
      <c r="O18" s="7" t="s">
        <v>22</v>
      </c>
      <c r="P18" s="15">
        <v>60000</v>
      </c>
      <c r="Q18" s="12" t="s">
        <v>137</v>
      </c>
      <c r="S18" s="17">
        <f t="shared" si="0"/>
        <v>5000</v>
      </c>
    </row>
    <row r="19" spans="1:19" s="11" customFormat="1" ht="16.5" customHeight="1" x14ac:dyDescent="0.2">
      <c r="A19" s="6" t="s">
        <v>17</v>
      </c>
      <c r="B19" s="7" t="s">
        <v>77</v>
      </c>
      <c r="C19" s="6" t="s">
        <v>78</v>
      </c>
      <c r="D19" s="7" t="s">
        <v>50</v>
      </c>
      <c r="E19" s="6" t="s">
        <v>51</v>
      </c>
      <c r="F19" s="6" t="s">
        <v>52</v>
      </c>
      <c r="G19" s="8">
        <v>35843</v>
      </c>
      <c r="H19" s="9">
        <v>0</v>
      </c>
      <c r="I19" s="7" t="s">
        <v>23</v>
      </c>
      <c r="J19" s="9">
        <v>72000</v>
      </c>
      <c r="K19" s="9">
        <v>72000</v>
      </c>
      <c r="L19" s="8">
        <v>37103</v>
      </c>
      <c r="M19" s="10">
        <v>0.10539999999999999</v>
      </c>
      <c r="N19" s="7" t="s">
        <v>57</v>
      </c>
      <c r="O19" s="7" t="s">
        <v>46</v>
      </c>
      <c r="P19" s="15">
        <v>77000</v>
      </c>
      <c r="Q19" s="7"/>
      <c r="S19" s="17">
        <f t="shared" si="0"/>
        <v>5000</v>
      </c>
    </row>
    <row r="20" spans="1:19" s="11" customFormat="1" ht="16.5" customHeight="1" x14ac:dyDescent="0.2">
      <c r="A20" s="6" t="s">
        <v>17</v>
      </c>
      <c r="B20" s="7" t="s">
        <v>79</v>
      </c>
      <c r="C20" s="6" t="s">
        <v>80</v>
      </c>
      <c r="D20" s="7" t="s">
        <v>81</v>
      </c>
      <c r="E20" s="6" t="s">
        <v>82</v>
      </c>
      <c r="F20" s="6" t="s">
        <v>29</v>
      </c>
      <c r="G20" s="8">
        <v>36416</v>
      </c>
      <c r="H20" s="9">
        <v>12000</v>
      </c>
      <c r="I20" s="7" t="s">
        <v>23</v>
      </c>
      <c r="J20" s="9">
        <v>60000</v>
      </c>
      <c r="K20" s="9">
        <v>60000</v>
      </c>
      <c r="L20" s="8">
        <v>37134</v>
      </c>
      <c r="M20" s="10">
        <v>0.36349999999999999</v>
      </c>
      <c r="N20" s="7" t="s">
        <v>30</v>
      </c>
      <c r="O20" s="7" t="s">
        <v>29</v>
      </c>
      <c r="P20" s="15"/>
      <c r="Q20" s="7"/>
      <c r="S20" s="17"/>
    </row>
    <row r="21" spans="1:19" s="11" customFormat="1" ht="16.5" customHeight="1" x14ac:dyDescent="0.2">
      <c r="A21" s="6" t="s">
        <v>17</v>
      </c>
      <c r="B21" s="7" t="s">
        <v>83</v>
      </c>
      <c r="C21" s="6" t="s">
        <v>84</v>
      </c>
      <c r="D21" s="7" t="s">
        <v>44</v>
      </c>
      <c r="E21" s="6" t="s">
        <v>45</v>
      </c>
      <c r="F21" s="6" t="s">
        <v>46</v>
      </c>
      <c r="G21" s="8">
        <v>36514</v>
      </c>
      <c r="H21" s="9">
        <v>0</v>
      </c>
      <c r="I21" s="7" t="s">
        <v>23</v>
      </c>
      <c r="J21" s="9">
        <v>70000</v>
      </c>
      <c r="K21" s="9">
        <v>70000</v>
      </c>
      <c r="L21" s="8">
        <v>37134</v>
      </c>
      <c r="M21" s="10">
        <v>6.8699999999999997E-2</v>
      </c>
      <c r="N21" s="7" t="s">
        <v>57</v>
      </c>
      <c r="O21" s="7" t="s">
        <v>46</v>
      </c>
      <c r="P21" s="15">
        <v>77000</v>
      </c>
      <c r="Q21" s="12" t="s">
        <v>136</v>
      </c>
      <c r="S21" s="17">
        <f t="shared" si="0"/>
        <v>7000</v>
      </c>
    </row>
    <row r="22" spans="1:19" s="11" customFormat="1" ht="16.5" customHeight="1" x14ac:dyDescent="0.2">
      <c r="A22" s="6" t="s">
        <v>17</v>
      </c>
      <c r="B22" s="7" t="s">
        <v>85</v>
      </c>
      <c r="C22" s="6" t="s">
        <v>86</v>
      </c>
      <c r="D22" s="7" t="s">
        <v>20</v>
      </c>
      <c r="E22" s="6" t="s">
        <v>21</v>
      </c>
      <c r="F22" s="6" t="s">
        <v>22</v>
      </c>
      <c r="G22" s="8">
        <v>36479</v>
      </c>
      <c r="H22" s="9">
        <v>8000</v>
      </c>
      <c r="I22" s="7" t="s">
        <v>23</v>
      </c>
      <c r="J22" s="9">
        <v>45000</v>
      </c>
      <c r="K22" s="9">
        <v>45000</v>
      </c>
      <c r="L22" s="8">
        <v>37134</v>
      </c>
      <c r="M22" s="10">
        <v>9.74E-2</v>
      </c>
      <c r="N22" s="7" t="s">
        <v>24</v>
      </c>
      <c r="O22" s="7" t="s">
        <v>22</v>
      </c>
      <c r="P22" s="15">
        <v>50000</v>
      </c>
      <c r="Q22" s="7"/>
      <c r="S22" s="17">
        <f t="shared" si="0"/>
        <v>5000</v>
      </c>
    </row>
    <row r="23" spans="1:19" s="11" customFormat="1" ht="16.5" customHeight="1" x14ac:dyDescent="0.2">
      <c r="A23" s="6" t="s">
        <v>17</v>
      </c>
      <c r="B23" s="7" t="s">
        <v>87</v>
      </c>
      <c r="C23" s="6" t="s">
        <v>88</v>
      </c>
      <c r="D23" s="7" t="s">
        <v>89</v>
      </c>
      <c r="E23" s="6" t="s">
        <v>90</v>
      </c>
      <c r="F23" s="6" t="s">
        <v>22</v>
      </c>
      <c r="G23" s="8">
        <v>36472</v>
      </c>
      <c r="H23" s="9">
        <v>5000</v>
      </c>
      <c r="I23" s="7" t="s">
        <v>23</v>
      </c>
      <c r="J23" s="9">
        <v>50000</v>
      </c>
      <c r="K23" s="9">
        <v>50000</v>
      </c>
      <c r="L23" s="8">
        <v>37178</v>
      </c>
      <c r="M23" s="10">
        <v>0.13350000000000001</v>
      </c>
      <c r="N23" s="7" t="s">
        <v>41</v>
      </c>
      <c r="O23" s="7" t="s">
        <v>22</v>
      </c>
      <c r="P23" s="15"/>
      <c r="Q23" s="7"/>
      <c r="S23" s="17"/>
    </row>
    <row r="24" spans="1:19" s="11" customFormat="1" ht="16.5" customHeight="1" x14ac:dyDescent="0.2">
      <c r="A24" s="6" t="s">
        <v>17</v>
      </c>
      <c r="B24" s="7" t="s">
        <v>91</v>
      </c>
      <c r="C24" s="6" t="s">
        <v>92</v>
      </c>
      <c r="D24" s="7" t="s">
        <v>27</v>
      </c>
      <c r="E24" s="6" t="s">
        <v>28</v>
      </c>
      <c r="F24" s="6" t="s">
        <v>29</v>
      </c>
      <c r="G24" s="8">
        <v>36907</v>
      </c>
      <c r="H24" s="9">
        <v>5000</v>
      </c>
      <c r="I24" s="7" t="s">
        <v>23</v>
      </c>
      <c r="J24" s="9">
        <v>40008</v>
      </c>
      <c r="K24" s="9">
        <v>40008</v>
      </c>
      <c r="L24" s="8" t="s">
        <v>33</v>
      </c>
      <c r="M24" s="10" t="s">
        <v>33</v>
      </c>
      <c r="N24" s="7" t="s">
        <v>41</v>
      </c>
      <c r="O24" s="7" t="s">
        <v>29</v>
      </c>
      <c r="P24" s="15"/>
      <c r="Q24" s="7"/>
      <c r="S24" s="17"/>
    </row>
    <row r="25" spans="1:19" s="11" customFormat="1" ht="16.5" customHeight="1" x14ac:dyDescent="0.2">
      <c r="A25" s="6" t="s">
        <v>17</v>
      </c>
      <c r="B25" s="7" t="s">
        <v>93</v>
      </c>
      <c r="C25" s="6" t="s">
        <v>94</v>
      </c>
      <c r="D25" s="7" t="s">
        <v>44</v>
      </c>
      <c r="E25" s="6" t="s">
        <v>45</v>
      </c>
      <c r="F25" s="6" t="s">
        <v>46</v>
      </c>
      <c r="G25" s="8">
        <v>35618</v>
      </c>
      <c r="H25" s="9">
        <v>20000</v>
      </c>
      <c r="I25" s="7" t="s">
        <v>23</v>
      </c>
      <c r="J25" s="9">
        <v>65000</v>
      </c>
      <c r="K25" s="9">
        <v>65000</v>
      </c>
      <c r="L25" s="8">
        <v>37134</v>
      </c>
      <c r="M25" s="10">
        <v>0.16070000000000001</v>
      </c>
      <c r="N25" s="7" t="s">
        <v>30</v>
      </c>
      <c r="O25" s="7" t="s">
        <v>46</v>
      </c>
      <c r="P25" s="15">
        <v>72000</v>
      </c>
      <c r="Q25" s="12" t="s">
        <v>136</v>
      </c>
      <c r="S25" s="17">
        <f t="shared" si="0"/>
        <v>7000</v>
      </c>
    </row>
    <row r="26" spans="1:19" s="11" customFormat="1" ht="16.5" customHeight="1" x14ac:dyDescent="0.2">
      <c r="A26" s="6" t="s">
        <v>17</v>
      </c>
      <c r="B26" s="7" t="s">
        <v>95</v>
      </c>
      <c r="C26" s="6" t="s">
        <v>96</v>
      </c>
      <c r="D26" s="7" t="s">
        <v>27</v>
      </c>
      <c r="E26" s="6" t="s">
        <v>28</v>
      </c>
      <c r="F26" s="6" t="s">
        <v>29</v>
      </c>
      <c r="G26" s="8">
        <v>37088</v>
      </c>
      <c r="H26" s="9">
        <v>5000</v>
      </c>
      <c r="I26" s="7" t="s">
        <v>23</v>
      </c>
      <c r="J26" s="9">
        <v>40008</v>
      </c>
      <c r="K26" s="9">
        <v>40008</v>
      </c>
      <c r="L26" s="8">
        <v>37087</v>
      </c>
      <c r="M26" s="10">
        <v>0.1113</v>
      </c>
      <c r="N26" s="7" t="s">
        <v>33</v>
      </c>
      <c r="O26" s="7" t="s">
        <v>33</v>
      </c>
      <c r="P26" s="15"/>
      <c r="Q26" s="7"/>
      <c r="S26" s="17"/>
    </row>
    <row r="27" spans="1:19" s="11" customFormat="1" ht="16.5" customHeight="1" x14ac:dyDescent="0.2">
      <c r="A27" s="6" t="s">
        <v>17</v>
      </c>
      <c r="B27" s="7" t="s">
        <v>97</v>
      </c>
      <c r="C27" s="6" t="s">
        <v>98</v>
      </c>
      <c r="D27" s="7" t="s">
        <v>99</v>
      </c>
      <c r="E27" s="6" t="s">
        <v>100</v>
      </c>
      <c r="F27" s="6" t="s">
        <v>22</v>
      </c>
      <c r="G27" s="8">
        <v>36578</v>
      </c>
      <c r="H27" s="9">
        <v>20000</v>
      </c>
      <c r="I27" s="7" t="s">
        <v>23</v>
      </c>
      <c r="J27" s="9">
        <v>63864</v>
      </c>
      <c r="K27" s="9">
        <v>63864</v>
      </c>
      <c r="L27" s="8">
        <v>36922</v>
      </c>
      <c r="M27" s="10">
        <v>2.9899999999999999E-2</v>
      </c>
      <c r="N27" s="7" t="s">
        <v>30</v>
      </c>
      <c r="O27" s="7" t="s">
        <v>22</v>
      </c>
      <c r="P27" s="15">
        <v>65000</v>
      </c>
      <c r="Q27" s="7"/>
      <c r="S27" s="17">
        <f t="shared" si="0"/>
        <v>1136</v>
      </c>
    </row>
    <row r="28" spans="1:19" s="11" customFormat="1" ht="16.5" customHeight="1" x14ac:dyDescent="0.2">
      <c r="A28" s="6" t="s">
        <v>17</v>
      </c>
      <c r="B28" s="7" t="s">
        <v>101</v>
      </c>
      <c r="C28" s="6" t="s">
        <v>102</v>
      </c>
      <c r="D28" s="7" t="s">
        <v>81</v>
      </c>
      <c r="E28" s="6" t="s">
        <v>82</v>
      </c>
      <c r="F28" s="6" t="s">
        <v>29</v>
      </c>
      <c r="G28" s="8">
        <v>36262</v>
      </c>
      <c r="H28" s="9">
        <v>20000</v>
      </c>
      <c r="I28" s="7" t="s">
        <v>23</v>
      </c>
      <c r="J28" s="9">
        <v>60000</v>
      </c>
      <c r="K28" s="9">
        <v>60000</v>
      </c>
      <c r="L28" s="8">
        <v>37103</v>
      </c>
      <c r="M28" s="10">
        <v>0.28199999999999997</v>
      </c>
      <c r="N28" s="7" t="s">
        <v>30</v>
      </c>
      <c r="O28" s="7" t="s">
        <v>29</v>
      </c>
      <c r="P28" s="15">
        <v>65000</v>
      </c>
      <c r="Q28" s="7"/>
      <c r="S28" s="17">
        <f t="shared" si="0"/>
        <v>5000</v>
      </c>
    </row>
    <row r="29" spans="1:19" s="11" customFormat="1" ht="16.5" customHeight="1" x14ac:dyDescent="0.2">
      <c r="A29" s="6" t="s">
        <v>17</v>
      </c>
      <c r="B29" s="7" t="s">
        <v>103</v>
      </c>
      <c r="C29" s="6" t="s">
        <v>104</v>
      </c>
      <c r="D29" s="7" t="s">
        <v>105</v>
      </c>
      <c r="E29" s="6" t="s">
        <v>106</v>
      </c>
      <c r="F29" s="6" t="s">
        <v>107</v>
      </c>
      <c r="G29" s="8">
        <v>36080</v>
      </c>
      <c r="H29" s="9">
        <v>2500</v>
      </c>
      <c r="I29" s="7" t="s">
        <v>23</v>
      </c>
      <c r="J29" s="9">
        <v>36000</v>
      </c>
      <c r="K29" s="9">
        <v>36000</v>
      </c>
      <c r="L29" s="8">
        <v>36950</v>
      </c>
      <c r="M29" s="10">
        <v>3.56E-2</v>
      </c>
      <c r="N29" s="7" t="s">
        <v>30</v>
      </c>
      <c r="O29" s="7" t="s">
        <v>107</v>
      </c>
      <c r="P29" s="15">
        <v>38000</v>
      </c>
      <c r="Q29" s="7"/>
      <c r="S29" s="17">
        <f t="shared" si="0"/>
        <v>2000</v>
      </c>
    </row>
    <row r="30" spans="1:19" s="11" customFormat="1" ht="16.5" customHeight="1" x14ac:dyDescent="0.2">
      <c r="A30" s="6" t="s">
        <v>17</v>
      </c>
      <c r="B30" s="7" t="s">
        <v>108</v>
      </c>
      <c r="C30" s="6" t="s">
        <v>109</v>
      </c>
      <c r="D30" s="7" t="s">
        <v>20</v>
      </c>
      <c r="E30" s="6" t="s">
        <v>21</v>
      </c>
      <c r="F30" s="6" t="s">
        <v>22</v>
      </c>
      <c r="G30" s="8">
        <v>36745</v>
      </c>
      <c r="H30" s="9">
        <v>5000</v>
      </c>
      <c r="I30" s="7" t="s">
        <v>23</v>
      </c>
      <c r="J30" s="9">
        <v>59000</v>
      </c>
      <c r="K30" s="9">
        <v>59000</v>
      </c>
      <c r="L30" s="8">
        <v>36922</v>
      </c>
      <c r="M30" s="10">
        <v>3.5000000000000003E-2</v>
      </c>
      <c r="N30" s="7" t="s">
        <v>41</v>
      </c>
      <c r="O30" s="7" t="s">
        <v>22</v>
      </c>
      <c r="P30" s="15"/>
      <c r="Q30" s="7"/>
      <c r="S30" s="17"/>
    </row>
    <row r="31" spans="1:19" s="11" customFormat="1" ht="16.5" customHeight="1" x14ac:dyDescent="0.2">
      <c r="A31" s="6" t="s">
        <v>17</v>
      </c>
      <c r="B31" s="7" t="s">
        <v>110</v>
      </c>
      <c r="C31" s="6" t="s">
        <v>111</v>
      </c>
      <c r="D31" s="7" t="s">
        <v>112</v>
      </c>
      <c r="E31" s="6" t="s">
        <v>113</v>
      </c>
      <c r="F31" s="6" t="s">
        <v>52</v>
      </c>
      <c r="G31" s="8">
        <v>34274</v>
      </c>
      <c r="H31" s="9">
        <v>0</v>
      </c>
      <c r="I31" s="7" t="s">
        <v>23</v>
      </c>
      <c r="J31" s="9">
        <v>75850.039999999994</v>
      </c>
      <c r="K31" s="9">
        <v>75850.039999999994</v>
      </c>
      <c r="L31" s="8">
        <v>36922</v>
      </c>
      <c r="M31" s="10">
        <v>2.4899999999999999E-2</v>
      </c>
      <c r="N31" s="7" t="s">
        <v>41</v>
      </c>
      <c r="O31" s="7" t="s">
        <v>52</v>
      </c>
      <c r="P31" s="15"/>
      <c r="Q31" s="7"/>
      <c r="S31" s="17"/>
    </row>
    <row r="32" spans="1:19" s="11" customFormat="1" ht="16.5" customHeight="1" x14ac:dyDescent="0.2">
      <c r="A32" s="6" t="s">
        <v>17</v>
      </c>
      <c r="B32" s="7" t="s">
        <v>114</v>
      </c>
      <c r="C32" s="6" t="s">
        <v>115</v>
      </c>
      <c r="D32" s="7" t="s">
        <v>44</v>
      </c>
      <c r="E32" s="6" t="s">
        <v>45</v>
      </c>
      <c r="F32" s="6" t="s">
        <v>46</v>
      </c>
      <c r="G32" s="8">
        <v>34159</v>
      </c>
      <c r="H32" s="9">
        <v>8000</v>
      </c>
      <c r="I32" s="7" t="s">
        <v>23</v>
      </c>
      <c r="J32" s="9">
        <v>66000</v>
      </c>
      <c r="K32" s="9">
        <v>66000</v>
      </c>
      <c r="L32" s="8">
        <v>37134</v>
      </c>
      <c r="M32" s="10">
        <v>3.1199999999999999E-2</v>
      </c>
      <c r="N32" s="7" t="s">
        <v>24</v>
      </c>
      <c r="O32" s="7" t="s">
        <v>46</v>
      </c>
      <c r="P32" s="15">
        <v>70000</v>
      </c>
      <c r="Q32" s="7"/>
      <c r="S32" s="17">
        <f t="shared" si="0"/>
        <v>4000</v>
      </c>
    </row>
    <row r="33" spans="1:19" s="11" customFormat="1" ht="16.5" customHeight="1" x14ac:dyDescent="0.2">
      <c r="A33" s="6" t="s">
        <v>17</v>
      </c>
      <c r="B33" s="7" t="s">
        <v>116</v>
      </c>
      <c r="C33" s="6" t="s">
        <v>117</v>
      </c>
      <c r="D33" s="7" t="s">
        <v>20</v>
      </c>
      <c r="E33" s="6" t="s">
        <v>21</v>
      </c>
      <c r="F33" s="6" t="s">
        <v>22</v>
      </c>
      <c r="G33" s="8">
        <v>36857</v>
      </c>
      <c r="H33" s="9">
        <v>5000</v>
      </c>
      <c r="I33" s="7" t="s">
        <v>23</v>
      </c>
      <c r="J33" s="9">
        <v>55000</v>
      </c>
      <c r="K33" s="9">
        <v>55000</v>
      </c>
      <c r="L33" s="8">
        <v>37134</v>
      </c>
      <c r="M33" s="10">
        <v>9.9900000000000003E-2</v>
      </c>
      <c r="N33" s="7" t="s">
        <v>30</v>
      </c>
      <c r="O33" s="7" t="s">
        <v>22</v>
      </c>
      <c r="P33" s="15">
        <v>58000</v>
      </c>
      <c r="Q33" s="7"/>
      <c r="S33" s="17">
        <f t="shared" si="0"/>
        <v>3000</v>
      </c>
    </row>
    <row r="34" spans="1:19" s="11" customFormat="1" ht="16.5" customHeight="1" x14ac:dyDescent="0.2">
      <c r="A34" s="6" t="s">
        <v>17</v>
      </c>
      <c r="B34" s="7" t="s">
        <v>118</v>
      </c>
      <c r="C34" s="6" t="s">
        <v>119</v>
      </c>
      <c r="D34" s="7" t="s">
        <v>27</v>
      </c>
      <c r="E34" s="6" t="s">
        <v>28</v>
      </c>
      <c r="F34" s="6" t="s">
        <v>29</v>
      </c>
      <c r="G34" s="8">
        <v>37088</v>
      </c>
      <c r="H34" s="9">
        <v>5000</v>
      </c>
      <c r="I34" s="7" t="s">
        <v>23</v>
      </c>
      <c r="J34" s="9">
        <v>40008</v>
      </c>
      <c r="K34" s="9">
        <v>40008</v>
      </c>
      <c r="L34" s="8" t="s">
        <v>33</v>
      </c>
      <c r="M34" s="10" t="s">
        <v>33</v>
      </c>
      <c r="N34" s="7" t="s">
        <v>33</v>
      </c>
      <c r="O34" s="7" t="s">
        <v>33</v>
      </c>
      <c r="P34" s="15"/>
      <c r="Q34" s="7"/>
      <c r="S34" s="17"/>
    </row>
    <row r="35" spans="1:19" s="11" customFormat="1" ht="16.5" customHeight="1" x14ac:dyDescent="0.2">
      <c r="A35" s="6" t="s">
        <v>17</v>
      </c>
      <c r="B35" s="7" t="s">
        <v>120</v>
      </c>
      <c r="C35" s="6" t="s">
        <v>121</v>
      </c>
      <c r="D35" s="7" t="s">
        <v>50</v>
      </c>
      <c r="E35" s="6" t="s">
        <v>51</v>
      </c>
      <c r="F35" s="6" t="s">
        <v>52</v>
      </c>
      <c r="G35" s="8">
        <v>36046</v>
      </c>
      <c r="H35" s="9">
        <v>20000</v>
      </c>
      <c r="I35" s="7" t="s">
        <v>23</v>
      </c>
      <c r="J35" s="9">
        <v>72000</v>
      </c>
      <c r="K35" s="9">
        <v>72000</v>
      </c>
      <c r="L35" s="8">
        <v>37103</v>
      </c>
      <c r="M35" s="10">
        <v>9.0899999999999995E-2</v>
      </c>
      <c r="N35" s="7" t="s">
        <v>30</v>
      </c>
      <c r="O35" s="7" t="s">
        <v>46</v>
      </c>
      <c r="P35" s="15">
        <v>77000</v>
      </c>
      <c r="Q35" s="7"/>
      <c r="S35" s="17">
        <f t="shared" si="0"/>
        <v>5000</v>
      </c>
    </row>
    <row r="36" spans="1:19" s="11" customFormat="1" ht="16.5" customHeight="1" x14ac:dyDescent="0.2">
      <c r="A36" s="6" t="s">
        <v>17</v>
      </c>
      <c r="B36" s="7" t="s">
        <v>122</v>
      </c>
      <c r="C36" s="6" t="s">
        <v>123</v>
      </c>
      <c r="D36" s="7" t="s">
        <v>124</v>
      </c>
      <c r="E36" s="6" t="s">
        <v>125</v>
      </c>
      <c r="F36" s="6" t="s">
        <v>126</v>
      </c>
      <c r="G36" s="8">
        <v>36493</v>
      </c>
      <c r="H36" s="9">
        <v>3000</v>
      </c>
      <c r="I36" s="7" t="s">
        <v>23</v>
      </c>
      <c r="J36" s="9">
        <v>28500</v>
      </c>
      <c r="K36" s="9">
        <v>28500</v>
      </c>
      <c r="L36" s="8">
        <v>36922</v>
      </c>
      <c r="M36" s="10">
        <v>0.1396</v>
      </c>
      <c r="N36" s="7" t="s">
        <v>30</v>
      </c>
      <c r="O36" s="7" t="s">
        <v>126</v>
      </c>
      <c r="P36" s="15">
        <v>32000</v>
      </c>
      <c r="Q36" s="13" t="s">
        <v>38</v>
      </c>
      <c r="S36" s="17">
        <f t="shared" si="0"/>
        <v>3500</v>
      </c>
    </row>
    <row r="37" spans="1:19" s="11" customFormat="1" ht="16.5" customHeight="1" x14ac:dyDescent="0.2">
      <c r="A37" s="6" t="s">
        <v>17</v>
      </c>
      <c r="B37" s="7" t="s">
        <v>127</v>
      </c>
      <c r="C37" s="6" t="s">
        <v>128</v>
      </c>
      <c r="D37" s="7" t="s">
        <v>27</v>
      </c>
      <c r="E37" s="6" t="s">
        <v>28</v>
      </c>
      <c r="F37" s="6" t="s">
        <v>29</v>
      </c>
      <c r="G37" s="8">
        <v>37088</v>
      </c>
      <c r="H37" s="9">
        <v>5000</v>
      </c>
      <c r="I37" s="7" t="s">
        <v>23</v>
      </c>
      <c r="J37" s="9">
        <v>40008</v>
      </c>
      <c r="K37" s="9">
        <v>40008</v>
      </c>
      <c r="L37" s="8" t="s">
        <v>33</v>
      </c>
      <c r="M37" s="10" t="s">
        <v>33</v>
      </c>
      <c r="N37" s="7" t="s">
        <v>33</v>
      </c>
      <c r="O37" s="7" t="s">
        <v>33</v>
      </c>
      <c r="P37" s="15"/>
      <c r="Q37" s="7"/>
      <c r="S37" s="17"/>
    </row>
    <row r="38" spans="1:19" s="11" customFormat="1" ht="16.5" customHeight="1" x14ac:dyDescent="0.2">
      <c r="A38" s="6" t="s">
        <v>17</v>
      </c>
      <c r="B38" s="7" t="s">
        <v>129</v>
      </c>
      <c r="C38" s="6" t="s">
        <v>130</v>
      </c>
      <c r="D38" s="7" t="s">
        <v>44</v>
      </c>
      <c r="E38" s="6" t="s">
        <v>45</v>
      </c>
      <c r="F38" s="6" t="s">
        <v>46</v>
      </c>
      <c r="G38" s="8">
        <v>35632</v>
      </c>
      <c r="H38" s="9">
        <v>0</v>
      </c>
      <c r="I38" s="7" t="s">
        <v>23</v>
      </c>
      <c r="J38" s="9">
        <v>70000</v>
      </c>
      <c r="K38" s="9">
        <v>70000</v>
      </c>
      <c r="L38" s="8">
        <v>37117</v>
      </c>
      <c r="M38" s="10">
        <v>6.8699999999999997E-2</v>
      </c>
      <c r="N38" s="7" t="s">
        <v>30</v>
      </c>
      <c r="O38" s="7" t="s">
        <v>46</v>
      </c>
      <c r="P38" s="15">
        <v>77000</v>
      </c>
      <c r="Q38" s="12" t="s">
        <v>136</v>
      </c>
      <c r="S38" s="17">
        <f t="shared" si="0"/>
        <v>7000</v>
      </c>
    </row>
    <row r="39" spans="1:19" s="11" customFormat="1" ht="16.5" customHeight="1" x14ac:dyDescent="0.2">
      <c r="A39" s="6" t="s">
        <v>17</v>
      </c>
      <c r="B39" s="7" t="s">
        <v>131</v>
      </c>
      <c r="C39" s="6" t="s">
        <v>132</v>
      </c>
      <c r="D39" s="7" t="s">
        <v>133</v>
      </c>
      <c r="E39" s="6" t="s">
        <v>134</v>
      </c>
      <c r="F39" s="6" t="s">
        <v>29</v>
      </c>
      <c r="G39" s="8">
        <v>36780</v>
      </c>
      <c r="H39" s="9">
        <v>5000</v>
      </c>
      <c r="I39" s="7" t="s">
        <v>23</v>
      </c>
      <c r="J39" s="9">
        <v>44004</v>
      </c>
      <c r="K39" s="9">
        <v>44004</v>
      </c>
      <c r="L39" s="8">
        <v>37134</v>
      </c>
      <c r="M39" s="10">
        <v>9.98E-2</v>
      </c>
      <c r="N39" s="7" t="s">
        <v>24</v>
      </c>
      <c r="O39" s="7" t="s">
        <v>29</v>
      </c>
      <c r="P39" s="15">
        <v>48000</v>
      </c>
      <c r="Q39" s="7"/>
      <c r="S39" s="17">
        <f t="shared" si="0"/>
        <v>3996</v>
      </c>
    </row>
    <row r="41" spans="1:19" x14ac:dyDescent="0.2">
      <c r="S41" s="17">
        <f>SUM(S2:S39)</f>
        <v>117779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 Cashion</dc:creator>
  <cp:lastModifiedBy>Jan Havlíček</cp:lastModifiedBy>
  <dcterms:created xsi:type="dcterms:W3CDTF">2002-01-09T21:44:46Z</dcterms:created>
  <dcterms:modified xsi:type="dcterms:W3CDTF">2023-09-19T00:54:11Z</dcterms:modified>
</cp:coreProperties>
</file>