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4F1C49A-3EA7-4749-A19B-5B0F25DEF7B3}" xr6:coauthVersionLast="47" xr6:coauthVersionMax="47" xr10:uidLastSave="{00000000-0000-0000-0000-000000000000}"/>
  <bookViews>
    <workbookView xWindow="-120" yWindow="-120" windowWidth="38640" windowHeight="15720" activeTab="3"/>
  </bookViews>
  <sheets>
    <sheet name="Summary Revised" sheetId="5" r:id="rId1"/>
    <sheet name="NonElective Detail" sheetId="4" r:id="rId2"/>
    <sheet name="Summary" sheetId="3" r:id="rId3"/>
    <sheet name="EBS Systems" sheetId="1" r:id="rId4"/>
  </sheets>
  <definedNames>
    <definedName name="_xlnm.Print_Area" localSheetId="3">'EBS Systems'!$A$1:$F$385</definedName>
    <definedName name="_xlnm.Print_Area" localSheetId="1">'NonElective Detail'!$A$1:$E$110</definedName>
    <definedName name="_xlnm.Print_Titles" localSheetId="3">'EBS Systems'!$5:$5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75" i="1" l="1"/>
  <c r="E78" i="1"/>
  <c r="E79" i="1"/>
  <c r="E120" i="1"/>
  <c r="E134" i="1"/>
  <c r="E142" i="1"/>
  <c r="E150" i="1"/>
  <c r="E153" i="1"/>
  <c r="F384" i="1"/>
  <c r="D109" i="4"/>
  <c r="F7" i="3"/>
  <c r="F8" i="3"/>
  <c r="F9" i="3"/>
  <c r="F11" i="3"/>
  <c r="F12" i="3"/>
  <c r="F13" i="3"/>
  <c r="F15" i="3"/>
  <c r="F16" i="3"/>
  <c r="F17" i="3"/>
  <c r="F18" i="3"/>
  <c r="F19" i="3"/>
  <c r="F21" i="3"/>
  <c r="F22" i="3"/>
  <c r="F23" i="3"/>
  <c r="F25" i="3"/>
  <c r="D26" i="3"/>
  <c r="E26" i="3"/>
  <c r="F26" i="3"/>
  <c r="D27" i="5"/>
</calcChain>
</file>

<file path=xl/comments1.xml><?xml version="1.0" encoding="utf-8"?>
<comments xmlns="http://schemas.openxmlformats.org/spreadsheetml/2006/main">
  <authors>
    <author>mmiller1</author>
  </authors>
  <commentList>
    <comment ref="C75" authorId="0" shapeId="0">
      <text>
        <r>
          <rPr>
            <b/>
            <sz val="8"/>
            <color indexed="81"/>
            <rFont val="Tahoma"/>
          </rPr>
          <t>mmiller1:</t>
        </r>
        <r>
          <rPr>
            <sz val="8"/>
            <color indexed="81"/>
            <rFont val="Tahoma"/>
          </rPr>
          <t xml:space="preserve">
Moved this item from Future to Current Dev after discussing with Denae Umbower &amp; Chuck Ford 10/30/01.</t>
        </r>
      </text>
    </comment>
    <comment ref="F317" authorId="0" shapeId="0">
      <text>
        <r>
          <rPr>
            <b/>
            <sz val="8"/>
            <color indexed="81"/>
            <rFont val="Tahoma"/>
          </rPr>
          <t>mmiller1:</t>
        </r>
        <r>
          <rPr>
            <sz val="8"/>
            <color indexed="81"/>
            <rFont val="Tahoma"/>
          </rPr>
          <t xml:space="preserve">
$175,000 per year per resource / 12 = $14,580/mon per resource X 2Mos X 3FTE
+ DBA work (1mo FTE)
</t>
        </r>
      </text>
    </comment>
  </commentList>
</comments>
</file>

<file path=xl/sharedStrings.xml><?xml version="1.0" encoding="utf-8"?>
<sst xmlns="http://schemas.openxmlformats.org/spreadsheetml/2006/main" count="710" uniqueCount="530">
  <si>
    <t>5 System Interfaces</t>
  </si>
  <si>
    <t>Level of Effort (weeks)</t>
  </si>
  <si>
    <t xml:space="preserve">Settle IP (new commodity)                 </t>
  </si>
  <si>
    <t>Settle Real Estate (new commodity)</t>
  </si>
  <si>
    <t>Current System Metrics</t>
  </si>
  <si>
    <t>Current (Maintenance)</t>
  </si>
  <si>
    <t>95 Tables</t>
  </si>
  <si>
    <t>Logical Circuit Design</t>
  </si>
  <si>
    <t>Resource Management for Task Assignments</t>
  </si>
  <si>
    <t>EnFiber interface</t>
  </si>
  <si>
    <t>NETS Interface</t>
  </si>
  <si>
    <t>Buy/Sell GUI redesign</t>
  </si>
  <si>
    <t>Track Colo Deals</t>
  </si>
  <si>
    <t>Security for attached Documents</t>
  </si>
  <si>
    <t>1300 Service Orders</t>
  </si>
  <si>
    <t>1250 Enron Circuits</t>
  </si>
  <si>
    <t>1600 Vendor Circuits</t>
  </si>
  <si>
    <t>2200 Documents</t>
  </si>
  <si>
    <t>12000 Tasks</t>
  </si>
  <si>
    <t>85 Screens</t>
  </si>
  <si>
    <t>90 Data Objects</t>
  </si>
  <si>
    <t>20 Stored Procedures</t>
  </si>
  <si>
    <t>Search Capabilities for NOC</t>
  </si>
  <si>
    <t>150 Users</t>
  </si>
  <si>
    <t xml:space="preserve"> </t>
  </si>
  <si>
    <t xml:space="preserve">  </t>
  </si>
  <si>
    <t>1700+ Deals (est 12/1/01)</t>
  </si>
  <si>
    <t>2003 GUI objects</t>
  </si>
  <si>
    <t>126 GUI windows</t>
  </si>
  <si>
    <t>25  Web pages</t>
  </si>
  <si>
    <t>380  Middle-tier classes</t>
  </si>
  <si>
    <t>129 DB tables</t>
  </si>
  <si>
    <t>1439 Data elements</t>
  </si>
  <si>
    <t>347 Stored Procedures</t>
  </si>
  <si>
    <t>6 Unix c-shell scripts</t>
  </si>
  <si>
    <t>11 Java scripts</t>
  </si>
  <si>
    <t>Settle Ports (new commodity linked to circuits)</t>
  </si>
  <si>
    <t>Report taxes for year end returns &amp; Regulatory reporting</t>
  </si>
  <si>
    <t>Generate statements for Real Estate, circuits, Fiber, minutes</t>
  </si>
  <si>
    <t># of Users</t>
  </si>
  <si>
    <t>Reconciliation of invoices to payments</t>
  </si>
  <si>
    <t># of Tables</t>
  </si>
  <si>
    <t># of GUI windows</t>
  </si>
  <si>
    <t># of queries</t>
  </si>
  <si>
    <t># of Vendors</t>
  </si>
  <si>
    <t># of Customers</t>
  </si>
  <si>
    <t># of Statements</t>
  </si>
  <si>
    <t># of Reports</t>
  </si>
  <si>
    <t>None Planned</t>
  </si>
  <si>
    <t>Release 2.0 of  Change Management system</t>
  </si>
  <si>
    <t>268 Active Users</t>
  </si>
  <si>
    <t>Integration of CMR with ECOMS and NETs</t>
  </si>
  <si>
    <t>287 Tables</t>
  </si>
  <si>
    <t>MSN Document Routing and Approval System</t>
  </si>
  <si>
    <t>92 Views</t>
  </si>
  <si>
    <t>Additional functionality with the Case Tracking System</t>
  </si>
  <si>
    <t>60,000 Rows</t>
  </si>
  <si>
    <t>Upgrade Remedy server to version 5.0</t>
  </si>
  <si>
    <t>4 Snapshots</t>
  </si>
  <si>
    <t>4 External Interfaces</t>
  </si>
  <si>
    <t>7545 Trouble Tickets</t>
  </si>
  <si>
    <t>294 Change Requests</t>
  </si>
  <si>
    <t>Automatic Netcool to Remedy integration</t>
  </si>
  <si>
    <t>TNT Change Process</t>
  </si>
  <si>
    <t>Scheduled Customer Notices</t>
  </si>
  <si>
    <t>Security Checklist integration</t>
  </si>
  <si>
    <t>Enhanced Notification functionality</t>
  </si>
  <si>
    <t>Delinquent CMs</t>
  </si>
  <si>
    <t>MSN Document Routing and Approval system</t>
  </si>
  <si>
    <t>NETs Integration</t>
  </si>
  <si>
    <t>ECOMS Integration</t>
  </si>
  <si>
    <t>Web-based frontend for Change Management, Document Routing and Case Tracking</t>
  </si>
  <si>
    <t>Enhanced Automated Report/Metrics</t>
  </si>
  <si>
    <t>MSN Case Ticket Gateway</t>
  </si>
  <si>
    <t>50 Screens</t>
  </si>
  <si>
    <t>80 Stored Procedures</t>
  </si>
  <si>
    <t>Deal Entry</t>
  </si>
  <si>
    <t>60 Views</t>
  </si>
  <si>
    <t>Deal Patrol</t>
  </si>
  <si>
    <t>4807 Data Elements</t>
  </si>
  <si>
    <t>EOL Bridge</t>
  </si>
  <si>
    <t>281 Tables</t>
  </si>
  <si>
    <t>Position Manager</t>
  </si>
  <si>
    <t>3457 Deals</t>
  </si>
  <si>
    <t>Curve Manager</t>
  </si>
  <si>
    <t>25 Applications</t>
  </si>
  <si>
    <t>Launchpad</t>
  </si>
  <si>
    <t>26 Reports</t>
  </si>
  <si>
    <t>Login</t>
  </si>
  <si>
    <t>EnFiber Monitor</t>
  </si>
  <si>
    <t>Email Sender</t>
  </si>
  <si>
    <t>SysAdmin</t>
  </si>
  <si>
    <t>EnFiber Deploy</t>
  </si>
  <si>
    <t>Valuation</t>
  </si>
  <si>
    <t>Event Logger</t>
  </si>
  <si>
    <t>PortCalc Dashboard</t>
  </si>
  <si>
    <t>Deal Approval</t>
  </si>
  <si>
    <t>Deal Scheduling</t>
  </si>
  <si>
    <t>Deal Valuation</t>
  </si>
  <si>
    <t>Deal Monitoring</t>
  </si>
  <si>
    <t>Reports - BRIO</t>
  </si>
  <si>
    <t>Reports - Views</t>
  </si>
  <si>
    <t>Database/Trigger/Advanced Queueing Maintenance</t>
  </si>
  <si>
    <t>Service Level Agreements</t>
  </si>
  <si>
    <t>Interface with ECOMS</t>
  </si>
  <si>
    <t>Addition of Real Estate Commodity</t>
  </si>
  <si>
    <t>Expand Position Manager to Include all Deal Types</t>
  </si>
  <si>
    <t>Addition of System Administration Utilities – curves, city pairs, etc.</t>
  </si>
  <si>
    <t>Scheduling Phase II</t>
  </si>
  <si>
    <t>Add future Deal Types</t>
  </si>
  <si>
    <t>Automate the delivery of the trade confirmations to counterparties.</t>
  </si>
  <si>
    <t>36 Windows</t>
  </si>
  <si>
    <t>Get new and revised deal information from EnFiber.</t>
  </si>
  <si>
    <t>32 Stored Procedures</t>
  </si>
  <si>
    <t>Select an appropriate template by matching the trade details.</t>
  </si>
  <si>
    <t>30 Tables</t>
  </si>
  <si>
    <t>Generate a deal confirm by merging the trade data with template.</t>
  </si>
  <si>
    <t>43 Templates</t>
  </si>
  <si>
    <t>20 Annex</t>
  </si>
  <si>
    <t>14 Provisions</t>
  </si>
  <si>
    <t>2978 Deals</t>
  </si>
  <si>
    <t>3041 Strips</t>
  </si>
  <si>
    <t>Display FACT Confirm Status for Deals in EnFiber.</t>
  </si>
  <si>
    <t>Add FACT to the EnFiber Launch Pad.</t>
  </si>
  <si>
    <t>Automate FACT deployment process.</t>
  </si>
  <si>
    <t>Display Deal Screen from FACT.</t>
  </si>
  <si>
    <t>Add additional merge fields for Counter Party Fax and address.</t>
  </si>
  <si>
    <t>Move all Save Buttons to the top of the screen.</t>
  </si>
  <si>
    <t>Create a bar code ID within the Confirm.</t>
  </si>
  <si>
    <t>Expand mini deals screen which will show the options on a deal.</t>
  </si>
  <si>
    <t>Add Automatic Electronic Signature capability.</t>
  </si>
  <si>
    <t>Ability to fax multiple confirms to multiple counter parties.</t>
  </si>
  <si>
    <t>Generating a Fax Cover Sheet with CP information.</t>
  </si>
  <si>
    <t>Ability to cancel a fax not yet sent.</t>
  </si>
  <si>
    <t>Merge field with formulas.</t>
  </si>
  <si>
    <t>Add ability to store confirms in Spotlight.</t>
  </si>
  <si>
    <t>Connectivity and international issues in Europe and Asia.</t>
  </si>
  <si>
    <t>Ability to copy and paste a user profile into another profile.</t>
  </si>
  <si>
    <t>Ability to click and drag columns in the View Deal Screen.</t>
  </si>
  <si>
    <t>All Broker Fields should be non-editable for EOL deals.</t>
  </si>
  <si>
    <t>View the templates and their associated Annexes together.</t>
  </si>
  <si>
    <t>Web based Confirm Authorization (as used in Commodity Logic).</t>
  </si>
  <si>
    <t>Upgrade vsFlex6 to vsFlex7.</t>
  </si>
  <si>
    <t>PPCS</t>
  </si>
  <si>
    <t>Disable xConnect &amp; disconnect</t>
  </si>
  <si>
    <t>100,000 switch commands</t>
  </si>
  <si>
    <t>Support early contract extension and early termination</t>
  </si>
  <si>
    <t>1000 threads</t>
  </si>
  <si>
    <t>Reset logical contract start date</t>
  </si>
  <si>
    <t>50 screens</t>
  </si>
  <si>
    <t>Clean up port/tributary assignment if contract duration change</t>
  </si>
  <si>
    <t>50 tables</t>
  </si>
  <si>
    <t>DB migration from v1.0 to v1.1.2</t>
  </si>
  <si>
    <t>100 contracts</t>
  </si>
  <si>
    <t>Trib assignment down to customer level</t>
  </si>
  <si>
    <t>500 log files</t>
  </si>
  <si>
    <t>Switches and contracts are allocated in a particular region or inter-region</t>
  </si>
  <si>
    <t>30 switches</t>
  </si>
  <si>
    <t>TRP architecture &amp; API discovery</t>
  </si>
  <si>
    <t xml:space="preserve">TRP  </t>
  </si>
  <si>
    <t>Active TDM contract monitor</t>
  </si>
  <si>
    <t>Support IP trades</t>
  </si>
  <si>
    <t>Suppot hybrid communcation protocol</t>
  </si>
  <si>
    <t>Support multiple network topology</t>
  </si>
  <si>
    <t>Support additional switch vendors</t>
  </si>
  <si>
    <t>TRP</t>
  </si>
  <si>
    <t>TRP acceptance test</t>
  </si>
  <si>
    <t>Active contract monitor</t>
  </si>
  <si>
    <t>Network element monitor</t>
  </si>
  <si>
    <t>Open PM collection transaction protocol for all switches</t>
  </si>
  <si>
    <t>Open gateway to NOC alarm system</t>
  </si>
  <si>
    <t xml:space="preserve">Support multiple network topology </t>
  </si>
  <si>
    <t>20 Screens</t>
  </si>
  <si>
    <t>4,000 Records</t>
  </si>
  <si>
    <t>1,500 Facilities</t>
  </si>
  <si>
    <t>7 Interfaces</t>
  </si>
  <si>
    <t>Move Trading City to Location level</t>
  </si>
  <si>
    <t>Facility Requisition</t>
  </si>
  <si>
    <t>Misc Enhancements</t>
  </si>
  <si>
    <t>Code table (picklist) maintenance</t>
  </si>
  <si>
    <t>Product maintenance</t>
  </si>
  <si>
    <t>45 Stored Procedures</t>
  </si>
  <si>
    <t>42 Tables</t>
  </si>
  <si>
    <t>11,000 Records</t>
  </si>
  <si>
    <t>4,500 Contracts</t>
  </si>
  <si>
    <t>2 Interfaces</t>
  </si>
  <si>
    <t>Complete EBS Contracts v1</t>
  </si>
  <si>
    <t>Add Subdocuments</t>
  </si>
  <si>
    <t>LiveLink Integration</t>
  </si>
  <si>
    <t>Common Code Integration</t>
  </si>
  <si>
    <t>Rules Based Validation</t>
  </si>
  <si>
    <t>33 Tables</t>
  </si>
  <si>
    <t>26,000 Records</t>
  </si>
  <si>
    <t>1,300 Counterparties</t>
  </si>
  <si>
    <t>5 Interfaces</t>
  </si>
  <si>
    <t>SYSTEM</t>
  </si>
  <si>
    <t>MAJOR FUNCTIONALITY</t>
  </si>
  <si>
    <t>Inventory Management</t>
  </si>
  <si>
    <t xml:space="preserve">   Purchasing</t>
  </si>
  <si>
    <t>94 Active Users</t>
  </si>
  <si>
    <t xml:space="preserve">   Receiving</t>
  </si>
  <si>
    <t xml:space="preserve">   - 41 Field Operations</t>
  </si>
  <si>
    <t xml:space="preserve">   Transfers (shipping)</t>
  </si>
  <si>
    <t xml:space="preserve">   - 12 Implementation</t>
  </si>
  <si>
    <t xml:space="preserve">   Storage</t>
  </si>
  <si>
    <t xml:space="preserve">   - 10 Network Planning</t>
  </si>
  <si>
    <t xml:space="preserve">   Bar coding</t>
  </si>
  <si>
    <t xml:space="preserve">   - 8 Network Mgmt</t>
  </si>
  <si>
    <t xml:space="preserve">   Material Master</t>
  </si>
  <si>
    <t xml:space="preserve">   - 7 Engineering</t>
  </si>
  <si>
    <t xml:space="preserve">   - 6 Risk Mgmt</t>
  </si>
  <si>
    <t>Other</t>
  </si>
  <si>
    <t xml:space="preserve">   - 10 Other</t>
  </si>
  <si>
    <t xml:space="preserve">   Extensive search capabilities</t>
  </si>
  <si>
    <t xml:space="preserve">   Reporting (Canned and Ad-Hoc)</t>
  </si>
  <si>
    <t>$19.4 MM Inventory</t>
  </si>
  <si>
    <t xml:space="preserve">   Attached Documents</t>
  </si>
  <si>
    <t>$168.4 MM Deployed</t>
  </si>
  <si>
    <t>Logistics &amp; Provisioning</t>
  </si>
  <si>
    <t xml:space="preserve">   Streamline EnFiber/ECOMS/NETS/Remedy interfaces</t>
  </si>
  <si>
    <t xml:space="preserve">   Database integration with ECOMS (eliminate dual entry)</t>
  </si>
  <si>
    <t xml:space="preserve">   Provisioning wizard and Provisioning functionality</t>
  </si>
  <si>
    <t xml:space="preserve">   Enhance Cable Management</t>
  </si>
  <si>
    <t xml:space="preserve">   Integrate NOC with NETS (operational failures)</t>
  </si>
  <si>
    <t xml:space="preserve">   Integrate Change Management procedures</t>
  </si>
  <si>
    <t xml:space="preserve">   Auditing circuits and tracking changes</t>
  </si>
  <si>
    <t xml:space="preserve">   Provide Topographical view of network</t>
  </si>
  <si>
    <t xml:space="preserve">   GIS View of network (pull in GeoQual)</t>
  </si>
  <si>
    <t xml:space="preserve">   Reserve ports</t>
  </si>
  <si>
    <t xml:space="preserve">   Sign-off functionality for handover to NOC</t>
  </si>
  <si>
    <t xml:space="preserve">   Greater support for IP</t>
  </si>
  <si>
    <t>Engineering</t>
  </si>
  <si>
    <t xml:space="preserve">   Reconcile against live configuration</t>
  </si>
  <si>
    <t xml:space="preserve">   AutoCAD plug-in</t>
  </si>
  <si>
    <t xml:space="preserve">   Engineering Material Master Enhancements</t>
  </si>
  <si>
    <t xml:space="preserve">   Power management</t>
  </si>
  <si>
    <t xml:space="preserve">   Pre-building of circuits</t>
  </si>
  <si>
    <t xml:space="preserve">   Chassis and Card Elevation</t>
  </si>
  <si>
    <t xml:space="preserve">   Replacement functionality for Deal Ticket</t>
  </si>
  <si>
    <t xml:space="preserve">   Kits or Bill of Materials</t>
  </si>
  <si>
    <t xml:space="preserve">   Pending Goods Receipt</t>
  </si>
  <si>
    <t xml:space="preserve">   Streamlined equipment receiving</t>
  </si>
  <si>
    <t xml:space="preserve">   Support auditing equipment</t>
  </si>
  <si>
    <t xml:space="preserve">   Direct support for RTV &amp; RMA</t>
  </si>
  <si>
    <t xml:space="preserve">   Additional Reports</t>
  </si>
  <si>
    <t>Total</t>
  </si>
  <si>
    <t>MAGNITUDE / METRICS</t>
  </si>
  <si>
    <t xml:space="preserve">S A B E R </t>
  </si>
  <si>
    <t>R E M E D Y</t>
  </si>
  <si>
    <t>N E T S</t>
  </si>
  <si>
    <t>E C O M S</t>
  </si>
  <si>
    <t xml:space="preserve">P P C S  /  T R P </t>
  </si>
  <si>
    <t>D A T A B A S E  M A N A G E M E N T</t>
  </si>
  <si>
    <t>E B S   C O N T R A C T</t>
  </si>
  <si>
    <t xml:space="preserve">E B S   F A C I L I T Y </t>
  </si>
  <si>
    <t xml:space="preserve">Reconciliation of CDRs </t>
  </si>
  <si>
    <t>Tactical Billing</t>
  </si>
  <si>
    <t xml:space="preserve">V O I C E  M I N U T E S </t>
  </si>
  <si>
    <t>Integration with Ratekeeper Application</t>
  </si>
  <si>
    <t>Product Manager</t>
  </si>
  <si>
    <t>Voice Minutes Ratekeeper Application</t>
  </si>
  <si>
    <t>Supplier Rate Manager</t>
  </si>
  <si>
    <t xml:space="preserve">Trader Ratesheet </t>
  </si>
  <si>
    <t>DBMS Software Management</t>
  </si>
  <si>
    <t>Total Databases: 90</t>
  </si>
  <si>
    <t>Perform DBMS and related software installations.</t>
  </si>
  <si>
    <t>- Oracle: 57</t>
  </si>
  <si>
    <t>Ensure licensing agreement compliance with DBMS and related software.</t>
  </si>
  <si>
    <t>- MS SQL: 33</t>
  </si>
  <si>
    <t>Coordinate with DBMS vendor support services regarding database problems and issues.</t>
  </si>
  <si>
    <t>DBMS Configuration Management</t>
  </si>
  <si>
    <t>Create and maintain the DBMS according to Enron's database server architecture.</t>
  </si>
  <si>
    <t>Maintain all DBMS configuration, log, and trace files associated with the database.</t>
  </si>
  <si>
    <t>Manage DBMS utilization of database server resources.</t>
  </si>
  <si>
    <t>Manage startup and shutdown of the DBS and associated facilities.</t>
  </si>
  <si>
    <t>DBMS Capacity Planning</t>
  </si>
  <si>
    <t>Aid in identifying server resources necessary to implement and maintain DBMS.</t>
  </si>
  <si>
    <t>Coordinate requests of server resources with the UNIX Systems Administration team.</t>
  </si>
  <si>
    <t>Physical Database Design Management</t>
  </si>
  <si>
    <t>Create and maintain the logical and physical non-application database structures as required.</t>
  </si>
  <si>
    <t>Create and maintain database replication logic as requested by Application Development teams.</t>
  </si>
  <si>
    <t>Promote the application database structures to other DBMS environments as requested by Application Development teams.</t>
  </si>
  <si>
    <t>Coordinate with database designers and systems analysts regarding distributed and replicated transactions to other DBMSs.</t>
  </si>
  <si>
    <t>Determine and manage storage characteristics of physical database objects.</t>
  </si>
  <si>
    <t>Ensure database objects comply with Enron naming conventions and standards.</t>
  </si>
  <si>
    <t>Performance/Fault Management</t>
  </si>
  <si>
    <t>Ensure 24x7 DBMS performance and fault monitoring.</t>
  </si>
  <si>
    <t>Provide DBMS performance tuning and proactive database/application fault management.</t>
  </si>
  <si>
    <t>Coordinate with Application Development/Production Support teams on DBMS/application performance tuning.</t>
  </si>
  <si>
    <t>Coordinate with Systems Administration teams on DBMS/server performance tuning.</t>
  </si>
  <si>
    <t>Coordinate with Network Systems Administration team on DBMS/network performance tuning.</t>
  </si>
  <si>
    <t>Coordinate with Systems Administration teams on defining and implementing DBMS backup/recovery and high-availability procedures.</t>
  </si>
  <si>
    <t>Test and ensure recoverability and high-availability procedures of DBMSs.</t>
  </si>
  <si>
    <t>Ensure nightly backups are performed on production DBMSs.</t>
  </si>
  <si>
    <t>Aid in database fail-over in the event of database server failure.</t>
  </si>
  <si>
    <t>Perform database recovery in the event of data loss, data corruption, or disaster.</t>
  </si>
  <si>
    <t>Aid in defining and implementing DBMS contingency management plan.</t>
  </si>
  <si>
    <t>Participate in disaster recovery planning and testing.</t>
  </si>
  <si>
    <t>Coordinate with Application Development/Production Support teams on user access, roles, and privileges.</t>
  </si>
  <si>
    <t>Coordinate with Application Development/Production Support teams on defining and implementing application data auditability.</t>
  </si>
  <si>
    <t>Ensure and perform DBMS-wide auditability on request.</t>
  </si>
  <si>
    <t xml:space="preserve">Integrate Ratekeeper with 3rd Party Software Modules </t>
  </si>
  <si>
    <t>USTeleNet Integration via API (Routing)</t>
  </si>
  <si>
    <t>DBMS Availability / Recoverability</t>
  </si>
  <si>
    <t>DBMS Security / Auditability</t>
  </si>
  <si>
    <t xml:space="preserve">Implement 3rd Party Software Modules </t>
  </si>
  <si>
    <t xml:space="preserve">User Interface to Rate + Route Data </t>
  </si>
  <si>
    <t xml:space="preserve">Approx 20,000+ potential dialing codes </t>
  </si>
  <si>
    <t>Approx 6,000+ supplier definitions for 4 carriers</t>
  </si>
  <si>
    <t xml:space="preserve">  Least-Cost Optimization</t>
  </si>
  <si>
    <t xml:space="preserve">  Routing / Switching</t>
  </si>
  <si>
    <t xml:space="preserve">  Settlements </t>
  </si>
  <si>
    <t>Create Real Estate deals</t>
  </si>
  <si>
    <t>5 windows</t>
  </si>
  <si>
    <t>Project deal incomes/expenses</t>
  </si>
  <si>
    <t>9 tables plus Enfiber tables</t>
  </si>
  <si>
    <t>Real Estate Deal Valuation</t>
  </si>
  <si>
    <t>7 reports</t>
  </si>
  <si>
    <t>Real Estaste Deal reports</t>
  </si>
  <si>
    <t>10 views plus Enfier views</t>
  </si>
  <si>
    <t>80 Data Elements plus Enfiber Data Elements</t>
  </si>
  <si>
    <t>600 deals</t>
  </si>
  <si>
    <t>Update projection methodology to handle annual and quarterly payments</t>
  </si>
  <si>
    <t xml:space="preserve"> Integration with the Saber settlements system</t>
  </si>
  <si>
    <t xml:space="preserve"> Integration of remaining EnFiber reports (any report in EnFiber can be run for Real Estate)</t>
  </si>
  <si>
    <t>Ability to monitor and update depreciation and capital expenditures, both realized and projected (probably an additional tab on deal entry)</t>
  </si>
  <si>
    <t xml:space="preserve"> Update disposition process to enable entry of one time "closing" payments rather than manipulating projections.</t>
  </si>
  <si>
    <t>Saber</t>
  </si>
  <si>
    <t>Remedy</t>
  </si>
  <si>
    <t>Global Counterparty + Common Codes</t>
  </si>
  <si>
    <t>EBS Facility</t>
  </si>
  <si>
    <t>EBS Contract</t>
  </si>
  <si>
    <t>NETS</t>
  </si>
  <si>
    <t>ECOMS</t>
  </si>
  <si>
    <t>Livelink</t>
  </si>
  <si>
    <t>PPCS / TRP</t>
  </si>
  <si>
    <t>Database Management</t>
  </si>
  <si>
    <t>EBS IT Production Maintenance + Enhancements</t>
  </si>
  <si>
    <t>EnFiber - Core System</t>
  </si>
  <si>
    <t xml:space="preserve">EnFiber - FACT </t>
  </si>
  <si>
    <t>EnFiber - Real Estate</t>
  </si>
  <si>
    <t xml:space="preserve">MAINTENANCE </t>
  </si>
  <si>
    <t>ONLY</t>
  </si>
  <si>
    <t>TOTAL</t>
  </si>
  <si>
    <t>Trading</t>
  </si>
  <si>
    <t>S Y S T E M</t>
  </si>
  <si>
    <t>Asset Tracking</t>
  </si>
  <si>
    <t>Trading Settlements</t>
  </si>
  <si>
    <t>Circuit Provisioning</t>
  </si>
  <si>
    <t>Document Management</t>
  </si>
  <si>
    <t>Deal Confirmation</t>
  </si>
  <si>
    <t xml:space="preserve">Pooling Point Control System </t>
  </si>
  <si>
    <t>Tactical Settlements</t>
  </si>
  <si>
    <t>Primary Function</t>
  </si>
  <si>
    <t>Trading &amp; Settlements (Tactical)</t>
  </si>
  <si>
    <t>Real Estate Billing</t>
  </si>
  <si>
    <t>Common Data</t>
  </si>
  <si>
    <t>Trading / Front Office</t>
  </si>
  <si>
    <t>Per User Request</t>
  </si>
  <si>
    <t>Voice Minutes</t>
  </si>
  <si>
    <t>Summary Headcount 2002 - Estimated</t>
  </si>
  <si>
    <t>Future Enhancements Identified by Users (Development)</t>
  </si>
  <si>
    <t>Settlements &amp; Tactical Systems</t>
  </si>
  <si>
    <t>Network Operations</t>
  </si>
  <si>
    <t>Change Management &amp; Network Problem Tracking</t>
  </si>
  <si>
    <t xml:space="preserve">Trading / Risk Management / Scheduling </t>
  </si>
  <si>
    <t>FUTURE DEVELOPMENT</t>
  </si>
  <si>
    <t>Data Architecture</t>
  </si>
  <si>
    <t xml:space="preserve">Global Data </t>
  </si>
  <si>
    <t>EnFiber</t>
  </si>
  <si>
    <t>Core System</t>
  </si>
  <si>
    <t>FACT</t>
  </si>
  <si>
    <t>KEY USER GROUP</t>
  </si>
  <si>
    <t>Tactical Settlements (including Minutes)</t>
  </si>
  <si>
    <t xml:space="preserve">Voice Minutes </t>
  </si>
  <si>
    <t xml:space="preserve">Minutes Trading </t>
  </si>
  <si>
    <t>Editor</t>
  </si>
  <si>
    <t>Risk Management</t>
  </si>
  <si>
    <t>Bug fixes - can often be corrupting data or preventing users from accessing the data.</t>
  </si>
  <si>
    <t>Engineering Master</t>
  </si>
  <si>
    <t>System Administration - user accounts &amp; security</t>
  </si>
  <si>
    <t>Material Master</t>
  </si>
  <si>
    <t>Field Operations</t>
  </si>
  <si>
    <t>Ad-hoc reporting</t>
  </si>
  <si>
    <t>Administrator</t>
  </si>
  <si>
    <t>Logistics</t>
  </si>
  <si>
    <t>Manual running of weekly and daily reports</t>
  </si>
  <si>
    <t>Capacity Management</t>
  </si>
  <si>
    <t>Fixing data problems</t>
  </si>
  <si>
    <t>Provisioning</t>
  </si>
  <si>
    <t>Audit tracing (finding out how data was changed)</t>
  </si>
  <si>
    <t>NOC</t>
  </si>
  <si>
    <t>General user questions and training</t>
  </si>
  <si>
    <t>TOC</t>
  </si>
  <si>
    <t>End user problems</t>
  </si>
  <si>
    <t>Installation problems</t>
  </si>
  <si>
    <t>Integration</t>
  </si>
  <si>
    <t>Modification for IP</t>
  </si>
  <si>
    <t>Implementation</t>
  </si>
  <si>
    <t>Modification for EnFiber/ECOMS integration (common circuit id)</t>
  </si>
  <si>
    <t>Application distribution</t>
  </si>
  <si>
    <t># OF PEOPLE</t>
  </si>
  <si>
    <t>Settlements</t>
  </si>
  <si>
    <t>Coordinate with application team and DBMS vendor support services regarding database problems and issues.</t>
  </si>
  <si>
    <t>EBS Contracts</t>
  </si>
  <si>
    <t>Install DBMS and related software patches and upgrades.</t>
  </si>
  <si>
    <t>EBS Counterparty</t>
  </si>
  <si>
    <t>Ensure 24x7 DBMS availability, performance and fault monitoring.</t>
  </si>
  <si>
    <t>EBS Facilities</t>
  </si>
  <si>
    <t>Coordinate with Application Development/Production Support teams on DBMS/application performance and availibility issues.</t>
  </si>
  <si>
    <t>FiberBase</t>
  </si>
  <si>
    <t>GeoQual</t>
  </si>
  <si>
    <t>GNEO</t>
  </si>
  <si>
    <t>IP Net</t>
  </si>
  <si>
    <t>Create and maintain database replication logic as required.</t>
  </si>
  <si>
    <t>Remedy/NOC</t>
  </si>
  <si>
    <t>Create and manage storage characteristics of physical database objects.</t>
  </si>
  <si>
    <t>LiveLink / NOC</t>
  </si>
  <si>
    <t>Media Services</t>
  </si>
  <si>
    <t>Database Management (90 DBs)</t>
  </si>
  <si>
    <t>NON-ELECTIVE MAINTENANCE FUNCTIONS</t>
  </si>
  <si>
    <t>Traders, Risk Mgmt, Settlements, Deal Clearing, Logistics, Sales Eng</t>
  </si>
  <si>
    <t>Deal Entry, Deal Positions, Deal Approval, Curve Management, Audit Information.  Involves user issues, existing bug fixes.</t>
  </si>
  <si>
    <t>Reports</t>
  </si>
  <si>
    <t>Daily Position Reports and Liquidation Reports</t>
  </si>
  <si>
    <t>Administration</t>
  </si>
  <si>
    <t>Create User Accounts, maintain existing users</t>
  </si>
  <si>
    <t>Support</t>
  </si>
  <si>
    <t>Application level, network level, user level support</t>
  </si>
  <si>
    <t>Confirm selection, generation, confirm criteria and user security.</t>
  </si>
  <si>
    <t>Database</t>
  </si>
  <si>
    <t>Maintenance on Stored procs, triggers, views, foreign keys and various debugging</t>
  </si>
  <si>
    <t>Network Trouble Ticket</t>
  </si>
  <si>
    <t>maintain user accounts/password resets</t>
  </si>
  <si>
    <t>Change Request System</t>
  </si>
  <si>
    <t>application bug fixes/software upgrades/software patches</t>
  </si>
  <si>
    <t>MSN Gateway</t>
  </si>
  <si>
    <t>Trading Ops</t>
  </si>
  <si>
    <t>user inquiries, how-to's</t>
  </si>
  <si>
    <t>Netcool Integration</t>
  </si>
  <si>
    <t>Field Ops</t>
  </si>
  <si>
    <t>monitor integration with other external databases, netcool, msn reporting</t>
  </si>
  <si>
    <t>MSN</t>
  </si>
  <si>
    <t>monitor database snapshots, performance tuning</t>
  </si>
  <si>
    <t>monitor web server upkeep and performance</t>
  </si>
  <si>
    <t>monitor automated event notifications/management escalation pages</t>
  </si>
  <si>
    <t>update troubleshooting/support documentation</t>
  </si>
  <si>
    <t>monitor application server performance</t>
  </si>
  <si>
    <t>monitor generation daily/weekly/monthly reporting</t>
  </si>
  <si>
    <t>monitor netcool gateway</t>
  </si>
  <si>
    <t>Maintain the Admin Server , Search Broker, Index and HTML Engines for Livelink application</t>
  </si>
  <si>
    <t xml:space="preserve">thespotlight </t>
  </si>
  <si>
    <t>Administer End-user connectivity and security Adminstration</t>
  </si>
  <si>
    <t>Input Accel Document Capture</t>
  </si>
  <si>
    <t>Trading Support</t>
  </si>
  <si>
    <t>Provide desktop support and maintenance for both the proprietary and Windows-based products which are integrated with the system</t>
  </si>
  <si>
    <t xml:space="preserve">Contract and Invoice/Purchase Order Bar-coding System </t>
  </si>
  <si>
    <t>Engineering and Operations</t>
  </si>
  <si>
    <t xml:space="preserve">Install monthly application patches written in proprietary Livelink language  </t>
  </si>
  <si>
    <t>Legal</t>
  </si>
  <si>
    <t xml:space="preserve">Write database scripts necessary for data cleanup, and application patches </t>
  </si>
  <si>
    <t>Maintain 24X7 system availability with manual system failover and system load balancing</t>
  </si>
  <si>
    <t>Build reports in proprietary Livelink language</t>
  </si>
  <si>
    <t>Monitor and maintain doucment capture server</t>
  </si>
  <si>
    <t>Create process paths in  proprietary language (different than Livelink language) necessary to supoprt  document capture and transformation process</t>
  </si>
  <si>
    <t>Maintain Scanner and associated software</t>
  </si>
  <si>
    <t xml:space="preserve">Maintain and modify barcoding application necessary for document capture process for Contract, all Contract support documents, Invoices, and Purchase Orders. As well as maintaince on the infrastructure database which support these applications </t>
  </si>
  <si>
    <t xml:space="preserve">Minutes </t>
  </si>
  <si>
    <t>Circuits / IP</t>
  </si>
  <si>
    <t>2002 Implementation Not Recommended</t>
  </si>
  <si>
    <t xml:space="preserve">Database Maintenance; Generate Statements </t>
  </si>
  <si>
    <t xml:space="preserve">Supplier CDR file maintenance / data fixes;  Reconciliation of Invoices to Payments </t>
  </si>
  <si>
    <t xml:space="preserve">Trader Ratesheets / Quotesheet Tracking </t>
  </si>
  <si>
    <t>EBS IT - Non-Elective System Maintenance</t>
  </si>
  <si>
    <t>2002 Headcount (Estimated)</t>
  </si>
  <si>
    <t>Daily / Monthly valuations and reporting, figure analysis, debugging at times</t>
  </si>
  <si>
    <t xml:space="preserve">USTeleNet Switch </t>
  </si>
  <si>
    <t>Integration to support call routing</t>
  </si>
  <si>
    <t xml:space="preserve">User Interface to Rate / Route Data </t>
  </si>
  <si>
    <t>Integration with Ratekeeper application</t>
  </si>
  <si>
    <t>Administrative Console</t>
  </si>
  <si>
    <t xml:space="preserve">Product Manager, Supplier Routes &amp; Rates Manager </t>
  </si>
  <si>
    <t xml:space="preserve">Trader Quotes </t>
  </si>
  <si>
    <t xml:space="preserve">Livelink (Core System) </t>
  </si>
  <si>
    <t xml:space="preserve">EBS Contract </t>
  </si>
  <si>
    <t>EnLook</t>
  </si>
  <si>
    <t>Utopia</t>
  </si>
  <si>
    <t>E N F I B E R</t>
  </si>
  <si>
    <t>M I N U T E S  T R A D I N G</t>
  </si>
  <si>
    <t>S A B E R  [Strategic]</t>
  </si>
  <si>
    <t>T A C T I C A L  B I L L I N G</t>
  </si>
  <si>
    <t xml:space="preserve">R E M E D Y </t>
  </si>
  <si>
    <t>EBS Information Technology</t>
  </si>
  <si>
    <t>T A C T I C A L  S E T T L E M E N T S</t>
  </si>
  <si>
    <t>592 Triggers</t>
  </si>
  <si>
    <t>Key Applications - Estimated Development Costs Since Inception - As of 11/15/01</t>
  </si>
  <si>
    <t>Generate Accounting Entries</t>
  </si>
  <si>
    <t>Calculate Telecom Taxes</t>
  </si>
  <si>
    <t>Generate Statements for Circuits, Fiber &amp; Conduit</t>
  </si>
  <si>
    <t>Post Transactions to SAP</t>
  </si>
  <si>
    <t>Flash to Actuals Reconciliation</t>
  </si>
  <si>
    <t>Generate Manual Statements</t>
  </si>
  <si>
    <t>Bridge Global Data to Saber</t>
  </si>
  <si>
    <t>Bridge Enfiber Deals to Saber</t>
  </si>
  <si>
    <t>SAP Interfaces for Payment and Intercompany Reconciliation</t>
  </si>
  <si>
    <t>Settle Quarterly / Annual deals</t>
  </si>
  <si>
    <t>COST</t>
  </si>
  <si>
    <t>G L O B A L  C O U N T E R P A R T Y  + C O M M O N  C O D E S  (CDP)</t>
  </si>
  <si>
    <t>System of Record for Counterparty Information across Enron</t>
  </si>
  <si>
    <t xml:space="preserve">No EBS-specific user interface </t>
  </si>
  <si>
    <t>Customized EBS database via Common Data Platform which is approximately 50% different from design of GCP</t>
  </si>
  <si>
    <t>System of Record for all EBS Facilities / Locations (POPs, Regens, Colocations etc)</t>
  </si>
  <si>
    <t>System of Record for all EBS Contracts for all product types</t>
  </si>
  <si>
    <t xml:space="preserve">No relation to Enron Global Contract System </t>
  </si>
  <si>
    <t>No Relation to Enron Global Facility System</t>
  </si>
  <si>
    <t>F A C T</t>
  </si>
  <si>
    <t>C O R E  S Y S T E M</t>
  </si>
  <si>
    <t xml:space="preserve">E N F I B E R </t>
  </si>
  <si>
    <t>R E A L  E S T A T E</t>
  </si>
  <si>
    <t xml:space="preserve">   Tracks Bar Codes &amp; Serial Numbers</t>
  </si>
  <si>
    <t xml:space="preserve">   System of Record for over 2,300 unique manufacture part numbers</t>
  </si>
  <si>
    <r>
      <t xml:space="preserve">Inventory Management </t>
    </r>
    <r>
      <rPr>
        <sz val="9"/>
        <rFont val="Arial"/>
        <family val="2"/>
      </rPr>
      <t>(Life Cycle)</t>
    </r>
  </si>
  <si>
    <t>Provisioning / Logistics Order Entry and Management</t>
  </si>
  <si>
    <t>Document Storage and Tracking</t>
  </si>
  <si>
    <t>Workflow / Task Management and Reporting</t>
  </si>
  <si>
    <t>Deal Blotter + Deal Blotter Server</t>
  </si>
  <si>
    <t>70 % of EnPower Tables have been dropped</t>
  </si>
  <si>
    <t>30 % new Tables  + major column drops to existing tables</t>
  </si>
  <si>
    <t>80 % of application code has been changed (from EnPower)</t>
  </si>
  <si>
    <t xml:space="preserve">Large percentage of code still exists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</si>
</sst>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
  </numFmts>
  <fonts count="22" x14ac:knownFonts="1">
    <font>
      <sz val="10"/>
      <name val="Arial"/>
    </font>
    <font>
      <b/>
      <sz val="9"/>
      <name val="Times New Roman"/>
      <family val="1"/>
    </font>
    <font>
      <sz val="9"/>
      <name val="Times New Roman"/>
      <family val="1"/>
    </font>
    <font>
      <b/>
      <sz val="9"/>
      <name val="Arial"/>
      <family val="2"/>
    </font>
    <font>
      <b/>
      <sz val="8"/>
      <name val="Arial"/>
      <family val="2"/>
    </font>
    <font>
      <sz val="8"/>
      <name val="Arial"/>
      <family val="2"/>
    </font>
    <font>
      <b/>
      <sz val="13"/>
      <name val="Lucida Sans"/>
      <family val="2"/>
    </font>
    <font>
      <b/>
      <sz val="9"/>
      <name val="Lucida Sans"/>
      <family val="2"/>
    </font>
    <font>
      <sz val="9"/>
      <name val="Arial"/>
      <family val="2"/>
    </font>
    <font>
      <i/>
      <sz val="9"/>
      <name val="Arial"/>
      <family val="2"/>
    </font>
    <font>
      <sz val="9"/>
      <color indexed="8"/>
      <name val="Arial"/>
      <family val="2"/>
    </font>
    <font>
      <i/>
      <sz val="9"/>
      <color indexed="8"/>
      <name val="Arial"/>
      <family val="2"/>
    </font>
    <font>
      <b/>
      <sz val="10"/>
      <name val="Lucida Sans"/>
      <family val="2"/>
    </font>
    <font>
      <sz val="8"/>
      <color indexed="81"/>
      <name val="Tahoma"/>
    </font>
    <font>
      <b/>
      <sz val="8"/>
      <color indexed="81"/>
      <name val="Tahoma"/>
    </font>
    <font>
      <b/>
      <sz val="8"/>
      <color indexed="8"/>
      <name val="Arial"/>
      <family val="2"/>
    </font>
    <font>
      <sz val="7"/>
      <name val="Arial"/>
      <family val="2"/>
    </font>
    <font>
      <i/>
      <sz val="8"/>
      <name val="Arial"/>
      <family val="2"/>
    </font>
    <font>
      <sz val="9"/>
      <name val="Arial"/>
    </font>
    <font>
      <b/>
      <sz val="8"/>
      <name val="Lucida Sans"/>
      <family val="2"/>
    </font>
    <font>
      <b/>
      <i/>
      <sz val="8"/>
      <name val="Arial"/>
      <family val="2"/>
    </font>
    <font>
      <b/>
      <sz val="10"/>
      <name val="Arial"/>
      <family val="2"/>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11"/>
        <bgColor indexed="64"/>
      </patternFill>
    </fill>
    <fill>
      <patternFill patternType="solid">
        <fgColor indexed="40"/>
        <bgColor indexed="64"/>
      </patternFill>
    </fill>
    <fill>
      <patternFill patternType="solid">
        <fgColor indexed="13"/>
        <bgColor indexed="64"/>
      </patternFill>
    </fill>
  </fills>
  <borders count="18">
    <border>
      <left/>
      <right/>
      <top/>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93">
    <xf numFmtId="0" fontId="0" fillId="0" borderId="0" xfId="0"/>
    <xf numFmtId="0" fontId="1" fillId="0" borderId="0" xfId="0" applyFont="1"/>
    <xf numFmtId="0" fontId="2" fillId="0" borderId="0" xfId="0" applyFont="1"/>
    <xf numFmtId="0" fontId="2" fillId="0" borderId="0" xfId="0" applyFont="1" applyAlignment="1">
      <alignment wrapText="1"/>
    </xf>
    <xf numFmtId="0" fontId="2" fillId="0" borderId="0" xfId="0" applyFont="1" applyAlignment="1">
      <alignment horizontal="center"/>
    </xf>
    <xf numFmtId="0" fontId="1" fillId="0" borderId="0" xfId="0" applyFont="1" applyAlignment="1">
      <alignment wrapText="1"/>
    </xf>
    <xf numFmtId="0" fontId="1" fillId="2" borderId="1" xfId="0" applyFont="1" applyFill="1" applyBorder="1"/>
    <xf numFmtId="0" fontId="1" fillId="2" borderId="1" xfId="0" applyFont="1" applyFill="1" applyBorder="1" applyAlignment="1">
      <alignment wrapText="1"/>
    </xf>
    <xf numFmtId="0" fontId="6" fillId="0" borderId="0" xfId="0" applyFont="1" applyAlignment="1"/>
    <xf numFmtId="0" fontId="7" fillId="0" borderId="0" xfId="0" applyFont="1" applyAlignment="1"/>
    <xf numFmtId="0" fontId="3" fillId="0" borderId="2" xfId="0" applyFont="1" applyBorder="1" applyAlignment="1">
      <alignment wrapText="1"/>
    </xf>
    <xf numFmtId="0" fontId="8" fillId="0" borderId="3" xfId="0" applyFont="1" applyBorder="1" applyAlignment="1">
      <alignment wrapText="1"/>
    </xf>
    <xf numFmtId="0" fontId="3" fillId="0" borderId="4" xfId="0" applyFont="1" applyBorder="1" applyAlignment="1">
      <alignment wrapText="1"/>
    </xf>
    <xf numFmtId="0" fontId="8" fillId="0" borderId="0" xfId="0" applyFont="1" applyAlignment="1">
      <alignment wrapText="1"/>
    </xf>
    <xf numFmtId="0" fontId="8" fillId="0" borderId="0" xfId="0" applyFont="1" applyBorder="1" applyAlignment="1">
      <alignment wrapText="1"/>
    </xf>
    <xf numFmtId="0" fontId="8" fillId="0" borderId="0" xfId="0" applyFont="1" applyBorder="1"/>
    <xf numFmtId="0" fontId="8" fillId="0" borderId="0" xfId="0" applyFont="1" applyBorder="1" applyAlignment="1">
      <alignment horizontal="left"/>
    </xf>
    <xf numFmtId="0" fontId="8" fillId="0" borderId="0" xfId="0" applyFont="1" applyBorder="1" applyAlignment="1">
      <alignment horizontal="center"/>
    </xf>
    <xf numFmtId="0" fontId="5" fillId="0" borderId="0" xfId="0" applyFont="1" applyBorder="1" applyAlignment="1">
      <alignment wrapText="1"/>
    </xf>
    <xf numFmtId="0" fontId="8" fillId="0" borderId="5" xfId="0" applyFont="1" applyBorder="1"/>
    <xf numFmtId="0" fontId="3" fillId="0" borderId="0" xfId="0" applyFont="1" applyAlignment="1">
      <alignment wrapText="1"/>
    </xf>
    <xf numFmtId="0" fontId="8" fillId="0" borderId="0" xfId="0" applyFont="1"/>
    <xf numFmtId="0" fontId="8" fillId="0" borderId="3" xfId="0" applyFont="1" applyBorder="1" applyAlignment="1">
      <alignment horizontal="left"/>
    </xf>
    <xf numFmtId="0" fontId="3" fillId="0" borderId="0" xfId="0" applyFont="1" applyBorder="1" applyAlignment="1">
      <alignment wrapText="1"/>
    </xf>
    <xf numFmtId="0" fontId="8" fillId="0" borderId="3" xfId="0" applyFont="1" applyBorder="1"/>
    <xf numFmtId="0" fontId="8" fillId="0" borderId="0" xfId="0" applyFont="1" applyAlignment="1">
      <alignment horizontal="center"/>
    </xf>
    <xf numFmtId="0" fontId="3" fillId="0" borderId="0" xfId="0" applyFont="1" applyBorder="1"/>
    <xf numFmtId="0" fontId="3" fillId="3" borderId="0" xfId="0" applyFont="1" applyFill="1" applyBorder="1" applyAlignment="1">
      <alignment wrapText="1"/>
    </xf>
    <xf numFmtId="0" fontId="4" fillId="3" borderId="0" xfId="0" applyFont="1" applyFill="1" applyBorder="1" applyAlignment="1">
      <alignment wrapText="1"/>
    </xf>
    <xf numFmtId="0" fontId="4" fillId="3" borderId="0" xfId="0" applyFont="1" applyFill="1" applyBorder="1"/>
    <xf numFmtId="0" fontId="3" fillId="2" borderId="6" xfId="0" applyFont="1" applyFill="1" applyBorder="1" applyAlignment="1"/>
    <xf numFmtId="0" fontId="9" fillId="0" borderId="0" xfId="0" applyFont="1" applyBorder="1"/>
    <xf numFmtId="0" fontId="3" fillId="3" borderId="2" xfId="0" applyFont="1" applyFill="1" applyBorder="1" applyAlignment="1">
      <alignment wrapText="1"/>
    </xf>
    <xf numFmtId="0" fontId="5" fillId="3" borderId="6" xfId="0" applyFont="1" applyFill="1" applyBorder="1" applyAlignment="1">
      <alignment wrapText="1"/>
    </xf>
    <xf numFmtId="0" fontId="8" fillId="0" borderId="0" xfId="0" applyFont="1" applyFill="1" applyBorder="1" applyAlignment="1">
      <alignment horizontal="center"/>
    </xf>
    <xf numFmtId="0" fontId="9" fillId="0" borderId="0" xfId="0" applyFont="1" applyFill="1" applyBorder="1" applyAlignment="1">
      <alignment wrapText="1"/>
    </xf>
    <xf numFmtId="0" fontId="9" fillId="0" borderId="0" xfId="0" applyFont="1" applyBorder="1" applyAlignment="1">
      <alignment wrapText="1"/>
    </xf>
    <xf numFmtId="0" fontId="3" fillId="2" borderId="1" xfId="0" applyFont="1" applyFill="1" applyBorder="1"/>
    <xf numFmtId="0" fontId="3" fillId="2" borderId="1" xfId="0" applyFont="1" applyFill="1" applyBorder="1" applyAlignment="1">
      <alignment wrapText="1"/>
    </xf>
    <xf numFmtId="0" fontId="5" fillId="3" borderId="1" xfId="0" applyFont="1" applyFill="1" applyBorder="1" applyAlignment="1">
      <alignment horizontal="left" wrapText="1"/>
    </xf>
    <xf numFmtId="0" fontId="3" fillId="3" borderId="3" xfId="0" applyFont="1" applyFill="1" applyBorder="1" applyAlignment="1">
      <alignment wrapText="1"/>
    </xf>
    <xf numFmtId="0" fontId="8" fillId="0" borderId="5" xfId="0" applyFont="1" applyBorder="1" applyAlignment="1">
      <alignment wrapText="1"/>
    </xf>
    <xf numFmtId="0" fontId="8" fillId="0" borderId="4" xfId="0" applyFont="1" applyBorder="1" applyAlignment="1">
      <alignment wrapText="1"/>
    </xf>
    <xf numFmtId="0" fontId="8" fillId="0" borderId="4" xfId="0" applyFont="1" applyBorder="1"/>
    <xf numFmtId="0" fontId="8" fillId="0" borderId="7" xfId="0" applyFont="1" applyBorder="1" applyAlignment="1">
      <alignment wrapText="1"/>
    </xf>
    <xf numFmtId="0" fontId="8" fillId="0" borderId="5" xfId="0" applyFont="1" applyBorder="1" applyAlignment="1">
      <alignment horizontal="left"/>
    </xf>
    <xf numFmtId="0" fontId="8" fillId="0" borderId="5" xfId="0" applyFont="1" applyBorder="1" applyAlignment="1">
      <alignment horizontal="left" wrapText="1"/>
    </xf>
    <xf numFmtId="0" fontId="3" fillId="0" borderId="8" xfId="0" applyFont="1" applyBorder="1" applyAlignment="1">
      <alignment wrapText="1"/>
    </xf>
    <xf numFmtId="0" fontId="3" fillId="3" borderId="9" xfId="0" applyFont="1" applyFill="1" applyBorder="1" applyAlignment="1">
      <alignment wrapText="1"/>
    </xf>
    <xf numFmtId="0" fontId="3" fillId="2" borderId="6" xfId="0" applyFont="1" applyFill="1" applyBorder="1"/>
    <xf numFmtId="0" fontId="5" fillId="3" borderId="1" xfId="0" applyFont="1" applyFill="1" applyBorder="1" applyAlignment="1"/>
    <xf numFmtId="0" fontId="9" fillId="0" borderId="4" xfId="0" applyFont="1" applyBorder="1"/>
    <xf numFmtId="0" fontId="9" fillId="0" borderId="0" xfId="0" applyFont="1"/>
    <xf numFmtId="0" fontId="3" fillId="0" borderId="3" xfId="0" applyFont="1" applyBorder="1" applyAlignment="1">
      <alignment wrapText="1"/>
    </xf>
    <xf numFmtId="0" fontId="5" fillId="0" borderId="1" xfId="0" applyFont="1" applyFill="1" applyBorder="1" applyAlignment="1"/>
    <xf numFmtId="0" fontId="5" fillId="0" borderId="1" xfId="0" applyFont="1" applyFill="1" applyBorder="1" applyAlignment="1">
      <alignment horizontal="left" wrapText="1"/>
    </xf>
    <xf numFmtId="0" fontId="5" fillId="0" borderId="1" xfId="0" applyFont="1" applyFill="1" applyBorder="1" applyAlignment="1">
      <alignment horizontal="center" wrapText="1"/>
    </xf>
    <xf numFmtId="0" fontId="5" fillId="0" borderId="1" xfId="0" applyFont="1" applyFill="1" applyBorder="1" applyAlignment="1">
      <alignment wrapText="1"/>
    </xf>
    <xf numFmtId="0" fontId="8" fillId="0" borderId="3" xfId="0" applyFont="1" applyBorder="1" applyAlignment="1">
      <alignment horizontal="center"/>
    </xf>
    <xf numFmtId="0" fontId="9" fillId="0" borderId="3" xfId="0" applyFont="1" applyBorder="1"/>
    <xf numFmtId="0" fontId="3" fillId="0" borderId="3" xfId="0" applyFont="1" applyBorder="1" applyAlignment="1">
      <alignment horizontal="left"/>
    </xf>
    <xf numFmtId="0" fontId="2" fillId="0" borderId="4" xfId="0" applyFont="1" applyBorder="1"/>
    <xf numFmtId="0" fontId="8" fillId="0" borderId="3" xfId="0" applyFont="1" applyBorder="1" applyAlignment="1">
      <alignment horizontal="left" wrapText="1"/>
    </xf>
    <xf numFmtId="0" fontId="10" fillId="0" borderId="0" xfId="0" applyFont="1" applyBorder="1" applyAlignment="1">
      <alignment horizontal="left" wrapText="1" indent="1"/>
    </xf>
    <xf numFmtId="0" fontId="11" fillId="0" borderId="0" xfId="0" applyFont="1" applyBorder="1"/>
    <xf numFmtId="0" fontId="0" fillId="0" borderId="0" xfId="0" applyAlignment="1">
      <alignment horizontal="center"/>
    </xf>
    <xf numFmtId="0" fontId="8" fillId="0" borderId="10" xfId="0" applyFont="1" applyBorder="1" applyAlignment="1">
      <alignment horizontal="center"/>
    </xf>
    <xf numFmtId="0" fontId="12" fillId="0" borderId="0" xfId="0" applyFont="1" applyAlignment="1"/>
    <xf numFmtId="0" fontId="8" fillId="0" borderId="11" xfId="0" applyFont="1" applyBorder="1" applyAlignment="1">
      <alignment horizontal="center"/>
    </xf>
    <xf numFmtId="0" fontId="1" fillId="2" borderId="6" xfId="0" applyFont="1" applyFill="1" applyBorder="1" applyAlignment="1">
      <alignment wrapText="1"/>
    </xf>
    <xf numFmtId="0" fontId="1" fillId="2" borderId="12" xfId="0" applyFont="1" applyFill="1" applyBorder="1"/>
    <xf numFmtId="0" fontId="8" fillId="0" borderId="2" xfId="0" applyFont="1" applyBorder="1" applyAlignment="1">
      <alignment wrapText="1"/>
    </xf>
    <xf numFmtId="0" fontId="4" fillId="3" borderId="5" xfId="0" applyFont="1" applyFill="1" applyBorder="1" applyAlignment="1">
      <alignment horizontal="left" wrapText="1"/>
    </xf>
    <xf numFmtId="0" fontId="8" fillId="0" borderId="8" xfId="0" applyFont="1" applyBorder="1" applyAlignment="1">
      <alignment wrapText="1"/>
    </xf>
    <xf numFmtId="0" fontId="8" fillId="0" borderId="7" xfId="0" applyFont="1" applyBorder="1" applyAlignment="1">
      <alignment horizontal="left"/>
    </xf>
    <xf numFmtId="0" fontId="5" fillId="3" borderId="12" xfId="0" applyFont="1" applyFill="1" applyBorder="1" applyAlignment="1">
      <alignment horizontal="left" wrapText="1"/>
    </xf>
    <xf numFmtId="0" fontId="5" fillId="3" borderId="13" xfId="0" applyFont="1" applyFill="1" applyBorder="1" applyAlignment="1">
      <alignment horizontal="center" wrapText="1"/>
    </xf>
    <xf numFmtId="0" fontId="8" fillId="0" borderId="10" xfId="0" applyFont="1" applyFill="1" applyBorder="1" applyAlignment="1">
      <alignment horizontal="center"/>
    </xf>
    <xf numFmtId="0" fontId="8" fillId="0" borderId="11" xfId="0" applyFont="1" applyFill="1" applyBorder="1" applyAlignment="1">
      <alignment horizontal="center"/>
    </xf>
    <xf numFmtId="0" fontId="3" fillId="2" borderId="6" xfId="0" applyFont="1" applyFill="1" applyBorder="1" applyAlignment="1">
      <alignment wrapText="1"/>
    </xf>
    <xf numFmtId="0" fontId="3" fillId="2" borderId="12" xfId="0" applyFont="1" applyFill="1" applyBorder="1"/>
    <xf numFmtId="49" fontId="8" fillId="0" borderId="5" xfId="0" applyNumberFormat="1" applyFont="1" applyBorder="1" applyAlignment="1"/>
    <xf numFmtId="49" fontId="8" fillId="0" borderId="5" xfId="0" applyNumberFormat="1" applyFont="1" applyBorder="1" applyAlignment="1">
      <alignment wrapText="1"/>
    </xf>
    <xf numFmtId="0" fontId="3" fillId="0" borderId="5" xfId="0" applyFont="1" applyBorder="1" applyAlignment="1">
      <alignment horizontal="left"/>
    </xf>
    <xf numFmtId="0" fontId="8" fillId="0" borderId="2" xfId="0" applyFont="1" applyBorder="1"/>
    <xf numFmtId="0" fontId="3" fillId="0" borderId="7" xfId="0" applyFont="1" applyBorder="1" applyAlignment="1">
      <alignment horizontal="left"/>
    </xf>
    <xf numFmtId="0" fontId="3" fillId="0" borderId="10" xfId="0" applyFont="1" applyBorder="1" applyAlignment="1">
      <alignment horizontal="center" wrapText="1"/>
    </xf>
    <xf numFmtId="0" fontId="3" fillId="0" borderId="5" xfId="0" applyFont="1" applyBorder="1" applyAlignment="1">
      <alignment horizontal="left" wrapText="1"/>
    </xf>
    <xf numFmtId="0" fontId="9" fillId="0" borderId="5" xfId="0" applyFont="1" applyBorder="1"/>
    <xf numFmtId="0" fontId="4" fillId="3" borderId="2" xfId="0" applyFont="1" applyFill="1" applyBorder="1" applyAlignment="1">
      <alignment horizontal="left"/>
    </xf>
    <xf numFmtId="0" fontId="8" fillId="0" borderId="7" xfId="0" applyFont="1" applyBorder="1"/>
    <xf numFmtId="49" fontId="8" fillId="0" borderId="5" xfId="0" applyNumberFormat="1" applyFont="1" applyBorder="1"/>
    <xf numFmtId="49" fontId="3" fillId="0" borderId="5" xfId="0" applyNumberFormat="1" applyFont="1" applyBorder="1" applyAlignment="1">
      <alignment horizontal="left" wrapText="1"/>
    </xf>
    <xf numFmtId="49" fontId="8" fillId="0" borderId="5" xfId="0" applyNumberFormat="1" applyFont="1" applyBorder="1" applyAlignment="1">
      <alignment horizontal="left"/>
    </xf>
    <xf numFmtId="0" fontId="8" fillId="0" borderId="5" xfId="0" applyFont="1" applyBorder="1" applyAlignment="1">
      <alignment horizontal="center"/>
    </xf>
    <xf numFmtId="0" fontId="8" fillId="0" borderId="14" xfId="0" applyFont="1" applyBorder="1" applyAlignment="1">
      <alignment horizontal="center"/>
    </xf>
    <xf numFmtId="0" fontId="4" fillId="2" borderId="13" xfId="0" applyFont="1" applyFill="1" applyBorder="1" applyAlignment="1">
      <alignment horizontal="center"/>
    </xf>
    <xf numFmtId="0" fontId="3" fillId="4" borderId="2" xfId="0" applyFont="1" applyFill="1" applyBorder="1" applyAlignment="1">
      <alignment wrapText="1"/>
    </xf>
    <xf numFmtId="0" fontId="3" fillId="4" borderId="0" xfId="0" applyFont="1" applyFill="1" applyBorder="1" applyAlignment="1">
      <alignment wrapText="1"/>
    </xf>
    <xf numFmtId="0" fontId="15" fillId="4" borderId="0" xfId="0" applyFont="1" applyFill="1" applyBorder="1"/>
    <xf numFmtId="0" fontId="4" fillId="4" borderId="5" xfId="0" applyFont="1" applyFill="1" applyBorder="1" applyAlignment="1">
      <alignment horizontal="left" wrapText="1"/>
    </xf>
    <xf numFmtId="0" fontId="4" fillId="4" borderId="0" xfId="0" applyFont="1" applyFill="1" applyBorder="1"/>
    <xf numFmtId="0" fontId="4" fillId="4" borderId="0" xfId="0" applyFont="1" applyFill="1" applyBorder="1" applyAlignment="1">
      <alignment wrapText="1"/>
    </xf>
    <xf numFmtId="0" fontId="4" fillId="4" borderId="2" xfId="0" applyFont="1" applyFill="1" applyBorder="1" applyAlignment="1">
      <alignment horizontal="left"/>
    </xf>
    <xf numFmtId="0" fontId="16" fillId="0" borderId="0" xfId="0" applyFont="1" applyAlignment="1">
      <alignment horizontal="left"/>
    </xf>
    <xf numFmtId="0" fontId="4" fillId="3" borderId="14" xfId="0" applyFont="1" applyFill="1" applyBorder="1" applyAlignment="1">
      <alignment horizontal="center"/>
    </xf>
    <xf numFmtId="0" fontId="4" fillId="4" borderId="11" xfId="0" applyFont="1" applyFill="1" applyBorder="1" applyAlignment="1">
      <alignment horizontal="center"/>
    </xf>
    <xf numFmtId="0" fontId="4" fillId="2" borderId="6" xfId="0" applyFont="1" applyFill="1" applyBorder="1"/>
    <xf numFmtId="0" fontId="4" fillId="3" borderId="7" xfId="0" applyFont="1" applyFill="1" applyBorder="1" applyAlignment="1">
      <alignment horizontal="center"/>
    </xf>
    <xf numFmtId="0" fontId="4" fillId="2" borderId="12" xfId="0" applyFont="1" applyFill="1" applyBorder="1"/>
    <xf numFmtId="0" fontId="5" fillId="3" borderId="6" xfId="0" applyFont="1" applyFill="1" applyBorder="1" applyAlignment="1">
      <alignment horizontal="left"/>
    </xf>
    <xf numFmtId="0" fontId="4" fillId="4" borderId="14" xfId="0" applyFont="1" applyFill="1" applyBorder="1" applyAlignment="1">
      <alignment horizontal="center" wrapText="1"/>
    </xf>
    <xf numFmtId="0" fontId="3" fillId="0" borderId="4" xfId="0" applyFont="1" applyFill="1" applyBorder="1" applyAlignment="1">
      <alignment wrapText="1"/>
    </xf>
    <xf numFmtId="0" fontId="3" fillId="3" borderId="15" xfId="0" applyFont="1" applyFill="1" applyBorder="1" applyAlignment="1">
      <alignment horizontal="center"/>
    </xf>
    <xf numFmtId="0" fontId="4" fillId="0" borderId="0" xfId="0" applyFont="1" applyFill="1" applyBorder="1"/>
    <xf numFmtId="0" fontId="0" fillId="0" borderId="5" xfId="0" applyBorder="1" applyAlignment="1">
      <alignment horizontal="center"/>
    </xf>
    <xf numFmtId="0" fontId="8" fillId="0" borderId="8" xfId="0" applyFont="1" applyBorder="1"/>
    <xf numFmtId="0" fontId="0" fillId="0" borderId="7" xfId="0" applyBorder="1" applyAlignment="1">
      <alignment horizontal="center"/>
    </xf>
    <xf numFmtId="0" fontId="17" fillId="0" borderId="9" xfId="0" applyFont="1" applyBorder="1"/>
    <xf numFmtId="0" fontId="0" fillId="0" borderId="16" xfId="0" applyBorder="1" applyAlignment="1">
      <alignment horizontal="center"/>
    </xf>
    <xf numFmtId="0" fontId="17" fillId="0" borderId="2" xfId="0" applyFont="1" applyFill="1" applyBorder="1"/>
    <xf numFmtId="0" fontId="4" fillId="0" borderId="5" xfId="0" applyFont="1" applyFill="1" applyBorder="1" applyAlignment="1">
      <alignment horizontal="center"/>
    </xf>
    <xf numFmtId="0" fontId="4" fillId="0" borderId="14" xfId="0" applyFont="1" applyFill="1" applyBorder="1" applyAlignment="1">
      <alignment horizontal="center"/>
    </xf>
    <xf numFmtId="0" fontId="17" fillId="0" borderId="2" xfId="0" applyFont="1" applyBorder="1"/>
    <xf numFmtId="0" fontId="18" fillId="0" borderId="0" xfId="0" applyFont="1"/>
    <xf numFmtId="0" fontId="10" fillId="0" borderId="0" xfId="0" applyFont="1" applyAlignment="1">
      <alignment horizontal="left" wrapText="1" indent="1"/>
    </xf>
    <xf numFmtId="0" fontId="8" fillId="3" borderId="0" xfId="0" applyFont="1" applyFill="1"/>
    <xf numFmtId="0" fontId="3" fillId="3" borderId="0" xfId="0" applyFont="1" applyFill="1" applyAlignment="1">
      <alignment horizontal="center"/>
    </xf>
    <xf numFmtId="0" fontId="8" fillId="0" borderId="0" xfId="0" applyFont="1" applyFill="1"/>
    <xf numFmtId="0" fontId="8" fillId="0" borderId="0" xfId="0" applyFont="1" applyFill="1" applyAlignment="1">
      <alignment horizontal="center"/>
    </xf>
    <xf numFmtId="0" fontId="0" fillId="0" borderId="0" xfId="0" applyAlignment="1">
      <alignment vertical="top"/>
    </xf>
    <xf numFmtId="0" fontId="3" fillId="0" borderId="0" xfId="0" applyFont="1" applyAlignment="1">
      <alignment horizontal="center"/>
    </xf>
    <xf numFmtId="0" fontId="8" fillId="3" borderId="0" xfId="0" applyFont="1" applyFill="1" applyBorder="1"/>
    <xf numFmtId="0" fontId="3" fillId="3" borderId="0" xfId="0" applyFont="1" applyFill="1" applyBorder="1" applyAlignment="1">
      <alignment horizontal="center"/>
    </xf>
    <xf numFmtId="0" fontId="4" fillId="0" borderId="0" xfId="0" applyFont="1" applyFill="1" applyBorder="1" applyAlignment="1">
      <alignment horizontal="center" wrapText="1"/>
    </xf>
    <xf numFmtId="0" fontId="4" fillId="0" borderId="0" xfId="0" applyFont="1" applyFill="1" applyBorder="1" applyAlignment="1">
      <alignment horizontal="center"/>
    </xf>
    <xf numFmtId="0" fontId="3" fillId="0" borderId="0" xfId="0" applyFont="1" applyFill="1" applyAlignment="1">
      <alignment horizontal="center"/>
    </xf>
    <xf numFmtId="0" fontId="19" fillId="0" borderId="0" xfId="0" applyFont="1" applyAlignment="1"/>
    <xf numFmtId="0" fontId="20" fillId="0" borderId="0" xfId="0" applyFont="1"/>
    <xf numFmtId="0" fontId="21" fillId="0" borderId="0" xfId="0" applyFont="1" applyAlignment="1">
      <alignment horizontal="center"/>
    </xf>
    <xf numFmtId="0" fontId="20" fillId="5" borderId="0" xfId="0" applyFont="1" applyFill="1"/>
    <xf numFmtId="0" fontId="9" fillId="5" borderId="0" xfId="0" applyFont="1" applyFill="1"/>
    <xf numFmtId="0" fontId="9" fillId="5" borderId="0" xfId="0" applyFont="1" applyFill="1" applyBorder="1" applyAlignment="1">
      <alignment wrapText="1"/>
    </xf>
    <xf numFmtId="0" fontId="5" fillId="2" borderId="6" xfId="0" applyFont="1" applyFill="1" applyBorder="1" applyAlignment="1">
      <alignment wrapText="1"/>
    </xf>
    <xf numFmtId="0" fontId="5" fillId="2" borderId="1" xfId="0" applyFont="1" applyFill="1" applyBorder="1" applyAlignment="1">
      <alignment horizontal="center" wrapText="1"/>
    </xf>
    <xf numFmtId="0" fontId="5" fillId="2" borderId="1" xfId="0" applyFont="1" applyFill="1" applyBorder="1" applyAlignment="1">
      <alignment horizontal="center"/>
    </xf>
    <xf numFmtId="0" fontId="5" fillId="0" borderId="0" xfId="0" applyFont="1" applyFill="1" applyBorder="1" applyAlignment="1">
      <alignment wrapText="1"/>
    </xf>
    <xf numFmtId="0" fontId="5" fillId="0" borderId="0" xfId="0" applyFont="1" applyFill="1" applyBorder="1" applyAlignment="1">
      <alignment horizontal="center" wrapText="1"/>
    </xf>
    <xf numFmtId="0" fontId="5" fillId="0" borderId="0" xfId="0" applyFont="1" applyFill="1" applyBorder="1" applyAlignment="1">
      <alignment horizontal="center"/>
    </xf>
    <xf numFmtId="0" fontId="8" fillId="3" borderId="9" xfId="0" applyFont="1" applyFill="1" applyBorder="1"/>
    <xf numFmtId="0" fontId="8" fillId="3" borderId="16" xfId="0" applyFont="1" applyFill="1" applyBorder="1"/>
    <xf numFmtId="0" fontId="8" fillId="0" borderId="2" xfId="0" applyFont="1" applyBorder="1" applyAlignment="1">
      <alignment vertical="top"/>
    </xf>
    <xf numFmtId="0" fontId="8" fillId="0" borderId="5" xfId="0" applyFont="1" applyBorder="1" applyAlignment="1">
      <alignment vertical="top" wrapText="1"/>
    </xf>
    <xf numFmtId="0" fontId="3" fillId="3" borderId="14" xfId="0" applyFont="1" applyFill="1" applyBorder="1" applyAlignment="1">
      <alignment horizontal="center"/>
    </xf>
    <xf numFmtId="0" fontId="8" fillId="0" borderId="10" xfId="0" applyFont="1" applyBorder="1" applyAlignment="1">
      <alignment vertical="top"/>
    </xf>
    <xf numFmtId="0" fontId="8" fillId="0" borderId="10" xfId="0" applyFont="1" applyBorder="1"/>
    <xf numFmtId="0" fontId="8" fillId="0" borderId="11" xfId="0" applyFont="1" applyBorder="1"/>
    <xf numFmtId="0" fontId="8" fillId="0" borderId="2" xfId="0" applyFont="1" applyFill="1" applyBorder="1"/>
    <xf numFmtId="0" fontId="8" fillId="0" borderId="5" xfId="0" applyFont="1" applyFill="1" applyBorder="1"/>
    <xf numFmtId="0" fontId="8" fillId="0" borderId="8" xfId="0" applyFont="1" applyFill="1" applyBorder="1"/>
    <xf numFmtId="0" fontId="8" fillId="0" borderId="7" xfId="0" applyFont="1" applyFill="1" applyBorder="1"/>
    <xf numFmtId="0" fontId="8" fillId="0" borderId="10" xfId="0" applyFont="1" applyBorder="1" applyAlignment="1">
      <alignment wrapText="1"/>
    </xf>
    <xf numFmtId="0" fontId="8" fillId="3" borderId="14" xfId="0" applyFont="1" applyFill="1" applyBorder="1"/>
    <xf numFmtId="0" fontId="3" fillId="3" borderId="16" xfId="0" applyFont="1" applyFill="1" applyBorder="1" applyAlignment="1">
      <alignment horizontal="center"/>
    </xf>
    <xf numFmtId="0" fontId="3" fillId="0" borderId="7" xfId="0" applyFont="1" applyFill="1" applyBorder="1" applyAlignment="1">
      <alignment horizontal="center"/>
    </xf>
    <xf numFmtId="0" fontId="8" fillId="0" borderId="10" xfId="0" applyFont="1" applyFill="1" applyBorder="1"/>
    <xf numFmtId="0" fontId="8" fillId="0" borderId="11" xfId="0" applyFont="1" applyFill="1" applyBorder="1"/>
    <xf numFmtId="49" fontId="8" fillId="0" borderId="7" xfId="0" applyNumberFormat="1" applyFont="1" applyBorder="1" applyAlignment="1">
      <alignment wrapText="1"/>
    </xf>
    <xf numFmtId="0" fontId="8" fillId="0" borderId="11" xfId="0" applyFont="1" applyBorder="1" applyAlignment="1">
      <alignment wrapText="1"/>
    </xf>
    <xf numFmtId="0" fontId="16" fillId="0" borderId="0" xfId="0" applyFont="1" applyFill="1" applyAlignment="1">
      <alignment horizontal="left"/>
    </xf>
    <xf numFmtId="0" fontId="12" fillId="0" borderId="0" xfId="0" applyFont="1" applyBorder="1" applyAlignment="1"/>
    <xf numFmtId="0" fontId="3" fillId="0" borderId="14" xfId="0" applyFont="1" applyFill="1" applyBorder="1" applyAlignment="1">
      <alignment horizontal="center" wrapText="1"/>
    </xf>
    <xf numFmtId="0" fontId="3" fillId="0" borderId="10" xfId="0" applyFont="1" applyFill="1" applyBorder="1" applyAlignment="1">
      <alignment horizontal="center" wrapText="1"/>
    </xf>
    <xf numFmtId="0" fontId="3" fillId="6" borderId="13" xfId="0" applyFont="1" applyFill="1" applyBorder="1" applyAlignment="1">
      <alignment horizontal="center"/>
    </xf>
    <xf numFmtId="6" fontId="3" fillId="6" borderId="13" xfId="0" applyNumberFormat="1" applyFont="1" applyFill="1" applyBorder="1" applyAlignment="1">
      <alignment horizontal="center"/>
    </xf>
    <xf numFmtId="0" fontId="3" fillId="0" borderId="2" xfId="0" applyFont="1" applyFill="1" applyBorder="1" applyAlignment="1">
      <alignment wrapText="1"/>
    </xf>
    <xf numFmtId="0" fontId="4" fillId="0" borderId="5" xfId="0" applyFont="1" applyFill="1" applyBorder="1" applyAlignment="1">
      <alignment horizontal="left" wrapText="1"/>
    </xf>
    <xf numFmtId="0" fontId="4" fillId="0" borderId="2" xfId="0" applyFont="1" applyFill="1" applyBorder="1" applyAlignment="1">
      <alignment horizontal="left" wrapText="1"/>
    </xf>
    <xf numFmtId="0" fontId="15" fillId="0" borderId="0" xfId="0" applyFont="1" applyFill="1" applyBorder="1"/>
    <xf numFmtId="6" fontId="3" fillId="6" borderId="14" xfId="0" applyNumberFormat="1" applyFont="1" applyFill="1" applyBorder="1" applyAlignment="1">
      <alignment horizontal="center"/>
    </xf>
    <xf numFmtId="164" fontId="3" fillId="6" borderId="17" xfId="0" applyNumberFormat="1" applyFont="1" applyFill="1" applyBorder="1" applyAlignment="1">
      <alignment horizontal="center"/>
    </xf>
    <xf numFmtId="164" fontId="3" fillId="6" borderId="13" xfId="0" applyNumberFormat="1" applyFont="1" applyFill="1" applyBorder="1" applyAlignment="1">
      <alignment horizontal="center"/>
    </xf>
    <xf numFmtId="0" fontId="4" fillId="4" borderId="2" xfId="0" applyFont="1" applyFill="1" applyBorder="1" applyAlignment="1">
      <alignment horizontal="left" wrapText="1"/>
    </xf>
    <xf numFmtId="0" fontId="5" fillId="4" borderId="5" xfId="0" applyFont="1" applyFill="1" applyBorder="1" applyAlignment="1"/>
    <xf numFmtId="0" fontId="4" fillId="4" borderId="5" xfId="0" applyFont="1" applyFill="1" applyBorder="1" applyAlignment="1">
      <alignment horizontal="left" wrapText="1"/>
    </xf>
    <xf numFmtId="0" fontId="4" fillId="3" borderId="9" xfId="0" applyFont="1" applyFill="1" applyBorder="1" applyAlignment="1">
      <alignment horizontal="left" wrapText="1"/>
    </xf>
    <xf numFmtId="0" fontId="4" fillId="3" borderId="16" xfId="0" applyFont="1" applyFill="1" applyBorder="1" applyAlignment="1">
      <alignment horizontal="left" wrapText="1"/>
    </xf>
    <xf numFmtId="0" fontId="4" fillId="3" borderId="2" xfId="0" applyFont="1" applyFill="1" applyBorder="1" applyAlignment="1">
      <alignment horizontal="left" wrapText="1"/>
    </xf>
    <xf numFmtId="0" fontId="4" fillId="3" borderId="5" xfId="0" applyFont="1" applyFill="1" applyBorder="1" applyAlignment="1">
      <alignment horizontal="left" wrapText="1"/>
    </xf>
    <xf numFmtId="0" fontId="3" fillId="0" borderId="0" xfId="0" applyFont="1" applyFill="1" applyBorder="1" applyAlignment="1">
      <alignment wrapText="1"/>
    </xf>
    <xf numFmtId="0" fontId="0" fillId="0" borderId="0" xfId="0" applyAlignment="1"/>
    <xf numFmtId="0" fontId="4" fillId="3" borderId="3" xfId="0" applyFont="1" applyFill="1" applyBorder="1" applyAlignment="1">
      <alignment horizontal="left" wrapText="1"/>
    </xf>
    <xf numFmtId="0" fontId="4" fillId="4"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workbookViewId="0">
      <selection activeCell="A16" sqref="A16"/>
    </sheetView>
  </sheetViews>
  <sheetFormatPr defaultRowHeight="12.75" x14ac:dyDescent="0.2"/>
  <cols>
    <col min="1" max="1" width="17.85546875" customWidth="1"/>
    <col min="2" max="2" width="37" customWidth="1"/>
    <col min="3" max="3" width="41.7109375" bestFit="1" customWidth="1"/>
    <col min="4" max="4" width="13.7109375" style="65" customWidth="1"/>
  </cols>
  <sheetData>
    <row r="1" spans="2:4" x14ac:dyDescent="0.2">
      <c r="B1" s="67" t="s">
        <v>337</v>
      </c>
      <c r="C1" s="67"/>
    </row>
    <row r="2" spans="2:4" x14ac:dyDescent="0.2">
      <c r="B2" s="9" t="s">
        <v>360</v>
      </c>
      <c r="C2" s="9"/>
    </row>
    <row r="4" spans="2:4" x14ac:dyDescent="0.2">
      <c r="B4" t="s">
        <v>24</v>
      </c>
      <c r="D4" s="105" t="s">
        <v>341</v>
      </c>
    </row>
    <row r="5" spans="2:4" x14ac:dyDescent="0.2">
      <c r="B5" s="107" t="s">
        <v>345</v>
      </c>
      <c r="C5" s="109" t="s">
        <v>353</v>
      </c>
      <c r="D5" s="108" t="s">
        <v>342</v>
      </c>
    </row>
    <row r="6" spans="2:4" x14ac:dyDescent="0.2">
      <c r="B6" s="120" t="s">
        <v>357</v>
      </c>
      <c r="C6" s="114"/>
      <c r="D6" s="122"/>
    </row>
    <row r="7" spans="2:4" x14ac:dyDescent="0.2">
      <c r="B7" s="84" t="s">
        <v>338</v>
      </c>
      <c r="C7" s="15" t="s">
        <v>365</v>
      </c>
      <c r="D7" s="66">
        <v>3</v>
      </c>
    </row>
    <row r="8" spans="2:4" x14ac:dyDescent="0.2">
      <c r="B8" s="84" t="s">
        <v>339</v>
      </c>
      <c r="C8" s="15" t="s">
        <v>350</v>
      </c>
      <c r="D8" s="66" t="s">
        <v>24</v>
      </c>
    </row>
    <row r="9" spans="2:4" x14ac:dyDescent="0.2">
      <c r="B9" s="84" t="s">
        <v>340</v>
      </c>
      <c r="C9" s="15" t="s">
        <v>344</v>
      </c>
      <c r="D9" s="66" t="s">
        <v>24</v>
      </c>
    </row>
    <row r="10" spans="2:4" x14ac:dyDescent="0.2">
      <c r="B10" s="118" t="s">
        <v>362</v>
      </c>
      <c r="C10" s="24"/>
      <c r="D10" s="95"/>
    </row>
    <row r="11" spans="2:4" x14ac:dyDescent="0.2">
      <c r="B11" s="84" t="s">
        <v>327</v>
      </c>
      <c r="C11" s="15" t="s">
        <v>347</v>
      </c>
      <c r="D11" s="66">
        <v>0</v>
      </c>
    </row>
    <row r="12" spans="2:4" x14ac:dyDescent="0.2">
      <c r="B12" s="84" t="s">
        <v>373</v>
      </c>
      <c r="C12" s="15" t="s">
        <v>352</v>
      </c>
      <c r="D12" s="66">
        <v>1</v>
      </c>
    </row>
    <row r="13" spans="2:4" x14ac:dyDescent="0.2">
      <c r="B13" s="123" t="s">
        <v>375</v>
      </c>
      <c r="C13" s="15"/>
      <c r="D13" s="66"/>
    </row>
    <row r="14" spans="2:4" x14ac:dyDescent="0.2">
      <c r="B14" s="84" t="s">
        <v>374</v>
      </c>
      <c r="C14" s="15"/>
      <c r="D14" s="66">
        <v>3</v>
      </c>
    </row>
    <row r="15" spans="2:4" x14ac:dyDescent="0.2">
      <c r="B15" s="118" t="s">
        <v>363</v>
      </c>
      <c r="C15" s="24"/>
      <c r="D15" s="95"/>
    </row>
    <row r="16" spans="2:4" x14ac:dyDescent="0.2">
      <c r="B16" s="84" t="s">
        <v>335</v>
      </c>
      <c r="C16" s="15" t="s">
        <v>351</v>
      </c>
      <c r="D16" s="66">
        <v>3</v>
      </c>
    </row>
    <row r="17" spans="2:4" x14ac:dyDescent="0.2">
      <c r="B17" s="84" t="s">
        <v>333</v>
      </c>
      <c r="C17" s="15" t="s">
        <v>348</v>
      </c>
      <c r="D17" s="66">
        <v>1</v>
      </c>
    </row>
    <row r="18" spans="2:4" x14ac:dyDescent="0.2">
      <c r="B18" s="84" t="s">
        <v>332</v>
      </c>
      <c r="C18" s="15" t="s">
        <v>346</v>
      </c>
      <c r="D18" s="66">
        <v>3</v>
      </c>
    </row>
    <row r="19" spans="2:4" x14ac:dyDescent="0.2">
      <c r="B19" s="84" t="s">
        <v>328</v>
      </c>
      <c r="C19" s="15" t="s">
        <v>364</v>
      </c>
      <c r="D19" s="66">
        <v>1</v>
      </c>
    </row>
    <row r="20" spans="2:4" x14ac:dyDescent="0.2">
      <c r="B20" s="116" t="s">
        <v>334</v>
      </c>
      <c r="C20" s="43" t="s">
        <v>349</v>
      </c>
      <c r="D20" s="68">
        <v>1</v>
      </c>
    </row>
    <row r="21" spans="2:4" x14ac:dyDescent="0.2">
      <c r="B21" s="118" t="s">
        <v>368</v>
      </c>
      <c r="C21" s="24"/>
      <c r="D21" s="95"/>
    </row>
    <row r="22" spans="2:4" x14ac:dyDescent="0.2">
      <c r="B22" s="84" t="s">
        <v>329</v>
      </c>
      <c r="C22" s="15" t="s">
        <v>356</v>
      </c>
      <c r="D22" s="66">
        <v>1</v>
      </c>
    </row>
    <row r="23" spans="2:4" x14ac:dyDescent="0.2">
      <c r="B23" s="84" t="s">
        <v>330</v>
      </c>
      <c r="C23" s="15" t="s">
        <v>356</v>
      </c>
      <c r="D23" s="66">
        <v>0</v>
      </c>
    </row>
    <row r="24" spans="2:4" x14ac:dyDescent="0.2">
      <c r="B24" s="84" t="s">
        <v>331</v>
      </c>
      <c r="C24" s="15" t="s">
        <v>356</v>
      </c>
      <c r="D24" s="66">
        <v>0</v>
      </c>
    </row>
    <row r="25" spans="2:4" x14ac:dyDescent="0.2">
      <c r="B25" s="118" t="s">
        <v>367</v>
      </c>
      <c r="C25" s="24"/>
      <c r="D25" s="95"/>
    </row>
    <row r="26" spans="2:4" x14ac:dyDescent="0.2">
      <c r="B26" s="116" t="s">
        <v>336</v>
      </c>
      <c r="C26" s="43"/>
      <c r="D26" s="68">
        <v>2</v>
      </c>
    </row>
    <row r="27" spans="2:4" ht="13.5" thickBot="1" x14ac:dyDescent="0.25">
      <c r="D27" s="113">
        <f>SUM(D7:D26)</f>
        <v>19</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C8" sqref="C8"/>
    </sheetView>
  </sheetViews>
  <sheetFormatPr defaultRowHeight="12.75" x14ac:dyDescent="0.2"/>
  <cols>
    <col min="1" max="1" width="5.5703125" customWidth="1"/>
    <col min="2" max="2" width="29" customWidth="1"/>
    <col min="3" max="3" width="18.7109375" bestFit="1" customWidth="1"/>
    <col min="4" max="4" width="7.140625" style="65" customWidth="1"/>
    <col min="5" max="5" width="59.140625" customWidth="1"/>
  </cols>
  <sheetData>
    <row r="1" spans="1:5" x14ac:dyDescent="0.2">
      <c r="B1" s="9" t="s">
        <v>473</v>
      </c>
    </row>
    <row r="2" spans="1:5" x14ac:dyDescent="0.2">
      <c r="B2" s="137" t="s">
        <v>474</v>
      </c>
    </row>
    <row r="3" spans="1:5" x14ac:dyDescent="0.2">
      <c r="A3" s="9" t="s">
        <v>24</v>
      </c>
    </row>
    <row r="4" spans="1:5" ht="22.5" x14ac:dyDescent="0.2">
      <c r="B4" s="143" t="s">
        <v>195</v>
      </c>
      <c r="C4" s="144" t="s">
        <v>372</v>
      </c>
      <c r="D4" s="144" t="s">
        <v>401</v>
      </c>
      <c r="E4" s="145" t="s">
        <v>420</v>
      </c>
    </row>
    <row r="5" spans="1:5" x14ac:dyDescent="0.2">
      <c r="B5" s="146"/>
      <c r="C5" s="147"/>
      <c r="D5" s="147"/>
      <c r="E5" s="148"/>
    </row>
    <row r="6" spans="1:5" x14ac:dyDescent="0.2">
      <c r="B6" s="142" t="s">
        <v>357</v>
      </c>
      <c r="C6" s="134"/>
      <c r="D6" s="134"/>
      <c r="E6" s="135"/>
    </row>
    <row r="7" spans="1:5" x14ac:dyDescent="0.2">
      <c r="A7" s="128" t="s">
        <v>24</v>
      </c>
      <c r="B7" s="149" t="s">
        <v>487</v>
      </c>
      <c r="C7" s="162"/>
      <c r="D7" s="153">
        <v>3</v>
      </c>
      <c r="E7" s="150"/>
    </row>
    <row r="8" spans="1:5" ht="48" x14ac:dyDescent="0.2">
      <c r="A8" s="130" t="s">
        <v>24</v>
      </c>
      <c r="B8" s="151" t="s">
        <v>370</v>
      </c>
      <c r="C8" s="161" t="s">
        <v>421</v>
      </c>
      <c r="D8" s="154"/>
      <c r="E8" s="152" t="s">
        <v>422</v>
      </c>
    </row>
    <row r="9" spans="1:5" ht="24" x14ac:dyDescent="0.2">
      <c r="B9" s="84" t="s">
        <v>93</v>
      </c>
      <c r="C9" s="155"/>
      <c r="D9" s="155"/>
      <c r="E9" s="41" t="s">
        <v>475</v>
      </c>
    </row>
    <row r="10" spans="1:5" x14ac:dyDescent="0.2">
      <c r="B10" s="84" t="s">
        <v>423</v>
      </c>
      <c r="C10" s="155"/>
      <c r="D10" s="155"/>
      <c r="E10" s="41" t="s">
        <v>424</v>
      </c>
    </row>
    <row r="11" spans="1:5" x14ac:dyDescent="0.2">
      <c r="B11" s="84" t="s">
        <v>425</v>
      </c>
      <c r="C11" s="155"/>
      <c r="D11" s="155"/>
      <c r="E11" s="41" t="s">
        <v>426</v>
      </c>
    </row>
    <row r="12" spans="1:5" x14ac:dyDescent="0.2">
      <c r="B12" s="84" t="s">
        <v>427</v>
      </c>
      <c r="C12" s="155"/>
      <c r="D12" s="155"/>
      <c r="E12" s="41" t="s">
        <v>428</v>
      </c>
    </row>
    <row r="13" spans="1:5" x14ac:dyDescent="0.2">
      <c r="B13" s="84" t="s">
        <v>371</v>
      </c>
      <c r="C13" s="155"/>
      <c r="D13" s="155"/>
      <c r="E13" s="41" t="s">
        <v>429</v>
      </c>
    </row>
    <row r="14" spans="1:5" ht="24" x14ac:dyDescent="0.2">
      <c r="B14" s="116" t="s">
        <v>430</v>
      </c>
      <c r="C14" s="156"/>
      <c r="D14" s="156"/>
      <c r="E14" s="44" t="s">
        <v>431</v>
      </c>
    </row>
    <row r="15" spans="1:5" x14ac:dyDescent="0.2">
      <c r="A15" s="52"/>
      <c r="B15" s="21" t="s">
        <v>24</v>
      </c>
      <c r="C15" s="21"/>
      <c r="D15" s="25"/>
      <c r="E15" s="21"/>
    </row>
    <row r="16" spans="1:5" x14ac:dyDescent="0.2">
      <c r="A16" s="52"/>
      <c r="B16" s="149" t="s">
        <v>488</v>
      </c>
      <c r="C16" s="162"/>
      <c r="D16" s="153">
        <v>3</v>
      </c>
      <c r="E16" s="150"/>
    </row>
    <row r="17" spans="1:5" x14ac:dyDescent="0.2">
      <c r="A17" s="52"/>
      <c r="B17" s="157" t="s">
        <v>482</v>
      </c>
      <c r="C17" s="165"/>
      <c r="D17" s="77"/>
      <c r="E17" s="158" t="s">
        <v>472</v>
      </c>
    </row>
    <row r="18" spans="1:5" x14ac:dyDescent="0.2">
      <c r="A18" s="52"/>
      <c r="B18" s="157" t="s">
        <v>480</v>
      </c>
      <c r="C18" s="165"/>
      <c r="D18" s="77"/>
      <c r="E18" s="158" t="s">
        <v>481</v>
      </c>
    </row>
    <row r="19" spans="1:5" x14ac:dyDescent="0.2">
      <c r="A19" s="52"/>
      <c r="B19" s="159" t="s">
        <v>476</v>
      </c>
      <c r="C19" s="166"/>
      <c r="D19" s="78"/>
      <c r="E19" s="160" t="s">
        <v>477</v>
      </c>
    </row>
    <row r="20" spans="1:5" x14ac:dyDescent="0.2">
      <c r="A20" s="52"/>
      <c r="B20" s="128"/>
      <c r="C20" s="128"/>
      <c r="D20" s="129"/>
      <c r="E20" s="128"/>
    </row>
    <row r="21" spans="1:5" x14ac:dyDescent="0.2">
      <c r="A21" s="52"/>
      <c r="B21" s="21"/>
      <c r="C21" s="21"/>
      <c r="D21" s="25"/>
      <c r="E21" s="21"/>
    </row>
    <row r="22" spans="1:5" x14ac:dyDescent="0.2">
      <c r="A22" s="52"/>
      <c r="B22" s="141" t="s">
        <v>402</v>
      </c>
      <c r="C22" s="21"/>
      <c r="D22" s="25"/>
      <c r="E22" s="21"/>
    </row>
    <row r="23" spans="1:5" x14ac:dyDescent="0.2">
      <c r="A23" s="128" t="s">
        <v>24</v>
      </c>
      <c r="B23" s="149" t="s">
        <v>489</v>
      </c>
      <c r="C23" s="162"/>
      <c r="D23" s="163">
        <v>0</v>
      </c>
      <c r="E23" s="150" t="s">
        <v>469</v>
      </c>
    </row>
    <row r="24" spans="1:5" x14ac:dyDescent="0.2">
      <c r="A24" s="128"/>
      <c r="B24" s="159"/>
      <c r="C24" s="166"/>
      <c r="D24" s="164"/>
      <c r="E24" s="160"/>
    </row>
    <row r="25" spans="1:5" x14ac:dyDescent="0.2">
      <c r="A25" s="21"/>
      <c r="B25" s="21"/>
      <c r="C25" s="21"/>
      <c r="D25" s="25"/>
      <c r="E25" s="21"/>
    </row>
    <row r="26" spans="1:5" x14ac:dyDescent="0.2">
      <c r="B26" s="149" t="s">
        <v>490</v>
      </c>
      <c r="C26" s="162"/>
      <c r="D26" s="153">
        <v>1</v>
      </c>
      <c r="E26" s="150"/>
    </row>
    <row r="27" spans="1:5" x14ac:dyDescent="0.2">
      <c r="A27" s="21"/>
      <c r="B27" s="84" t="s">
        <v>468</v>
      </c>
      <c r="C27" s="155"/>
      <c r="D27" s="66"/>
      <c r="E27" s="19" t="s">
        <v>470</v>
      </c>
    </row>
    <row r="28" spans="1:5" ht="24" x14ac:dyDescent="0.2">
      <c r="A28" s="21"/>
      <c r="B28" s="84" t="s">
        <v>467</v>
      </c>
      <c r="C28" s="155"/>
      <c r="D28" s="66"/>
      <c r="E28" s="41" t="s">
        <v>471</v>
      </c>
    </row>
    <row r="29" spans="1:5" x14ac:dyDescent="0.2">
      <c r="A29" s="21"/>
      <c r="B29" s="84"/>
      <c r="C29" s="155"/>
      <c r="D29" s="66"/>
      <c r="E29" s="41" t="s">
        <v>478</v>
      </c>
    </row>
    <row r="30" spans="1:5" x14ac:dyDescent="0.2">
      <c r="A30" s="21"/>
      <c r="B30" s="116"/>
      <c r="C30" s="156"/>
      <c r="D30" s="68"/>
      <c r="E30" s="44" t="s">
        <v>479</v>
      </c>
    </row>
    <row r="31" spans="1:5" x14ac:dyDescent="0.2">
      <c r="A31" s="128"/>
      <c r="B31" s="128"/>
      <c r="C31" s="128"/>
      <c r="D31" s="129"/>
      <c r="E31" s="128"/>
    </row>
    <row r="32" spans="1:5" x14ac:dyDescent="0.2">
      <c r="A32" s="21"/>
      <c r="B32" s="140" t="s">
        <v>363</v>
      </c>
      <c r="C32" s="21"/>
      <c r="D32" s="25"/>
      <c r="E32" s="21"/>
    </row>
    <row r="33" spans="1:5" x14ac:dyDescent="0.2">
      <c r="A33" s="21"/>
      <c r="B33" s="132" t="s">
        <v>251</v>
      </c>
      <c r="C33" s="132"/>
      <c r="D33" s="133">
        <v>3</v>
      </c>
      <c r="E33" s="132"/>
    </row>
    <row r="34" spans="1:5" x14ac:dyDescent="0.2">
      <c r="A34" s="21"/>
      <c r="B34" s="138"/>
      <c r="C34" s="21"/>
      <c r="D34" s="25"/>
      <c r="E34" s="21"/>
    </row>
    <row r="35" spans="1:5" x14ac:dyDescent="0.2">
      <c r="A35" s="21"/>
      <c r="B35" s="132" t="s">
        <v>250</v>
      </c>
      <c r="C35" s="132"/>
      <c r="D35" s="133">
        <v>1</v>
      </c>
      <c r="E35" s="132"/>
    </row>
    <row r="36" spans="1:5" x14ac:dyDescent="0.2">
      <c r="A36" s="21"/>
      <c r="B36" s="138"/>
      <c r="C36" s="21"/>
      <c r="D36" s="25"/>
      <c r="E36" s="21"/>
    </row>
    <row r="37" spans="1:5" x14ac:dyDescent="0.2">
      <c r="B37" s="149" t="s">
        <v>249</v>
      </c>
      <c r="C37" s="162"/>
      <c r="D37" s="153">
        <v>3</v>
      </c>
      <c r="E37" s="150"/>
    </row>
    <row r="38" spans="1:5" ht="24" x14ac:dyDescent="0.2">
      <c r="A38" s="21"/>
      <c r="B38" s="84" t="s">
        <v>376</v>
      </c>
      <c r="C38" s="155" t="s">
        <v>377</v>
      </c>
      <c r="D38" s="66"/>
      <c r="E38" s="82" t="s">
        <v>378</v>
      </c>
    </row>
    <row r="39" spans="1:5" x14ac:dyDescent="0.2">
      <c r="A39" s="21"/>
      <c r="B39" s="84" t="s">
        <v>379</v>
      </c>
      <c r="C39" s="155" t="s">
        <v>231</v>
      </c>
      <c r="D39" s="66"/>
      <c r="E39" s="82" t="s">
        <v>380</v>
      </c>
    </row>
    <row r="40" spans="1:5" x14ac:dyDescent="0.2">
      <c r="A40" s="21"/>
      <c r="B40" s="84" t="s">
        <v>381</v>
      </c>
      <c r="C40" s="155" t="s">
        <v>382</v>
      </c>
      <c r="D40" s="66"/>
      <c r="E40" s="82" t="s">
        <v>383</v>
      </c>
    </row>
    <row r="41" spans="1:5" x14ac:dyDescent="0.2">
      <c r="A41" s="21"/>
      <c r="B41" s="84" t="s">
        <v>384</v>
      </c>
      <c r="C41" s="155" t="s">
        <v>385</v>
      </c>
      <c r="D41" s="66"/>
      <c r="E41" s="82" t="s">
        <v>386</v>
      </c>
    </row>
    <row r="42" spans="1:5" x14ac:dyDescent="0.2">
      <c r="A42" s="21"/>
      <c r="B42" s="84"/>
      <c r="C42" s="155" t="s">
        <v>387</v>
      </c>
      <c r="D42" s="66"/>
      <c r="E42" s="82" t="s">
        <v>388</v>
      </c>
    </row>
    <row r="43" spans="1:5" x14ac:dyDescent="0.2">
      <c r="A43" s="21"/>
      <c r="B43" s="84"/>
      <c r="C43" s="155" t="s">
        <v>389</v>
      </c>
      <c r="D43" s="66"/>
      <c r="E43" s="82" t="s">
        <v>390</v>
      </c>
    </row>
    <row r="44" spans="1:5" x14ac:dyDescent="0.2">
      <c r="A44" s="21"/>
      <c r="B44" s="84"/>
      <c r="C44" s="155" t="s">
        <v>391</v>
      </c>
      <c r="D44" s="66"/>
      <c r="E44" s="82" t="s">
        <v>392</v>
      </c>
    </row>
    <row r="45" spans="1:5" x14ac:dyDescent="0.2">
      <c r="A45" s="21"/>
      <c r="B45" s="84"/>
      <c r="C45" s="155" t="s">
        <v>393</v>
      </c>
      <c r="D45" s="66"/>
      <c r="E45" s="82" t="s">
        <v>394</v>
      </c>
    </row>
    <row r="46" spans="1:5" x14ac:dyDescent="0.2">
      <c r="A46" s="21"/>
      <c r="B46" s="84"/>
      <c r="C46" s="155" t="s">
        <v>344</v>
      </c>
      <c r="D46" s="66"/>
      <c r="E46" s="82" t="s">
        <v>395</v>
      </c>
    </row>
    <row r="47" spans="1:5" x14ac:dyDescent="0.2">
      <c r="A47" s="21"/>
      <c r="B47" s="84"/>
      <c r="C47" s="155" t="s">
        <v>396</v>
      </c>
      <c r="D47" s="66"/>
      <c r="E47" s="82" t="s">
        <v>397</v>
      </c>
    </row>
    <row r="48" spans="1:5" x14ac:dyDescent="0.2">
      <c r="A48" s="21"/>
      <c r="B48" s="84"/>
      <c r="C48" s="155" t="s">
        <v>398</v>
      </c>
      <c r="D48" s="66"/>
      <c r="E48" s="82" t="s">
        <v>399</v>
      </c>
    </row>
    <row r="49" spans="1:5" x14ac:dyDescent="0.2">
      <c r="A49" s="21"/>
      <c r="B49" s="116"/>
      <c r="C49" s="156"/>
      <c r="D49" s="68"/>
      <c r="E49" s="167" t="s">
        <v>400</v>
      </c>
    </row>
    <row r="50" spans="1:5" x14ac:dyDescent="0.2">
      <c r="A50" s="21"/>
      <c r="B50" s="21"/>
      <c r="C50" s="21"/>
      <c r="D50" s="25"/>
      <c r="E50" s="21"/>
    </row>
    <row r="51" spans="1:5" x14ac:dyDescent="0.2">
      <c r="B51" s="162" t="s">
        <v>491</v>
      </c>
      <c r="C51" s="162"/>
      <c r="D51" s="153">
        <v>1</v>
      </c>
      <c r="E51" s="162"/>
    </row>
    <row r="52" spans="1:5" x14ac:dyDescent="0.2">
      <c r="A52" t="s">
        <v>24</v>
      </c>
      <c r="B52" s="155" t="s">
        <v>432</v>
      </c>
      <c r="C52" s="155" t="s">
        <v>391</v>
      </c>
      <c r="D52" s="155" t="s">
        <v>24</v>
      </c>
      <c r="E52" s="155" t="s">
        <v>433</v>
      </c>
    </row>
    <row r="53" spans="1:5" x14ac:dyDescent="0.2">
      <c r="B53" s="155" t="s">
        <v>434</v>
      </c>
      <c r="C53" s="155" t="s">
        <v>231</v>
      </c>
      <c r="D53" s="155"/>
      <c r="E53" s="155" t="s">
        <v>435</v>
      </c>
    </row>
    <row r="54" spans="1:5" x14ac:dyDescent="0.2">
      <c r="B54" s="155" t="s">
        <v>436</v>
      </c>
      <c r="C54" s="155" t="s">
        <v>437</v>
      </c>
      <c r="D54" s="155"/>
      <c r="E54" s="155" t="s">
        <v>438</v>
      </c>
    </row>
    <row r="55" spans="1:5" x14ac:dyDescent="0.2">
      <c r="B55" s="155" t="s">
        <v>439</v>
      </c>
      <c r="C55" s="155" t="s">
        <v>440</v>
      </c>
      <c r="D55" s="155"/>
      <c r="E55" s="155" t="s">
        <v>441</v>
      </c>
    </row>
    <row r="56" spans="1:5" x14ac:dyDescent="0.2">
      <c r="B56" s="155"/>
      <c r="C56" s="155" t="s">
        <v>442</v>
      </c>
      <c r="D56" s="155"/>
      <c r="E56" s="155" t="s">
        <v>443</v>
      </c>
    </row>
    <row r="57" spans="1:5" x14ac:dyDescent="0.2">
      <c r="B57" s="155"/>
      <c r="C57" s="155" t="s">
        <v>398</v>
      </c>
      <c r="D57" s="155"/>
      <c r="E57" s="155" t="s">
        <v>444</v>
      </c>
    </row>
    <row r="58" spans="1:5" x14ac:dyDescent="0.2">
      <c r="B58" s="155"/>
      <c r="C58" s="155"/>
      <c r="D58" s="155"/>
      <c r="E58" s="155" t="s">
        <v>445</v>
      </c>
    </row>
    <row r="59" spans="1:5" x14ac:dyDescent="0.2">
      <c r="B59" s="155"/>
      <c r="C59" s="155"/>
      <c r="D59" s="155"/>
      <c r="E59" s="155" t="s">
        <v>446</v>
      </c>
    </row>
    <row r="60" spans="1:5" x14ac:dyDescent="0.2">
      <c r="B60" s="155"/>
      <c r="C60" s="155"/>
      <c r="D60" s="155"/>
      <c r="E60" s="155" t="s">
        <v>447</v>
      </c>
    </row>
    <row r="61" spans="1:5" x14ac:dyDescent="0.2">
      <c r="B61" s="155"/>
      <c r="C61" s="155"/>
      <c r="D61" s="155"/>
      <c r="E61" s="155" t="s">
        <v>448</v>
      </c>
    </row>
    <row r="62" spans="1:5" x14ac:dyDescent="0.2">
      <c r="B62" s="156"/>
      <c r="C62" s="156"/>
      <c r="D62" s="156"/>
      <c r="E62" s="156" t="s">
        <v>449</v>
      </c>
    </row>
    <row r="63" spans="1:5" x14ac:dyDescent="0.2">
      <c r="B63" s="21"/>
      <c r="C63" s="21"/>
      <c r="D63" s="21"/>
      <c r="E63" s="21"/>
    </row>
    <row r="64" spans="1:5" x14ac:dyDescent="0.2">
      <c r="B64" s="126" t="s">
        <v>485</v>
      </c>
      <c r="C64" s="126"/>
      <c r="D64" s="127">
        <v>0</v>
      </c>
      <c r="E64" s="126"/>
    </row>
    <row r="65" spans="2:5" x14ac:dyDescent="0.2">
      <c r="B65" s="128"/>
      <c r="C65" s="128"/>
      <c r="D65" s="136"/>
      <c r="E65" s="128"/>
    </row>
    <row r="66" spans="2:5" x14ac:dyDescent="0.2">
      <c r="B66" s="126" t="s">
        <v>486</v>
      </c>
      <c r="C66" s="126"/>
      <c r="D66" s="127">
        <v>0</v>
      </c>
      <c r="E66" s="126"/>
    </row>
    <row r="67" spans="2:5" x14ac:dyDescent="0.2">
      <c r="B67" s="21"/>
      <c r="C67" s="21"/>
      <c r="D67" s="21"/>
      <c r="E67" s="21"/>
    </row>
    <row r="68" spans="2:5" x14ac:dyDescent="0.2">
      <c r="B68" s="21"/>
      <c r="C68" s="21"/>
      <c r="D68" s="21"/>
      <c r="E68" s="21"/>
    </row>
    <row r="69" spans="2:5" x14ac:dyDescent="0.2">
      <c r="B69" s="162" t="s">
        <v>451</v>
      </c>
      <c r="C69" s="162"/>
      <c r="D69" s="153">
        <v>1</v>
      </c>
      <c r="E69" s="162"/>
    </row>
    <row r="70" spans="2:5" ht="24" x14ac:dyDescent="0.2">
      <c r="B70" s="155" t="s">
        <v>483</v>
      </c>
      <c r="C70" s="155"/>
      <c r="D70" s="155" t="s">
        <v>24</v>
      </c>
      <c r="E70" s="161" t="s">
        <v>450</v>
      </c>
    </row>
    <row r="71" spans="2:5" x14ac:dyDescent="0.2">
      <c r="B71" s="155" t="s">
        <v>24</v>
      </c>
      <c r="C71" s="155" t="s">
        <v>344</v>
      </c>
      <c r="D71" s="155"/>
      <c r="E71" s="161" t="s">
        <v>452</v>
      </c>
    </row>
    <row r="72" spans="2:5" ht="24" x14ac:dyDescent="0.2">
      <c r="B72" s="155" t="s">
        <v>453</v>
      </c>
      <c r="C72" s="155" t="s">
        <v>454</v>
      </c>
      <c r="D72" s="155"/>
      <c r="E72" s="161" t="s">
        <v>455</v>
      </c>
    </row>
    <row r="73" spans="2:5" ht="24" x14ac:dyDescent="0.2">
      <c r="B73" s="155" t="s">
        <v>456</v>
      </c>
      <c r="C73" s="155" t="s">
        <v>457</v>
      </c>
      <c r="D73" s="155"/>
      <c r="E73" s="161" t="s">
        <v>458</v>
      </c>
    </row>
    <row r="74" spans="2:5" ht="24" x14ac:dyDescent="0.2">
      <c r="B74" s="155"/>
      <c r="C74" s="155" t="s">
        <v>459</v>
      </c>
      <c r="D74" s="155"/>
      <c r="E74" s="161" t="s">
        <v>460</v>
      </c>
    </row>
    <row r="75" spans="2:5" ht="24" x14ac:dyDescent="0.2">
      <c r="B75" s="155"/>
      <c r="C75" s="155"/>
      <c r="D75" s="155"/>
      <c r="E75" s="161" t="s">
        <v>461</v>
      </c>
    </row>
    <row r="76" spans="2:5" x14ac:dyDescent="0.2">
      <c r="B76" s="155"/>
      <c r="C76" s="155"/>
      <c r="D76" s="155"/>
      <c r="E76" s="161" t="s">
        <v>462</v>
      </c>
    </row>
    <row r="77" spans="2:5" x14ac:dyDescent="0.2">
      <c r="B77" s="155"/>
      <c r="C77" s="155"/>
      <c r="D77" s="155"/>
      <c r="E77" s="161" t="s">
        <v>463</v>
      </c>
    </row>
    <row r="78" spans="2:5" ht="36" x14ac:dyDescent="0.2">
      <c r="B78" s="155"/>
      <c r="C78" s="155"/>
      <c r="D78" s="155"/>
      <c r="E78" s="161" t="s">
        <v>464</v>
      </c>
    </row>
    <row r="79" spans="2:5" x14ac:dyDescent="0.2">
      <c r="B79" s="155"/>
      <c r="C79" s="155"/>
      <c r="D79" s="155"/>
      <c r="E79" s="161" t="s">
        <v>465</v>
      </c>
    </row>
    <row r="80" spans="2:5" ht="48" x14ac:dyDescent="0.2">
      <c r="B80" s="156"/>
      <c r="C80" s="156"/>
      <c r="D80" s="156"/>
      <c r="E80" s="168" t="s">
        <v>466</v>
      </c>
    </row>
    <row r="81" spans="1:5" x14ac:dyDescent="0.2">
      <c r="B81" s="21"/>
      <c r="C81" s="21"/>
      <c r="D81" s="21"/>
      <c r="E81" s="21"/>
    </row>
    <row r="82" spans="1:5" x14ac:dyDescent="0.2">
      <c r="B82" s="140" t="s">
        <v>368</v>
      </c>
      <c r="C82" s="21"/>
      <c r="D82" s="21"/>
      <c r="E82" s="21"/>
    </row>
    <row r="83" spans="1:5" x14ac:dyDescent="0.2">
      <c r="B83" s="126" t="s">
        <v>329</v>
      </c>
      <c r="C83" s="126"/>
      <c r="D83" s="127">
        <v>0</v>
      </c>
      <c r="E83" s="126"/>
    </row>
    <row r="84" spans="1:5" x14ac:dyDescent="0.2">
      <c r="B84" s="128"/>
      <c r="C84" s="128"/>
      <c r="D84" s="136"/>
      <c r="E84" s="128"/>
    </row>
    <row r="85" spans="1:5" x14ac:dyDescent="0.2">
      <c r="B85" s="126" t="s">
        <v>330</v>
      </c>
      <c r="C85" s="126"/>
      <c r="D85" s="127">
        <v>0.5</v>
      </c>
      <c r="E85" s="126"/>
    </row>
    <row r="86" spans="1:5" x14ac:dyDescent="0.2">
      <c r="B86" s="21"/>
      <c r="C86" s="21"/>
      <c r="D86" s="131" t="s">
        <v>24</v>
      </c>
      <c r="E86" s="21"/>
    </row>
    <row r="87" spans="1:5" x14ac:dyDescent="0.2">
      <c r="B87" s="126" t="s">
        <v>484</v>
      </c>
      <c r="C87" s="126"/>
      <c r="D87" s="127">
        <v>0.5</v>
      </c>
      <c r="E87" s="126"/>
    </row>
    <row r="88" spans="1:5" x14ac:dyDescent="0.2">
      <c r="B88" s="138"/>
      <c r="C88" s="21"/>
      <c r="D88" s="21" t="s">
        <v>24</v>
      </c>
      <c r="E88" s="21"/>
    </row>
    <row r="89" spans="1:5" x14ac:dyDescent="0.2">
      <c r="A89" s="124"/>
      <c r="B89" s="140" t="s">
        <v>367</v>
      </c>
      <c r="C89" s="21"/>
      <c r="D89" s="25"/>
      <c r="E89" s="21"/>
    </row>
    <row r="90" spans="1:5" x14ac:dyDescent="0.2">
      <c r="B90" s="132" t="s">
        <v>419</v>
      </c>
      <c r="C90" s="132"/>
      <c r="D90" s="133">
        <v>2</v>
      </c>
      <c r="E90" s="132"/>
    </row>
    <row r="91" spans="1:5" ht="24" x14ac:dyDescent="0.2">
      <c r="A91" s="124" t="s">
        <v>24</v>
      </c>
      <c r="B91" s="21" t="s">
        <v>24</v>
      </c>
      <c r="C91" s="21" t="s">
        <v>369</v>
      </c>
      <c r="D91" s="25" t="s">
        <v>24</v>
      </c>
      <c r="E91" s="125" t="s">
        <v>403</v>
      </c>
    </row>
    <row r="92" spans="1:5" x14ac:dyDescent="0.2">
      <c r="A92" s="124" t="s">
        <v>24</v>
      </c>
      <c r="B92" s="21"/>
      <c r="C92" s="21" t="s">
        <v>404</v>
      </c>
      <c r="D92" s="25"/>
      <c r="E92" s="125" t="s">
        <v>405</v>
      </c>
    </row>
    <row r="93" spans="1:5" x14ac:dyDescent="0.2">
      <c r="A93" s="124"/>
      <c r="B93" s="21"/>
      <c r="C93" s="21" t="s">
        <v>406</v>
      </c>
      <c r="D93" s="25"/>
      <c r="E93" s="125" t="s">
        <v>407</v>
      </c>
    </row>
    <row r="94" spans="1:5" ht="24" x14ac:dyDescent="0.2">
      <c r="A94" s="124"/>
      <c r="B94" s="21"/>
      <c r="C94" s="21" t="s">
        <v>408</v>
      </c>
      <c r="D94" s="25"/>
      <c r="E94" s="125" t="s">
        <v>287</v>
      </c>
    </row>
    <row r="95" spans="1:5" ht="24" x14ac:dyDescent="0.2">
      <c r="A95" s="124"/>
      <c r="B95" s="21"/>
      <c r="C95" s="21" t="s">
        <v>333</v>
      </c>
      <c r="D95" s="25"/>
      <c r="E95" s="125" t="s">
        <v>409</v>
      </c>
    </row>
    <row r="96" spans="1:5" x14ac:dyDescent="0.2">
      <c r="A96" s="124"/>
      <c r="B96" s="21"/>
      <c r="C96" s="21" t="s">
        <v>371</v>
      </c>
      <c r="D96" s="25"/>
      <c r="E96" s="125" t="s">
        <v>293</v>
      </c>
    </row>
    <row r="97" spans="1:5" x14ac:dyDescent="0.2">
      <c r="A97" s="124"/>
      <c r="B97" s="21"/>
      <c r="C97" s="21" t="s">
        <v>410</v>
      </c>
      <c r="D97" s="25"/>
      <c r="E97" s="125" t="s">
        <v>294</v>
      </c>
    </row>
    <row r="98" spans="1:5" ht="24" x14ac:dyDescent="0.2">
      <c r="A98" s="124"/>
      <c r="B98" s="21"/>
      <c r="C98" s="21" t="s">
        <v>411</v>
      </c>
      <c r="D98" s="25"/>
      <c r="E98" s="125" t="s">
        <v>295</v>
      </c>
    </row>
    <row r="99" spans="1:5" ht="24" x14ac:dyDescent="0.2">
      <c r="A99" s="124"/>
      <c r="B99" s="21"/>
      <c r="C99" s="21" t="s">
        <v>412</v>
      </c>
      <c r="D99" s="25"/>
      <c r="E99" s="125" t="s">
        <v>296</v>
      </c>
    </row>
    <row r="100" spans="1:5" x14ac:dyDescent="0.2">
      <c r="A100" s="124"/>
      <c r="B100" s="21"/>
      <c r="C100" s="21" t="s">
        <v>413</v>
      </c>
      <c r="D100" s="25"/>
      <c r="E100" s="125" t="s">
        <v>297</v>
      </c>
    </row>
    <row r="101" spans="1:5" x14ac:dyDescent="0.2">
      <c r="A101" s="124"/>
      <c r="B101" s="21"/>
      <c r="C101" s="21" t="s">
        <v>417</v>
      </c>
      <c r="D101" s="25"/>
      <c r="E101" s="125" t="s">
        <v>300</v>
      </c>
    </row>
    <row r="102" spans="1:5" ht="24" x14ac:dyDescent="0.2">
      <c r="A102" s="124"/>
      <c r="B102" s="21"/>
      <c r="C102" s="21" t="s">
        <v>418</v>
      </c>
      <c r="D102" s="25"/>
      <c r="E102" s="125" t="s">
        <v>279</v>
      </c>
    </row>
    <row r="103" spans="1:5" x14ac:dyDescent="0.2">
      <c r="A103" s="124"/>
      <c r="B103" s="21"/>
      <c r="C103" s="21" t="s">
        <v>332</v>
      </c>
      <c r="D103" s="25"/>
      <c r="E103" s="125" t="s">
        <v>414</v>
      </c>
    </row>
    <row r="104" spans="1:5" ht="24" x14ac:dyDescent="0.2">
      <c r="A104" s="124"/>
      <c r="B104" s="21"/>
      <c r="C104" s="21" t="s">
        <v>143</v>
      </c>
      <c r="D104" s="25"/>
      <c r="E104" s="125" t="s">
        <v>281</v>
      </c>
    </row>
    <row r="105" spans="1:5" ht="24" x14ac:dyDescent="0.2">
      <c r="A105" s="124"/>
      <c r="B105" s="21"/>
      <c r="C105" s="21" t="s">
        <v>415</v>
      </c>
      <c r="D105" s="25"/>
      <c r="E105" s="125" t="s">
        <v>282</v>
      </c>
    </row>
    <row r="106" spans="1:5" ht="24" x14ac:dyDescent="0.2">
      <c r="A106" s="124"/>
      <c r="B106" s="21"/>
      <c r="C106" s="21" t="s">
        <v>402</v>
      </c>
      <c r="D106" s="25"/>
      <c r="E106" s="125" t="s">
        <v>416</v>
      </c>
    </row>
    <row r="107" spans="1:5" x14ac:dyDescent="0.2">
      <c r="A107" s="124"/>
      <c r="B107" s="21"/>
      <c r="C107" s="21"/>
      <c r="D107" s="25"/>
      <c r="E107" s="125" t="s">
        <v>273</v>
      </c>
    </row>
    <row r="108" spans="1:5" x14ac:dyDescent="0.2">
      <c r="A108" s="124"/>
      <c r="B108" s="21"/>
      <c r="C108" s="21"/>
      <c r="D108" s="25"/>
      <c r="E108" s="21"/>
    </row>
    <row r="109" spans="1:5" x14ac:dyDescent="0.2">
      <c r="D109" s="139">
        <f>SUM(D7:D108)</f>
        <v>19</v>
      </c>
    </row>
    <row r="110" spans="1:5" x14ac:dyDescent="0.2">
      <c r="A110" t="s">
        <v>24</v>
      </c>
    </row>
    <row r="120" spans="2:5" x14ac:dyDescent="0.2">
      <c r="B120" s="21"/>
      <c r="C120" s="21"/>
      <c r="D120" s="25"/>
      <c r="E120" s="21"/>
    </row>
  </sheetData>
  <phoneticPr fontId="0" type="noConversion"/>
  <pageMargins left="0.25" right="0.2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workbookViewId="0"/>
  </sheetViews>
  <sheetFormatPr defaultRowHeight="12.75" x14ac:dyDescent="0.2"/>
  <cols>
    <col min="1" max="1" width="17.85546875" customWidth="1"/>
    <col min="2" max="2" width="37" customWidth="1"/>
    <col min="3" max="3" width="41.7109375" bestFit="1" customWidth="1"/>
    <col min="4" max="4" width="13.7109375" style="65" customWidth="1"/>
    <col min="5" max="5" width="16" style="65" bestFit="1" customWidth="1"/>
    <col min="6" max="6" width="13.7109375" style="65" customWidth="1"/>
  </cols>
  <sheetData>
    <row r="1" spans="2:6" x14ac:dyDescent="0.2">
      <c r="B1" s="67" t="s">
        <v>337</v>
      </c>
      <c r="C1" s="67"/>
    </row>
    <row r="2" spans="2:6" x14ac:dyDescent="0.2">
      <c r="B2" s="9" t="s">
        <v>360</v>
      </c>
      <c r="C2" s="9"/>
    </row>
    <row r="4" spans="2:6" ht="22.5" x14ac:dyDescent="0.2">
      <c r="B4" t="s">
        <v>24</v>
      </c>
      <c r="D4" s="105" t="s">
        <v>341</v>
      </c>
      <c r="E4" s="111" t="s">
        <v>366</v>
      </c>
    </row>
    <row r="5" spans="2:6" x14ac:dyDescent="0.2">
      <c r="B5" s="107" t="s">
        <v>345</v>
      </c>
      <c r="C5" s="109" t="s">
        <v>353</v>
      </c>
      <c r="D5" s="108" t="s">
        <v>342</v>
      </c>
      <c r="E5" s="106" t="s">
        <v>358</v>
      </c>
      <c r="F5" s="96" t="s">
        <v>343</v>
      </c>
    </row>
    <row r="6" spans="2:6" x14ac:dyDescent="0.2">
      <c r="B6" s="120" t="s">
        <v>357</v>
      </c>
      <c r="C6" s="114"/>
      <c r="D6" s="122"/>
      <c r="E6" s="122"/>
      <c r="F6" s="121"/>
    </row>
    <row r="7" spans="2:6" x14ac:dyDescent="0.2">
      <c r="B7" s="84" t="s">
        <v>338</v>
      </c>
      <c r="C7" s="15" t="s">
        <v>365</v>
      </c>
      <c r="D7" s="66">
        <v>5</v>
      </c>
      <c r="E7" s="66">
        <v>5</v>
      </c>
      <c r="F7" s="115">
        <f>SUM(D7:E7)</f>
        <v>10</v>
      </c>
    </row>
    <row r="8" spans="2:6" x14ac:dyDescent="0.2">
      <c r="B8" s="84" t="s">
        <v>339</v>
      </c>
      <c r="C8" s="15" t="s">
        <v>350</v>
      </c>
      <c r="D8" s="66">
        <v>1</v>
      </c>
      <c r="E8" s="66">
        <v>1</v>
      </c>
      <c r="F8" s="115">
        <f t="shared" ref="F8:F25" si="0">SUM(D8:E8)</f>
        <v>2</v>
      </c>
    </row>
    <row r="9" spans="2:6" x14ac:dyDescent="0.2">
      <c r="B9" s="84" t="s">
        <v>340</v>
      </c>
      <c r="C9" s="15" t="s">
        <v>344</v>
      </c>
      <c r="D9" s="66">
        <v>2</v>
      </c>
      <c r="E9" s="66">
        <v>1</v>
      </c>
      <c r="F9" s="115">
        <f t="shared" si="0"/>
        <v>3</v>
      </c>
    </row>
    <row r="10" spans="2:6" x14ac:dyDescent="0.2">
      <c r="B10" s="118" t="s">
        <v>362</v>
      </c>
      <c r="C10" s="24"/>
      <c r="D10" s="95"/>
      <c r="E10" s="95"/>
      <c r="F10" s="119"/>
    </row>
    <row r="11" spans="2:6" x14ac:dyDescent="0.2">
      <c r="B11" s="84" t="s">
        <v>327</v>
      </c>
      <c r="C11" s="15" t="s">
        <v>347</v>
      </c>
      <c r="D11" s="66">
        <v>3</v>
      </c>
      <c r="E11" s="66">
        <v>4</v>
      </c>
      <c r="F11" s="115">
        <f t="shared" si="0"/>
        <v>7</v>
      </c>
    </row>
    <row r="12" spans="2:6" x14ac:dyDescent="0.2">
      <c r="B12" s="84" t="s">
        <v>355</v>
      </c>
      <c r="C12" s="15" t="s">
        <v>352</v>
      </c>
      <c r="D12" s="66">
        <v>1</v>
      </c>
      <c r="E12" s="66">
        <v>0</v>
      </c>
      <c r="F12" s="115">
        <f t="shared" si="0"/>
        <v>1</v>
      </c>
    </row>
    <row r="13" spans="2:6" x14ac:dyDescent="0.2">
      <c r="B13" s="84" t="s">
        <v>359</v>
      </c>
      <c r="C13" s="15" t="s">
        <v>354</v>
      </c>
      <c r="D13" s="66">
        <v>3</v>
      </c>
      <c r="E13" s="66">
        <v>3</v>
      </c>
      <c r="F13" s="115">
        <f t="shared" si="0"/>
        <v>6</v>
      </c>
    </row>
    <row r="14" spans="2:6" x14ac:dyDescent="0.2">
      <c r="B14" s="118" t="s">
        <v>363</v>
      </c>
      <c r="C14" s="24"/>
      <c r="D14" s="95"/>
      <c r="E14" s="95"/>
      <c r="F14" s="119"/>
    </row>
    <row r="15" spans="2:6" x14ac:dyDescent="0.2">
      <c r="B15" s="84" t="s">
        <v>335</v>
      </c>
      <c r="C15" s="15" t="s">
        <v>351</v>
      </c>
      <c r="D15" s="66">
        <v>4</v>
      </c>
      <c r="E15" s="66">
        <v>4</v>
      </c>
      <c r="F15" s="115">
        <f>SUM(D15:E15)</f>
        <v>8</v>
      </c>
    </row>
    <row r="16" spans="2:6" x14ac:dyDescent="0.2">
      <c r="B16" s="84" t="s">
        <v>333</v>
      </c>
      <c r="C16" s="15" t="s">
        <v>348</v>
      </c>
      <c r="D16" s="66">
        <v>1</v>
      </c>
      <c r="E16" s="66">
        <v>1</v>
      </c>
      <c r="F16" s="115">
        <f>SUM(D16:E16)</f>
        <v>2</v>
      </c>
    </row>
    <row r="17" spans="2:6" x14ac:dyDescent="0.2">
      <c r="B17" s="84" t="s">
        <v>332</v>
      </c>
      <c r="C17" s="15" t="s">
        <v>346</v>
      </c>
      <c r="D17" s="66">
        <v>3</v>
      </c>
      <c r="E17" s="66">
        <v>5</v>
      </c>
      <c r="F17" s="115">
        <f>SUM(D17:E17)</f>
        <v>8</v>
      </c>
    </row>
    <row r="18" spans="2:6" x14ac:dyDescent="0.2">
      <c r="B18" s="84" t="s">
        <v>328</v>
      </c>
      <c r="C18" s="15" t="s">
        <v>364</v>
      </c>
      <c r="D18" s="66">
        <v>2</v>
      </c>
      <c r="E18" s="66">
        <v>2</v>
      </c>
      <c r="F18" s="115">
        <f t="shared" si="0"/>
        <v>4</v>
      </c>
    </row>
    <row r="19" spans="2:6" x14ac:dyDescent="0.2">
      <c r="B19" s="116" t="s">
        <v>334</v>
      </c>
      <c r="C19" s="43" t="s">
        <v>349</v>
      </c>
      <c r="D19" s="68">
        <v>1</v>
      </c>
      <c r="E19" s="68">
        <v>2</v>
      </c>
      <c r="F19" s="117">
        <f t="shared" si="0"/>
        <v>3</v>
      </c>
    </row>
    <row r="20" spans="2:6" x14ac:dyDescent="0.2">
      <c r="B20" s="118" t="s">
        <v>368</v>
      </c>
      <c r="C20" s="24"/>
      <c r="D20" s="95"/>
      <c r="E20" s="95"/>
      <c r="F20" s="119"/>
    </row>
    <row r="21" spans="2:6" x14ac:dyDescent="0.2">
      <c r="B21" s="84" t="s">
        <v>329</v>
      </c>
      <c r="C21" s="15" t="s">
        <v>356</v>
      </c>
      <c r="D21" s="66">
        <v>1</v>
      </c>
      <c r="E21" s="66">
        <v>0</v>
      </c>
      <c r="F21" s="115">
        <f t="shared" si="0"/>
        <v>1</v>
      </c>
    </row>
    <row r="22" spans="2:6" x14ac:dyDescent="0.2">
      <c r="B22" s="84" t="s">
        <v>330</v>
      </c>
      <c r="C22" s="15" t="s">
        <v>356</v>
      </c>
      <c r="D22" s="66">
        <v>0.4</v>
      </c>
      <c r="E22" s="66">
        <v>0.6</v>
      </c>
      <c r="F22" s="115">
        <f t="shared" si="0"/>
        <v>1</v>
      </c>
    </row>
    <row r="23" spans="2:6" x14ac:dyDescent="0.2">
      <c r="B23" s="84" t="s">
        <v>331</v>
      </c>
      <c r="C23" s="15" t="s">
        <v>356</v>
      </c>
      <c r="D23" s="66">
        <v>0.6</v>
      </c>
      <c r="E23" s="66">
        <v>1.4</v>
      </c>
      <c r="F23" s="115">
        <f t="shared" si="0"/>
        <v>2</v>
      </c>
    </row>
    <row r="24" spans="2:6" x14ac:dyDescent="0.2">
      <c r="B24" s="118" t="s">
        <v>367</v>
      </c>
      <c r="C24" s="24"/>
      <c r="D24" s="95"/>
      <c r="E24" s="95"/>
      <c r="F24" s="119"/>
    </row>
    <row r="25" spans="2:6" x14ac:dyDescent="0.2">
      <c r="B25" s="116" t="s">
        <v>336</v>
      </c>
      <c r="C25" s="43"/>
      <c r="D25" s="68">
        <v>4</v>
      </c>
      <c r="E25" s="68">
        <v>0</v>
      </c>
      <c r="F25" s="117">
        <f t="shared" si="0"/>
        <v>4</v>
      </c>
    </row>
    <row r="26" spans="2:6" ht="13.5" thickBot="1" x14ac:dyDescent="0.25">
      <c r="D26" s="113">
        <f>SUM(D7:D25)</f>
        <v>32</v>
      </c>
      <c r="E26" s="113">
        <f>SUM(E7:E25)</f>
        <v>30</v>
      </c>
      <c r="F26" s="113">
        <f>SUM(F7:F25)</f>
        <v>62</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92"/>
  <sheetViews>
    <sheetView tabSelected="1" topLeftCell="A219" workbookViewId="0">
      <selection activeCell="F246" sqref="F246"/>
    </sheetView>
  </sheetViews>
  <sheetFormatPr defaultRowHeight="12" x14ac:dyDescent="0.2"/>
  <cols>
    <col min="1" max="1" width="7.85546875" style="5" customWidth="1"/>
    <col min="2" max="2" width="3" style="2" customWidth="1"/>
    <col min="3" max="3" width="54.85546875" style="3" customWidth="1"/>
    <col min="4" max="4" width="2.5703125" style="3" customWidth="1"/>
    <col min="5" max="5" width="22.28515625" style="2" customWidth="1"/>
    <col min="6" max="6" width="12.28515625" style="4" customWidth="1"/>
    <col min="7" max="16384" width="9.140625" style="2"/>
  </cols>
  <sheetData>
    <row r="1" spans="1:6" ht="20.25" customHeight="1" x14ac:dyDescent="0.2">
      <c r="A1" s="8" t="s">
        <v>492</v>
      </c>
      <c r="F1" s="104" t="s">
        <v>24</v>
      </c>
    </row>
    <row r="2" spans="1:6" ht="12" customHeight="1" x14ac:dyDescent="0.2">
      <c r="A2" s="170" t="s">
        <v>495</v>
      </c>
      <c r="F2" s="169" t="s">
        <v>24</v>
      </c>
    </row>
    <row r="3" spans="1:6" ht="12.75" x14ac:dyDescent="0.2">
      <c r="A3" s="189"/>
      <c r="B3" s="190"/>
      <c r="F3" s="169" t="s">
        <v>24</v>
      </c>
    </row>
    <row r="4" spans="1:6" x14ac:dyDescent="0.2">
      <c r="A4" s="112" t="s">
        <v>24</v>
      </c>
    </row>
    <row r="5" spans="1:6" s="1" customFormat="1" x14ac:dyDescent="0.2">
      <c r="A5" s="33" t="s">
        <v>195</v>
      </c>
      <c r="B5" s="50" t="s">
        <v>196</v>
      </c>
      <c r="C5" s="39"/>
      <c r="D5" s="110" t="s">
        <v>246</v>
      </c>
      <c r="E5" s="75"/>
      <c r="F5" s="76" t="s">
        <v>506</v>
      </c>
    </row>
    <row r="6" spans="1:6" s="1" customFormat="1" x14ac:dyDescent="0.2">
      <c r="A6" s="57"/>
      <c r="B6" s="54"/>
      <c r="C6" s="55"/>
      <c r="D6" s="54"/>
      <c r="E6" s="55"/>
      <c r="F6" s="56"/>
    </row>
    <row r="7" spans="1:6" s="1" customFormat="1" ht="12" customHeight="1" x14ac:dyDescent="0.2">
      <c r="A7" s="30" t="s">
        <v>247</v>
      </c>
      <c r="B7" s="6"/>
      <c r="C7" s="7"/>
      <c r="D7" s="69"/>
      <c r="E7" s="70"/>
      <c r="F7" s="179">
        <v>1000000</v>
      </c>
    </row>
    <row r="8" spans="1:6" s="1" customFormat="1" ht="12" customHeight="1" x14ac:dyDescent="0.2">
      <c r="A8" s="48"/>
      <c r="B8" s="29" t="s">
        <v>5</v>
      </c>
      <c r="C8" s="40"/>
      <c r="D8" s="185" t="s">
        <v>4</v>
      </c>
      <c r="E8" s="191"/>
      <c r="F8" s="171" t="s">
        <v>24</v>
      </c>
    </row>
    <row r="9" spans="1:6" x14ac:dyDescent="0.2">
      <c r="A9" s="10"/>
      <c r="B9" s="15"/>
      <c r="C9" s="14" t="s">
        <v>498</v>
      </c>
      <c r="D9" s="71"/>
      <c r="E9" s="19" t="s">
        <v>26</v>
      </c>
      <c r="F9" s="77"/>
    </row>
    <row r="10" spans="1:6" x14ac:dyDescent="0.2">
      <c r="A10" s="10"/>
      <c r="B10" s="15"/>
      <c r="C10" s="14" t="s">
        <v>497</v>
      </c>
      <c r="D10" s="71"/>
      <c r="E10" s="19" t="s">
        <v>27</v>
      </c>
      <c r="F10" s="77"/>
    </row>
    <row r="11" spans="1:6" x14ac:dyDescent="0.2">
      <c r="A11" s="10"/>
      <c r="B11" s="15"/>
      <c r="C11" s="14" t="s">
        <v>496</v>
      </c>
      <c r="D11" s="71"/>
      <c r="E11" s="19" t="s">
        <v>28</v>
      </c>
      <c r="F11" s="77"/>
    </row>
    <row r="12" spans="1:6" x14ac:dyDescent="0.2">
      <c r="A12" s="10"/>
      <c r="B12" s="15"/>
      <c r="C12" s="14" t="s">
        <v>499</v>
      </c>
      <c r="D12" s="71"/>
      <c r="E12" s="19" t="s">
        <v>29</v>
      </c>
      <c r="F12" s="77"/>
    </row>
    <row r="13" spans="1:6" x14ac:dyDescent="0.2">
      <c r="A13" s="10"/>
      <c r="B13" s="15"/>
      <c r="C13" s="14" t="s">
        <v>500</v>
      </c>
      <c r="D13" s="71"/>
      <c r="E13" s="19" t="s">
        <v>30</v>
      </c>
      <c r="F13" s="77"/>
    </row>
    <row r="14" spans="1:6" x14ac:dyDescent="0.2">
      <c r="A14" s="10"/>
      <c r="B14" s="15"/>
      <c r="C14" s="14" t="s">
        <v>501</v>
      </c>
      <c r="D14" s="71"/>
      <c r="E14" s="19" t="s">
        <v>31</v>
      </c>
      <c r="F14" s="77"/>
    </row>
    <row r="15" spans="1:6" x14ac:dyDescent="0.2">
      <c r="A15" s="10"/>
      <c r="B15" s="15"/>
      <c r="C15" s="14" t="s">
        <v>502</v>
      </c>
      <c r="D15" s="71"/>
      <c r="E15" s="19" t="s">
        <v>32</v>
      </c>
      <c r="F15" s="77"/>
    </row>
    <row r="16" spans="1:6" x14ac:dyDescent="0.2">
      <c r="A16" s="10"/>
      <c r="B16" s="15"/>
      <c r="C16" s="14" t="s">
        <v>503</v>
      </c>
      <c r="D16" s="71"/>
      <c r="E16" s="19" t="s">
        <v>33</v>
      </c>
      <c r="F16" s="77"/>
    </row>
    <row r="17" spans="1:6" x14ac:dyDescent="0.2">
      <c r="A17" s="10"/>
      <c r="B17" s="15"/>
      <c r="C17" s="14" t="s">
        <v>504</v>
      </c>
      <c r="D17" s="71"/>
      <c r="E17" s="19" t="s">
        <v>494</v>
      </c>
      <c r="F17" s="77"/>
    </row>
    <row r="18" spans="1:6" x14ac:dyDescent="0.2">
      <c r="A18" s="10"/>
      <c r="B18" s="15"/>
      <c r="C18" s="14"/>
      <c r="D18" s="71"/>
      <c r="E18" s="19" t="s">
        <v>34</v>
      </c>
      <c r="F18" s="77"/>
    </row>
    <row r="19" spans="1:6" x14ac:dyDescent="0.2">
      <c r="A19" s="10"/>
      <c r="B19" s="15"/>
      <c r="C19" s="14"/>
      <c r="D19" s="71"/>
      <c r="E19" s="19" t="s">
        <v>35</v>
      </c>
      <c r="F19" s="77"/>
    </row>
    <row r="20" spans="1:6" x14ac:dyDescent="0.2">
      <c r="A20" s="10"/>
      <c r="B20" s="15"/>
      <c r="C20" s="14"/>
      <c r="D20" s="71"/>
      <c r="E20" s="19"/>
      <c r="F20" s="77"/>
    </row>
    <row r="21" spans="1:6" s="1" customFormat="1" x14ac:dyDescent="0.2">
      <c r="A21" s="97"/>
      <c r="B21" s="99" t="s">
        <v>361</v>
      </c>
      <c r="C21" s="98"/>
      <c r="D21" s="182" t="s">
        <v>1</v>
      </c>
      <c r="E21" s="192"/>
      <c r="F21" s="172" t="s">
        <v>24</v>
      </c>
    </row>
    <row r="22" spans="1:6" x14ac:dyDescent="0.2">
      <c r="A22" s="10"/>
      <c r="B22" s="15"/>
      <c r="C22" s="14" t="s">
        <v>2</v>
      </c>
      <c r="D22" s="71"/>
      <c r="E22" s="45">
        <v>128</v>
      </c>
      <c r="F22" s="77"/>
    </row>
    <row r="23" spans="1:6" x14ac:dyDescent="0.2">
      <c r="A23" s="10"/>
      <c r="B23" s="15"/>
      <c r="C23" s="14" t="s">
        <v>3</v>
      </c>
      <c r="D23" s="71"/>
      <c r="E23" s="45">
        <v>48</v>
      </c>
      <c r="F23" s="77"/>
    </row>
    <row r="24" spans="1:6" ht="11.25" customHeight="1" x14ac:dyDescent="0.2">
      <c r="A24" s="10"/>
      <c r="B24" s="15"/>
      <c r="C24" s="14" t="s">
        <v>36</v>
      </c>
      <c r="D24" s="71"/>
      <c r="E24" s="45">
        <v>12</v>
      </c>
      <c r="F24" s="77"/>
    </row>
    <row r="25" spans="1:6" x14ac:dyDescent="0.2">
      <c r="A25" s="10"/>
      <c r="B25" s="15"/>
      <c r="C25" s="14" t="s">
        <v>505</v>
      </c>
      <c r="D25" s="71"/>
      <c r="E25" s="45">
        <v>4</v>
      </c>
      <c r="F25" s="77"/>
    </row>
    <row r="26" spans="1:6" x14ac:dyDescent="0.2">
      <c r="A26" s="47"/>
      <c r="B26" s="43"/>
      <c r="C26" s="43" t="s">
        <v>37</v>
      </c>
      <c r="D26" s="73"/>
      <c r="E26" s="74">
        <v>14</v>
      </c>
      <c r="F26" s="78"/>
    </row>
    <row r="27" spans="1:6" x14ac:dyDescent="0.2">
      <c r="A27" s="53"/>
      <c r="B27" s="15"/>
      <c r="C27" s="15"/>
      <c r="D27" s="14"/>
      <c r="E27" s="16"/>
      <c r="F27" s="34"/>
    </row>
    <row r="28" spans="1:6" x14ac:dyDescent="0.2">
      <c r="A28" s="12"/>
      <c r="B28" s="15"/>
      <c r="C28" s="14" t="s">
        <v>24</v>
      </c>
      <c r="D28" s="14"/>
      <c r="E28" s="16" t="s">
        <v>24</v>
      </c>
      <c r="F28" s="34"/>
    </row>
    <row r="29" spans="1:6" s="1" customFormat="1" ht="12" customHeight="1" x14ac:dyDescent="0.2">
      <c r="A29" s="30" t="s">
        <v>248</v>
      </c>
      <c r="B29" s="49"/>
      <c r="C29" s="38"/>
      <c r="D29" s="79"/>
      <c r="E29" s="80"/>
      <c r="F29" s="174">
        <v>700000</v>
      </c>
    </row>
    <row r="30" spans="1:6" s="1" customFormat="1" ht="12" customHeight="1" x14ac:dyDescent="0.2">
      <c r="A30" s="48"/>
      <c r="B30" s="29" t="s">
        <v>5</v>
      </c>
      <c r="C30" s="27"/>
      <c r="D30" s="187" t="s">
        <v>4</v>
      </c>
      <c r="E30" s="188"/>
      <c r="F30" s="172" t="s">
        <v>24</v>
      </c>
    </row>
    <row r="31" spans="1:6" x14ac:dyDescent="0.2">
      <c r="A31" s="10"/>
      <c r="B31" s="15"/>
      <c r="C31" s="14" t="s">
        <v>49</v>
      </c>
      <c r="D31" s="71"/>
      <c r="E31" s="19" t="s">
        <v>50</v>
      </c>
      <c r="F31" s="66"/>
    </row>
    <row r="32" spans="1:6" x14ac:dyDescent="0.2">
      <c r="A32" s="10"/>
      <c r="B32" s="15"/>
      <c r="C32" s="14" t="s">
        <v>51</v>
      </c>
      <c r="D32" s="71"/>
      <c r="E32" s="19" t="s">
        <v>52</v>
      </c>
      <c r="F32" s="66"/>
    </row>
    <row r="33" spans="1:6" x14ac:dyDescent="0.2">
      <c r="A33" s="10"/>
      <c r="B33" s="15"/>
      <c r="C33" s="14" t="s">
        <v>53</v>
      </c>
      <c r="D33" s="71"/>
      <c r="E33" s="19" t="s">
        <v>54</v>
      </c>
      <c r="F33" s="66"/>
    </row>
    <row r="34" spans="1:6" x14ac:dyDescent="0.2">
      <c r="A34" s="10"/>
      <c r="B34" s="15"/>
      <c r="C34" s="14" t="s">
        <v>55</v>
      </c>
      <c r="D34" s="71"/>
      <c r="E34" s="19" t="s">
        <v>56</v>
      </c>
      <c r="F34" s="66"/>
    </row>
    <row r="35" spans="1:6" x14ac:dyDescent="0.2">
      <c r="A35" s="10"/>
      <c r="B35" s="15"/>
      <c r="C35" s="14" t="s">
        <v>57</v>
      </c>
      <c r="D35" s="71"/>
      <c r="E35" s="19" t="s">
        <v>58</v>
      </c>
      <c r="F35" s="66"/>
    </row>
    <row r="36" spans="1:6" x14ac:dyDescent="0.2">
      <c r="A36" s="10"/>
      <c r="B36" s="15"/>
      <c r="C36" s="14"/>
      <c r="D36" s="71"/>
      <c r="E36" s="19" t="s">
        <v>59</v>
      </c>
      <c r="F36" s="66"/>
    </row>
    <row r="37" spans="1:6" x14ac:dyDescent="0.2">
      <c r="A37" s="10"/>
      <c r="B37" s="15"/>
      <c r="C37" s="14"/>
      <c r="D37" s="71"/>
      <c r="E37" s="19" t="s">
        <v>60</v>
      </c>
      <c r="F37" s="66"/>
    </row>
    <row r="38" spans="1:6" x14ac:dyDescent="0.2">
      <c r="A38" s="10"/>
      <c r="B38" s="15"/>
      <c r="C38" s="14"/>
      <c r="D38" s="71"/>
      <c r="E38" s="19" t="s">
        <v>61</v>
      </c>
      <c r="F38" s="66"/>
    </row>
    <row r="39" spans="1:6" x14ac:dyDescent="0.2">
      <c r="A39" s="10"/>
      <c r="B39" s="15"/>
      <c r="C39" s="14"/>
      <c r="D39" s="71"/>
      <c r="E39" s="19"/>
      <c r="F39" s="66"/>
    </row>
    <row r="40" spans="1:6" s="1" customFormat="1" x14ac:dyDescent="0.2">
      <c r="A40" s="97"/>
      <c r="B40" s="99" t="s">
        <v>361</v>
      </c>
      <c r="C40" s="98"/>
      <c r="D40" s="182" t="s">
        <v>1</v>
      </c>
      <c r="E40" s="184"/>
      <c r="F40" s="172" t="s">
        <v>24</v>
      </c>
    </row>
    <row r="41" spans="1:6" x14ac:dyDescent="0.2">
      <c r="A41" s="10"/>
      <c r="B41" s="15"/>
      <c r="C41" s="14" t="s">
        <v>62</v>
      </c>
      <c r="D41" s="71"/>
      <c r="E41" s="45">
        <v>4</v>
      </c>
      <c r="F41" s="66"/>
    </row>
    <row r="42" spans="1:6" x14ac:dyDescent="0.2">
      <c r="A42" s="10"/>
      <c r="B42" s="15"/>
      <c r="C42" s="14" t="s">
        <v>63</v>
      </c>
      <c r="D42" s="71"/>
      <c r="E42" s="45">
        <v>4</v>
      </c>
      <c r="F42" s="66"/>
    </row>
    <row r="43" spans="1:6" ht="11.25" customHeight="1" x14ac:dyDescent="0.2">
      <c r="A43" s="10"/>
      <c r="B43" s="15"/>
      <c r="C43" s="14" t="s">
        <v>64</v>
      </c>
      <c r="D43" s="71"/>
      <c r="E43" s="45">
        <v>2</v>
      </c>
      <c r="F43" s="66"/>
    </row>
    <row r="44" spans="1:6" x14ac:dyDescent="0.2">
      <c r="A44" s="10"/>
      <c r="B44" s="15"/>
      <c r="C44" s="14" t="s">
        <v>65</v>
      </c>
      <c r="D44" s="71"/>
      <c r="E44" s="45">
        <v>2</v>
      </c>
      <c r="F44" s="66"/>
    </row>
    <row r="45" spans="1:6" x14ac:dyDescent="0.2">
      <c r="A45" s="10"/>
      <c r="B45" s="15"/>
      <c r="C45" s="14" t="s">
        <v>66</v>
      </c>
      <c r="D45" s="71"/>
      <c r="E45" s="45">
        <v>2</v>
      </c>
      <c r="F45" s="66"/>
    </row>
    <row r="46" spans="1:6" x14ac:dyDescent="0.2">
      <c r="A46" s="10"/>
      <c r="B46" s="15"/>
      <c r="C46" s="14" t="s">
        <v>67</v>
      </c>
      <c r="D46" s="71"/>
      <c r="E46" s="45">
        <v>2</v>
      </c>
      <c r="F46" s="66"/>
    </row>
    <row r="47" spans="1:6" x14ac:dyDescent="0.2">
      <c r="A47" s="10"/>
      <c r="B47" s="15"/>
      <c r="C47" s="14" t="s">
        <v>68</v>
      </c>
      <c r="D47" s="71"/>
      <c r="E47" s="45">
        <v>12</v>
      </c>
      <c r="F47" s="66"/>
    </row>
    <row r="48" spans="1:6" x14ac:dyDescent="0.2">
      <c r="A48" s="10"/>
      <c r="B48" s="15"/>
      <c r="C48" s="14" t="s">
        <v>69</v>
      </c>
      <c r="D48" s="71"/>
      <c r="E48" s="45">
        <v>6</v>
      </c>
      <c r="F48" s="66"/>
    </row>
    <row r="49" spans="1:6" x14ac:dyDescent="0.2">
      <c r="A49" s="10"/>
      <c r="B49" s="15"/>
      <c r="C49" s="14" t="s">
        <v>70</v>
      </c>
      <c r="D49" s="71"/>
      <c r="E49" s="45">
        <v>4</v>
      </c>
      <c r="F49" s="66"/>
    </row>
    <row r="50" spans="1:6" ht="24" x14ac:dyDescent="0.2">
      <c r="A50" s="10"/>
      <c r="B50" s="15"/>
      <c r="C50" s="14" t="s">
        <v>71</v>
      </c>
      <c r="D50" s="71"/>
      <c r="E50" s="45">
        <v>12</v>
      </c>
      <c r="F50" s="66"/>
    </row>
    <row r="51" spans="1:6" x14ac:dyDescent="0.2">
      <c r="A51" s="10"/>
      <c r="B51" s="15"/>
      <c r="C51" s="15" t="s">
        <v>72</v>
      </c>
      <c r="D51" s="71"/>
      <c r="E51" s="45">
        <v>4</v>
      </c>
      <c r="F51" s="66"/>
    </row>
    <row r="52" spans="1:6" x14ac:dyDescent="0.2">
      <c r="A52" s="47"/>
      <c r="B52" s="43"/>
      <c r="C52" s="43" t="s">
        <v>73</v>
      </c>
      <c r="D52" s="73"/>
      <c r="E52" s="74">
        <v>6</v>
      </c>
      <c r="F52" s="68"/>
    </row>
    <row r="53" spans="1:6" x14ac:dyDescent="0.2">
      <c r="A53" s="53"/>
      <c r="B53" s="15"/>
      <c r="C53" s="15"/>
      <c r="D53" s="14"/>
      <c r="E53" s="16"/>
      <c r="F53" s="17"/>
    </row>
    <row r="54" spans="1:6" x14ac:dyDescent="0.2">
      <c r="A54" s="12"/>
      <c r="B54" s="15"/>
      <c r="C54" s="14"/>
      <c r="D54" s="14"/>
      <c r="E54" s="15"/>
      <c r="F54" s="17"/>
    </row>
    <row r="55" spans="1:6" s="1" customFormat="1" ht="12" customHeight="1" x14ac:dyDescent="0.2">
      <c r="A55" s="30" t="s">
        <v>507</v>
      </c>
      <c r="B55" s="37"/>
      <c r="C55" s="38"/>
      <c r="D55" s="79"/>
      <c r="E55" s="80"/>
      <c r="F55" s="174">
        <v>277000</v>
      </c>
    </row>
    <row r="56" spans="1:6" s="1" customFormat="1" ht="12" customHeight="1" x14ac:dyDescent="0.2">
      <c r="A56" s="32"/>
      <c r="B56" s="29" t="s">
        <v>5</v>
      </c>
      <c r="C56" s="27"/>
      <c r="D56" s="187" t="s">
        <v>4</v>
      </c>
      <c r="E56" s="188"/>
      <c r="F56" s="172" t="s">
        <v>24</v>
      </c>
    </row>
    <row r="57" spans="1:6" x14ac:dyDescent="0.2">
      <c r="A57" s="10"/>
      <c r="B57" s="15"/>
      <c r="C57" s="14" t="s">
        <v>508</v>
      </c>
      <c r="D57" s="71"/>
      <c r="E57" s="19" t="s">
        <v>191</v>
      </c>
      <c r="F57" s="66"/>
    </row>
    <row r="58" spans="1:6" x14ac:dyDescent="0.2">
      <c r="A58" s="10"/>
      <c r="B58" s="15"/>
      <c r="C58" s="14" t="s">
        <v>509</v>
      </c>
      <c r="D58" s="71"/>
      <c r="E58" s="19" t="s">
        <v>192</v>
      </c>
      <c r="F58" s="66"/>
    </row>
    <row r="59" spans="1:6" ht="24" x14ac:dyDescent="0.2">
      <c r="A59" s="10"/>
      <c r="B59" s="15"/>
      <c r="C59" s="14" t="s">
        <v>510</v>
      </c>
      <c r="D59" s="71"/>
      <c r="E59" s="19" t="s">
        <v>193</v>
      </c>
      <c r="F59" s="66"/>
    </row>
    <row r="60" spans="1:6" x14ac:dyDescent="0.2">
      <c r="A60" s="10"/>
      <c r="B60" s="15"/>
      <c r="C60" s="14"/>
      <c r="D60" s="71"/>
      <c r="E60" s="19" t="s">
        <v>194</v>
      </c>
      <c r="F60" s="66"/>
    </row>
    <row r="61" spans="1:6" x14ac:dyDescent="0.2">
      <c r="A61" s="10"/>
      <c r="B61" s="15"/>
      <c r="C61" s="14"/>
      <c r="D61" s="71"/>
      <c r="E61" s="19"/>
      <c r="F61" s="66"/>
    </row>
    <row r="62" spans="1:6" x14ac:dyDescent="0.2">
      <c r="A62" s="10"/>
      <c r="B62" s="15"/>
      <c r="C62" s="14"/>
      <c r="D62" s="71"/>
      <c r="E62" s="19"/>
      <c r="F62" s="66"/>
    </row>
    <row r="63" spans="1:6" s="1" customFormat="1" x14ac:dyDescent="0.2">
      <c r="A63" s="97"/>
      <c r="B63" s="99" t="s">
        <v>361</v>
      </c>
      <c r="C63" s="98"/>
      <c r="D63" s="182" t="s">
        <v>1</v>
      </c>
      <c r="E63" s="184"/>
      <c r="F63" s="172" t="s">
        <v>24</v>
      </c>
    </row>
    <row r="64" spans="1:6" x14ac:dyDescent="0.2">
      <c r="A64" s="47"/>
      <c r="B64" s="43"/>
      <c r="C64" s="42"/>
      <c r="D64" s="73"/>
      <c r="E64" s="74"/>
      <c r="F64" s="68"/>
    </row>
    <row r="65" spans="1:6" x14ac:dyDescent="0.2">
      <c r="A65" s="53"/>
      <c r="B65" s="24"/>
      <c r="C65" s="11"/>
      <c r="D65" s="11"/>
      <c r="E65" s="22"/>
      <c r="F65" s="58"/>
    </row>
    <row r="66" spans="1:6" x14ac:dyDescent="0.2">
      <c r="A66" s="12"/>
      <c r="B66" s="15"/>
      <c r="C66" s="14"/>
      <c r="D66" s="14"/>
      <c r="E66" s="15"/>
      <c r="F66" s="17"/>
    </row>
    <row r="67" spans="1:6" s="1" customFormat="1" ht="12" customHeight="1" x14ac:dyDescent="0.2">
      <c r="A67" s="30" t="s">
        <v>254</v>
      </c>
      <c r="B67" s="37"/>
      <c r="C67" s="38"/>
      <c r="D67" s="79"/>
      <c r="E67" s="80"/>
      <c r="F67" s="174">
        <v>350000</v>
      </c>
    </row>
    <row r="68" spans="1:6" s="1" customFormat="1" ht="12" customHeight="1" x14ac:dyDescent="0.2">
      <c r="A68" s="32"/>
      <c r="B68" s="29" t="s">
        <v>5</v>
      </c>
      <c r="C68" s="27"/>
      <c r="D68" s="187" t="s">
        <v>4</v>
      </c>
      <c r="E68" s="188"/>
      <c r="F68" s="172" t="s">
        <v>24</v>
      </c>
    </row>
    <row r="69" spans="1:6" ht="24" x14ac:dyDescent="0.2">
      <c r="A69" s="10"/>
      <c r="B69" s="15"/>
      <c r="C69" s="14" t="s">
        <v>511</v>
      </c>
      <c r="D69" s="71"/>
      <c r="E69" s="19" t="s">
        <v>172</v>
      </c>
      <c r="F69" s="66"/>
    </row>
    <row r="70" spans="1:6" x14ac:dyDescent="0.2">
      <c r="A70" s="10"/>
      <c r="B70" s="15"/>
      <c r="C70" s="14" t="s">
        <v>514</v>
      </c>
      <c r="D70" s="71"/>
      <c r="E70" s="19" t="s">
        <v>21</v>
      </c>
      <c r="F70" s="66"/>
    </row>
    <row r="71" spans="1:6" x14ac:dyDescent="0.2">
      <c r="A71" s="10"/>
      <c r="B71" s="15"/>
      <c r="C71" s="14"/>
      <c r="D71" s="71"/>
      <c r="E71" s="19" t="s">
        <v>173</v>
      </c>
      <c r="F71" s="66"/>
    </row>
    <row r="72" spans="1:6" x14ac:dyDescent="0.2">
      <c r="A72" s="10"/>
      <c r="B72" s="15"/>
      <c r="C72" s="14"/>
      <c r="D72" s="71"/>
      <c r="E72" s="19" t="s">
        <v>174</v>
      </c>
      <c r="F72" s="66"/>
    </row>
    <row r="73" spans="1:6" x14ac:dyDescent="0.2">
      <c r="A73" s="10"/>
      <c r="B73" s="15"/>
      <c r="C73" s="14"/>
      <c r="D73" s="71"/>
      <c r="E73" s="19" t="s">
        <v>175</v>
      </c>
      <c r="F73" s="66"/>
    </row>
    <row r="74" spans="1:6" x14ac:dyDescent="0.2">
      <c r="A74" s="10"/>
      <c r="B74" s="15"/>
      <c r="C74" s="14"/>
      <c r="D74" s="71"/>
      <c r="E74" s="19" t="s">
        <v>25</v>
      </c>
      <c r="F74" s="66"/>
    </row>
    <row r="75" spans="1:6" x14ac:dyDescent="0.2">
      <c r="A75" s="10"/>
      <c r="B75" s="15"/>
      <c r="C75" s="14" t="s">
        <v>176</v>
      </c>
      <c r="D75" s="71"/>
      <c r="E75" s="45">
        <f>ROUND(20*1.4/5,0)</f>
        <v>6</v>
      </c>
      <c r="F75" s="66"/>
    </row>
    <row r="76" spans="1:6" x14ac:dyDescent="0.2">
      <c r="A76" s="10"/>
      <c r="B76" s="15"/>
      <c r="C76" s="2"/>
      <c r="D76" s="71"/>
      <c r="F76" s="66"/>
    </row>
    <row r="77" spans="1:6" s="1" customFormat="1" x14ac:dyDescent="0.2">
      <c r="A77" s="97"/>
      <c r="B77" s="99" t="s">
        <v>361</v>
      </c>
      <c r="C77" s="98"/>
      <c r="D77" s="182" t="s">
        <v>1</v>
      </c>
      <c r="E77" s="184"/>
      <c r="F77" s="172" t="s">
        <v>24</v>
      </c>
    </row>
    <row r="78" spans="1:6" x14ac:dyDescent="0.2">
      <c r="A78" s="10"/>
      <c r="B78" s="15"/>
      <c r="C78" s="14" t="s">
        <v>177</v>
      </c>
      <c r="D78" s="71"/>
      <c r="E78" s="45">
        <f>ROUND(20*1.4/5,0)</f>
        <v>6</v>
      </c>
      <c r="F78" s="66"/>
    </row>
    <row r="79" spans="1:6" ht="11.25" customHeight="1" x14ac:dyDescent="0.2">
      <c r="A79" s="47"/>
      <c r="B79" s="43"/>
      <c r="C79" s="42" t="s">
        <v>178</v>
      </c>
      <c r="D79" s="73"/>
      <c r="E79" s="74">
        <f>ROUND((8+10+6+2)*1.4/5,0)</f>
        <v>7</v>
      </c>
      <c r="F79" s="68"/>
    </row>
    <row r="80" spans="1:6" ht="11.25" customHeight="1" x14ac:dyDescent="0.2">
      <c r="A80" s="53"/>
      <c r="B80" s="24"/>
      <c r="C80" s="11"/>
      <c r="D80" s="11"/>
      <c r="E80" s="22"/>
      <c r="F80" s="58"/>
    </row>
    <row r="81" spans="1:6" x14ac:dyDescent="0.2">
      <c r="A81" s="12"/>
      <c r="B81" s="15"/>
      <c r="C81" s="14"/>
      <c r="D81" s="14"/>
      <c r="E81" s="15"/>
      <c r="F81" s="17"/>
    </row>
    <row r="82" spans="1:6" s="1" customFormat="1" ht="12" customHeight="1" x14ac:dyDescent="0.2">
      <c r="A82" s="30" t="s">
        <v>253</v>
      </c>
      <c r="B82" s="37"/>
      <c r="C82" s="38"/>
      <c r="D82" s="79"/>
      <c r="E82" s="80"/>
      <c r="F82" s="174">
        <v>315000</v>
      </c>
    </row>
    <row r="83" spans="1:6" s="1" customFormat="1" ht="12" customHeight="1" x14ac:dyDescent="0.2">
      <c r="A83" s="32"/>
      <c r="B83" s="29" t="s">
        <v>5</v>
      </c>
      <c r="C83" s="27"/>
      <c r="D83" s="187" t="s">
        <v>4</v>
      </c>
      <c r="E83" s="188"/>
      <c r="F83" s="172" t="s">
        <v>24</v>
      </c>
    </row>
    <row r="84" spans="1:6" x14ac:dyDescent="0.2">
      <c r="A84" s="10"/>
      <c r="B84" s="15"/>
      <c r="C84" s="14" t="s">
        <v>512</v>
      </c>
      <c r="D84" s="71"/>
      <c r="E84" s="19" t="s">
        <v>74</v>
      </c>
      <c r="F84" s="66"/>
    </row>
    <row r="85" spans="1:6" x14ac:dyDescent="0.2">
      <c r="A85" s="10"/>
      <c r="B85" s="15"/>
      <c r="C85" s="14" t="s">
        <v>513</v>
      </c>
      <c r="D85" s="71"/>
      <c r="E85" s="19" t="s">
        <v>181</v>
      </c>
      <c r="F85" s="66"/>
    </row>
    <row r="86" spans="1:6" x14ac:dyDescent="0.2">
      <c r="A86" s="10"/>
      <c r="B86" s="15"/>
      <c r="C86" s="14" t="s">
        <v>180</v>
      </c>
      <c r="D86" s="71"/>
      <c r="E86" s="19" t="s">
        <v>182</v>
      </c>
      <c r="F86" s="66"/>
    </row>
    <row r="87" spans="1:6" x14ac:dyDescent="0.2">
      <c r="A87" s="10"/>
      <c r="B87" s="15"/>
      <c r="C87" s="14" t="s">
        <v>24</v>
      </c>
      <c r="D87" s="71"/>
      <c r="E87" s="19" t="s">
        <v>183</v>
      </c>
      <c r="F87" s="66"/>
    </row>
    <row r="88" spans="1:6" x14ac:dyDescent="0.2">
      <c r="A88" s="10"/>
      <c r="B88" s="15"/>
      <c r="C88" s="14" t="s">
        <v>24</v>
      </c>
      <c r="D88" s="71"/>
      <c r="E88" s="19" t="s">
        <v>184</v>
      </c>
      <c r="F88" s="66"/>
    </row>
    <row r="89" spans="1:6" x14ac:dyDescent="0.2">
      <c r="A89" s="10"/>
      <c r="B89" s="15"/>
      <c r="C89" s="14" t="s">
        <v>179</v>
      </c>
      <c r="D89" s="71"/>
      <c r="E89" s="19" t="s">
        <v>185</v>
      </c>
      <c r="F89" s="66"/>
    </row>
    <row r="90" spans="1:6" x14ac:dyDescent="0.2">
      <c r="A90" s="10"/>
      <c r="B90" s="15"/>
      <c r="C90" s="14"/>
      <c r="D90" s="71"/>
      <c r="E90" s="19"/>
      <c r="F90" s="66"/>
    </row>
    <row r="91" spans="1:6" s="1" customFormat="1" x14ac:dyDescent="0.2">
      <c r="A91" s="97"/>
      <c r="B91" s="99" t="s">
        <v>361</v>
      </c>
      <c r="C91" s="98"/>
      <c r="D91" s="182" t="s">
        <v>1</v>
      </c>
      <c r="E91" s="184"/>
      <c r="F91" s="172" t="s">
        <v>24</v>
      </c>
    </row>
    <row r="92" spans="1:6" x14ac:dyDescent="0.2">
      <c r="A92" s="10"/>
      <c r="B92" s="15"/>
      <c r="C92" s="14" t="s">
        <v>186</v>
      </c>
      <c r="D92" s="71"/>
      <c r="E92" s="45">
        <v>16</v>
      </c>
      <c r="F92" s="66"/>
    </row>
    <row r="93" spans="1:6" x14ac:dyDescent="0.2">
      <c r="A93" s="10"/>
      <c r="B93" s="15"/>
      <c r="C93" s="14" t="s">
        <v>187</v>
      </c>
      <c r="D93" s="71"/>
      <c r="E93" s="45">
        <v>7</v>
      </c>
      <c r="F93" s="66"/>
    </row>
    <row r="94" spans="1:6" ht="11.25" customHeight="1" x14ac:dyDescent="0.2">
      <c r="A94" s="10"/>
      <c r="B94" s="15"/>
      <c r="C94" s="14" t="s">
        <v>188</v>
      </c>
      <c r="D94" s="71"/>
      <c r="E94" s="45">
        <v>40</v>
      </c>
      <c r="F94" s="66"/>
    </row>
    <row r="95" spans="1:6" x14ac:dyDescent="0.2">
      <c r="A95" s="10"/>
      <c r="B95" s="15"/>
      <c r="C95" s="14" t="s">
        <v>189</v>
      </c>
      <c r="D95" s="71"/>
      <c r="E95" s="45">
        <v>5</v>
      </c>
      <c r="F95" s="66"/>
    </row>
    <row r="96" spans="1:6" x14ac:dyDescent="0.2">
      <c r="A96" s="47"/>
      <c r="B96" s="43"/>
      <c r="C96" s="42" t="s">
        <v>190</v>
      </c>
      <c r="D96" s="73"/>
      <c r="E96" s="74">
        <v>14</v>
      </c>
      <c r="F96" s="68"/>
    </row>
    <row r="97" spans="1:6" x14ac:dyDescent="0.2">
      <c r="A97" s="53"/>
      <c r="B97" s="24"/>
      <c r="C97" s="11"/>
      <c r="D97" s="11"/>
      <c r="E97" s="22"/>
      <c r="F97" s="58"/>
    </row>
    <row r="98" spans="1:6" x14ac:dyDescent="0.2">
      <c r="A98" s="12"/>
      <c r="B98" s="15"/>
      <c r="C98" s="14"/>
      <c r="D98" s="14"/>
      <c r="E98" s="15"/>
      <c r="F98" s="17"/>
    </row>
    <row r="99" spans="1:6" s="1" customFormat="1" ht="12" customHeight="1" x14ac:dyDescent="0.2">
      <c r="A99" s="30" t="s">
        <v>249</v>
      </c>
      <c r="B99" s="37"/>
      <c r="C99" s="38"/>
      <c r="D99" s="79"/>
      <c r="E99" s="80"/>
      <c r="F99" s="174">
        <v>1500000</v>
      </c>
    </row>
    <row r="100" spans="1:6" s="1" customFormat="1" ht="12" customHeight="1" x14ac:dyDescent="0.2">
      <c r="A100" s="32"/>
      <c r="B100" s="29" t="s">
        <v>5</v>
      </c>
      <c r="C100" s="27"/>
      <c r="D100" s="187" t="s">
        <v>4</v>
      </c>
      <c r="E100" s="188"/>
      <c r="F100" s="172" t="s">
        <v>24</v>
      </c>
    </row>
    <row r="101" spans="1:6" s="1" customFormat="1" ht="12" customHeight="1" x14ac:dyDescent="0.2">
      <c r="A101" s="10"/>
      <c r="B101" s="26"/>
      <c r="C101" s="35" t="s">
        <v>521</v>
      </c>
      <c r="D101" s="71"/>
      <c r="E101" s="19"/>
      <c r="F101" s="86"/>
    </row>
    <row r="102" spans="1:6" s="1" customFormat="1" ht="12" customHeight="1" x14ac:dyDescent="0.2">
      <c r="A102" s="10"/>
      <c r="B102" s="26"/>
      <c r="C102" s="14" t="s">
        <v>198</v>
      </c>
      <c r="D102" s="71"/>
      <c r="E102" s="81" t="s">
        <v>199</v>
      </c>
      <c r="F102" s="86"/>
    </row>
    <row r="103" spans="1:6" s="1" customFormat="1" ht="12" customHeight="1" x14ac:dyDescent="0.2">
      <c r="A103" s="10"/>
      <c r="B103" s="26"/>
      <c r="C103" s="14" t="s">
        <v>200</v>
      </c>
      <c r="D103" s="71"/>
      <c r="E103" s="81" t="s">
        <v>201</v>
      </c>
      <c r="F103" s="86"/>
    </row>
    <row r="104" spans="1:6" s="1" customFormat="1" ht="12" customHeight="1" x14ac:dyDescent="0.2">
      <c r="A104" s="10"/>
      <c r="B104" s="26"/>
      <c r="C104" s="14" t="s">
        <v>202</v>
      </c>
      <c r="D104" s="71"/>
      <c r="E104" s="81" t="s">
        <v>203</v>
      </c>
      <c r="F104" s="86"/>
    </row>
    <row r="105" spans="1:6" s="1" customFormat="1" ht="12" customHeight="1" x14ac:dyDescent="0.2">
      <c r="A105" s="10"/>
      <c r="B105" s="26"/>
      <c r="C105" s="14" t="s">
        <v>204</v>
      </c>
      <c r="D105" s="71"/>
      <c r="E105" s="81" t="s">
        <v>205</v>
      </c>
      <c r="F105" s="86"/>
    </row>
    <row r="106" spans="1:6" s="1" customFormat="1" ht="12" customHeight="1" x14ac:dyDescent="0.2">
      <c r="A106" s="10"/>
      <c r="B106" s="26"/>
      <c r="C106" s="14" t="s">
        <v>206</v>
      </c>
      <c r="D106" s="71"/>
      <c r="E106" s="81" t="s">
        <v>207</v>
      </c>
      <c r="F106" s="86"/>
    </row>
    <row r="107" spans="1:6" x14ac:dyDescent="0.2">
      <c r="A107" s="10"/>
      <c r="B107" s="15"/>
      <c r="C107" s="14" t="s">
        <v>208</v>
      </c>
      <c r="D107" s="71"/>
      <c r="E107" s="81" t="s">
        <v>209</v>
      </c>
      <c r="F107" s="66"/>
    </row>
    <row r="108" spans="1:6" x14ac:dyDescent="0.2">
      <c r="A108" s="10"/>
      <c r="B108" s="15"/>
      <c r="C108" s="14" t="s">
        <v>519</v>
      </c>
      <c r="D108" s="71"/>
      <c r="E108" s="82" t="s">
        <v>210</v>
      </c>
      <c r="F108" s="66"/>
    </row>
    <row r="109" spans="1:6" ht="24" x14ac:dyDescent="0.2">
      <c r="A109" s="10"/>
      <c r="B109" s="15"/>
      <c r="C109" s="14" t="s">
        <v>520</v>
      </c>
      <c r="D109" s="71"/>
      <c r="E109" s="82"/>
      <c r="F109" s="66"/>
    </row>
    <row r="110" spans="1:6" x14ac:dyDescent="0.2">
      <c r="A110" s="10"/>
      <c r="B110" s="15"/>
      <c r="C110" s="14"/>
      <c r="D110" s="71"/>
      <c r="E110" s="82"/>
      <c r="F110" s="66"/>
    </row>
    <row r="111" spans="1:6" x14ac:dyDescent="0.2">
      <c r="A111" s="10"/>
      <c r="B111" s="15"/>
      <c r="C111" s="36" t="s">
        <v>211</v>
      </c>
      <c r="D111" s="71"/>
      <c r="E111" s="19" t="s">
        <v>212</v>
      </c>
      <c r="F111" s="66"/>
    </row>
    <row r="112" spans="1:6" x14ac:dyDescent="0.2">
      <c r="A112" s="10"/>
      <c r="B112" s="15"/>
      <c r="C112" s="14" t="s">
        <v>213</v>
      </c>
      <c r="D112" s="71"/>
      <c r="E112" s="19"/>
      <c r="F112" s="66"/>
    </row>
    <row r="113" spans="1:6" x14ac:dyDescent="0.2">
      <c r="A113" s="10"/>
      <c r="B113" s="15"/>
      <c r="C113" s="14" t="s">
        <v>214</v>
      </c>
      <c r="D113" s="71"/>
      <c r="E113" s="81" t="s">
        <v>215</v>
      </c>
      <c r="F113" s="66"/>
    </row>
    <row r="114" spans="1:6" x14ac:dyDescent="0.2">
      <c r="A114" s="10"/>
      <c r="B114" s="15"/>
      <c r="C114" s="14" t="s">
        <v>216</v>
      </c>
      <c r="D114" s="71"/>
      <c r="E114" s="81" t="s">
        <v>217</v>
      </c>
      <c r="F114" s="66"/>
    </row>
    <row r="115" spans="1:6" x14ac:dyDescent="0.2">
      <c r="A115" s="10"/>
      <c r="B115" s="15"/>
      <c r="C115" s="14"/>
      <c r="D115" s="71"/>
      <c r="E115" s="81"/>
      <c r="F115" s="66"/>
    </row>
    <row r="116" spans="1:6" x14ac:dyDescent="0.2">
      <c r="A116" s="10"/>
      <c r="B116" s="15"/>
      <c r="C116" s="14"/>
      <c r="D116" s="71"/>
      <c r="E116" s="81"/>
      <c r="F116" s="66"/>
    </row>
    <row r="117" spans="1:6" x14ac:dyDescent="0.2">
      <c r="A117" s="10"/>
      <c r="B117" s="15"/>
      <c r="C117" s="14"/>
      <c r="D117" s="71"/>
      <c r="E117" s="81"/>
      <c r="F117" s="66"/>
    </row>
    <row r="118" spans="1:6" x14ac:dyDescent="0.2">
      <c r="A118" s="10"/>
      <c r="B118" s="15"/>
      <c r="C118" s="14"/>
      <c r="D118" s="71"/>
      <c r="E118" s="19"/>
      <c r="F118" s="66"/>
    </row>
    <row r="119" spans="1:6" s="1" customFormat="1" x14ac:dyDescent="0.2">
      <c r="A119" s="97"/>
      <c r="B119" s="99" t="s">
        <v>361</v>
      </c>
      <c r="C119" s="98"/>
      <c r="D119" s="182" t="s">
        <v>1</v>
      </c>
      <c r="E119" s="184"/>
      <c r="F119" s="172" t="s">
        <v>24</v>
      </c>
    </row>
    <row r="120" spans="1:6" s="1" customFormat="1" x14ac:dyDescent="0.2">
      <c r="A120" s="10"/>
      <c r="B120" s="26"/>
      <c r="C120" s="36" t="s">
        <v>218</v>
      </c>
      <c r="D120" s="71"/>
      <c r="E120" s="83">
        <f>SUM(E121:E132)</f>
        <v>145</v>
      </c>
      <c r="F120" s="86"/>
    </row>
    <row r="121" spans="1:6" s="1" customFormat="1" x14ac:dyDescent="0.2">
      <c r="A121" s="10"/>
      <c r="B121" s="26"/>
      <c r="C121" s="14" t="s">
        <v>219</v>
      </c>
      <c r="D121" s="71"/>
      <c r="E121" s="45">
        <v>10</v>
      </c>
      <c r="F121" s="86"/>
    </row>
    <row r="122" spans="1:6" s="1" customFormat="1" x14ac:dyDescent="0.2">
      <c r="A122" s="10"/>
      <c r="B122" s="26"/>
      <c r="C122" s="14" t="s">
        <v>220</v>
      </c>
      <c r="D122" s="71"/>
      <c r="E122" s="45">
        <v>10</v>
      </c>
      <c r="F122" s="86"/>
    </row>
    <row r="123" spans="1:6" s="1" customFormat="1" x14ac:dyDescent="0.2">
      <c r="A123" s="10"/>
      <c r="B123" s="26"/>
      <c r="C123" s="15" t="s">
        <v>221</v>
      </c>
      <c r="D123" s="71"/>
      <c r="E123" s="45">
        <v>20</v>
      </c>
      <c r="F123" s="86"/>
    </row>
    <row r="124" spans="1:6" s="1" customFormat="1" x14ac:dyDescent="0.2">
      <c r="A124" s="10"/>
      <c r="B124" s="26"/>
      <c r="C124" s="15" t="s">
        <v>222</v>
      </c>
      <c r="D124" s="71"/>
      <c r="E124" s="45">
        <v>20</v>
      </c>
      <c r="F124" s="86"/>
    </row>
    <row r="125" spans="1:6" s="1" customFormat="1" x14ac:dyDescent="0.2">
      <c r="A125" s="10"/>
      <c r="B125" s="26"/>
      <c r="C125" s="14" t="s">
        <v>223</v>
      </c>
      <c r="D125" s="71"/>
      <c r="E125" s="45">
        <v>10</v>
      </c>
      <c r="F125" s="86"/>
    </row>
    <row r="126" spans="1:6" s="1" customFormat="1" x14ac:dyDescent="0.2">
      <c r="A126" s="10"/>
      <c r="B126" s="26"/>
      <c r="C126" s="15" t="s">
        <v>224</v>
      </c>
      <c r="D126" s="71"/>
      <c r="E126" s="45">
        <v>5</v>
      </c>
      <c r="F126" s="86"/>
    </row>
    <row r="127" spans="1:6" s="1" customFormat="1" x14ac:dyDescent="0.2">
      <c r="A127" s="10"/>
      <c r="B127" s="26"/>
      <c r="C127" s="15" t="s">
        <v>225</v>
      </c>
      <c r="D127" s="71"/>
      <c r="E127" s="45">
        <v>5</v>
      </c>
      <c r="F127" s="86"/>
    </row>
    <row r="128" spans="1:6" s="1" customFormat="1" x14ac:dyDescent="0.2">
      <c r="A128" s="10"/>
      <c r="B128" s="26"/>
      <c r="C128" s="14" t="s">
        <v>226</v>
      </c>
      <c r="D128" s="71"/>
      <c r="E128" s="45">
        <v>20</v>
      </c>
      <c r="F128" s="86"/>
    </row>
    <row r="129" spans="1:6" s="1" customFormat="1" x14ac:dyDescent="0.2">
      <c r="A129" s="10"/>
      <c r="B129" s="26"/>
      <c r="C129" s="14" t="s">
        <v>227</v>
      </c>
      <c r="D129" s="71"/>
      <c r="E129" s="45">
        <v>20</v>
      </c>
      <c r="F129" s="86"/>
    </row>
    <row r="130" spans="1:6" s="1" customFormat="1" x14ac:dyDescent="0.2">
      <c r="A130" s="10"/>
      <c r="B130" s="26"/>
      <c r="C130" s="15" t="s">
        <v>228</v>
      </c>
      <c r="D130" s="71"/>
      <c r="E130" s="45">
        <v>5</v>
      </c>
      <c r="F130" s="86"/>
    </row>
    <row r="131" spans="1:6" s="1" customFormat="1" x14ac:dyDescent="0.2">
      <c r="A131" s="10"/>
      <c r="B131" s="26"/>
      <c r="C131" s="15" t="s">
        <v>229</v>
      </c>
      <c r="D131" s="71"/>
      <c r="E131" s="45">
        <v>10</v>
      </c>
      <c r="F131" s="86"/>
    </row>
    <row r="132" spans="1:6" s="1" customFormat="1" x14ac:dyDescent="0.2">
      <c r="A132" s="10"/>
      <c r="B132" s="26"/>
      <c r="C132" s="15" t="s">
        <v>230</v>
      </c>
      <c r="D132" s="71"/>
      <c r="E132" s="45">
        <v>10</v>
      </c>
      <c r="F132" s="86"/>
    </row>
    <row r="133" spans="1:6" s="1" customFormat="1" x14ac:dyDescent="0.2">
      <c r="A133" s="10"/>
      <c r="B133" s="26"/>
      <c r="C133" s="14"/>
      <c r="D133" s="71"/>
      <c r="E133" s="45"/>
      <c r="F133" s="86"/>
    </row>
    <row r="134" spans="1:6" s="1" customFormat="1" x14ac:dyDescent="0.2">
      <c r="A134" s="10"/>
      <c r="B134" s="26"/>
      <c r="C134" s="31" t="s">
        <v>231</v>
      </c>
      <c r="D134" s="71"/>
      <c r="E134" s="83">
        <f>SUM(E135:E140)</f>
        <v>60</v>
      </c>
      <c r="F134" s="86"/>
    </row>
    <row r="135" spans="1:6" s="1" customFormat="1" x14ac:dyDescent="0.2">
      <c r="A135" s="10"/>
      <c r="B135" s="26"/>
      <c r="C135" s="15" t="s">
        <v>232</v>
      </c>
      <c r="D135" s="71"/>
      <c r="E135" s="45">
        <v>10</v>
      </c>
      <c r="F135" s="86"/>
    </row>
    <row r="136" spans="1:6" s="1" customFormat="1" x14ac:dyDescent="0.2">
      <c r="A136" s="10"/>
      <c r="B136" s="26"/>
      <c r="C136" s="15" t="s">
        <v>233</v>
      </c>
      <c r="D136" s="71"/>
      <c r="E136" s="45">
        <v>5</v>
      </c>
      <c r="F136" s="86"/>
    </row>
    <row r="137" spans="1:6" s="1" customFormat="1" x14ac:dyDescent="0.2">
      <c r="A137" s="10"/>
      <c r="B137" s="26"/>
      <c r="C137" s="15" t="s">
        <v>234</v>
      </c>
      <c r="D137" s="71"/>
      <c r="E137" s="45">
        <v>20</v>
      </c>
      <c r="F137" s="86"/>
    </row>
    <row r="138" spans="1:6" s="1" customFormat="1" x14ac:dyDescent="0.2">
      <c r="A138" s="10"/>
      <c r="B138" s="26"/>
      <c r="C138" s="15" t="s">
        <v>235</v>
      </c>
      <c r="D138" s="71"/>
      <c r="E138" s="45">
        <v>10</v>
      </c>
      <c r="F138" s="86"/>
    </row>
    <row r="139" spans="1:6" s="1" customFormat="1" x14ac:dyDescent="0.2">
      <c r="A139" s="10"/>
      <c r="B139" s="26"/>
      <c r="C139" s="15" t="s">
        <v>236</v>
      </c>
      <c r="D139" s="71"/>
      <c r="E139" s="45">
        <v>5</v>
      </c>
      <c r="F139" s="86"/>
    </row>
    <row r="140" spans="1:6" s="1" customFormat="1" x14ac:dyDescent="0.2">
      <c r="A140" s="10"/>
      <c r="B140" s="26"/>
      <c r="C140" s="14" t="s">
        <v>237</v>
      </c>
      <c r="D140" s="71"/>
      <c r="E140" s="45">
        <v>10</v>
      </c>
      <c r="F140" s="86"/>
    </row>
    <row r="141" spans="1:6" s="1" customFormat="1" x14ac:dyDescent="0.2">
      <c r="A141" s="10"/>
      <c r="B141" s="26"/>
      <c r="C141" s="14"/>
      <c r="D141" s="71"/>
      <c r="E141" s="45"/>
      <c r="F141" s="86"/>
    </row>
    <row r="142" spans="1:6" s="1" customFormat="1" x14ac:dyDescent="0.2">
      <c r="A142" s="10"/>
      <c r="B142" s="26"/>
      <c r="C142" s="31" t="s">
        <v>197</v>
      </c>
      <c r="D142" s="71"/>
      <c r="E142" s="83">
        <f>SUM(E143:E148)</f>
        <v>35</v>
      </c>
      <c r="F142" s="86"/>
    </row>
    <row r="143" spans="1:6" s="1" customFormat="1" x14ac:dyDescent="0.2">
      <c r="A143" s="10"/>
      <c r="B143" s="26"/>
      <c r="C143" s="14" t="s">
        <v>238</v>
      </c>
      <c r="D143" s="71"/>
      <c r="E143" s="45">
        <v>4</v>
      </c>
      <c r="F143" s="86"/>
    </row>
    <row r="144" spans="1:6" x14ac:dyDescent="0.2">
      <c r="A144" s="10"/>
      <c r="B144" s="15"/>
      <c r="C144" s="14" t="s">
        <v>239</v>
      </c>
      <c r="D144" s="71"/>
      <c r="E144" s="45">
        <v>3</v>
      </c>
      <c r="F144" s="66"/>
    </row>
    <row r="145" spans="1:6" x14ac:dyDescent="0.2">
      <c r="A145" s="10"/>
      <c r="B145" s="15"/>
      <c r="C145" s="14" t="s">
        <v>240</v>
      </c>
      <c r="D145" s="71"/>
      <c r="E145" s="45">
        <v>5</v>
      </c>
      <c r="F145" s="66"/>
    </row>
    <row r="146" spans="1:6" ht="11.25" customHeight="1" x14ac:dyDescent="0.2">
      <c r="A146" s="10"/>
      <c r="B146" s="15"/>
      <c r="C146" s="14" t="s">
        <v>241</v>
      </c>
      <c r="D146" s="71"/>
      <c r="E146" s="45">
        <v>3</v>
      </c>
      <c r="F146" s="66"/>
    </row>
    <row r="147" spans="1:6" x14ac:dyDescent="0.2">
      <c r="A147" s="10"/>
      <c r="B147" s="15"/>
      <c r="C147" s="14" t="s">
        <v>242</v>
      </c>
      <c r="D147" s="71"/>
      <c r="E147" s="45">
        <v>10</v>
      </c>
      <c r="F147" s="66"/>
    </row>
    <row r="148" spans="1:6" x14ac:dyDescent="0.2">
      <c r="A148" s="10"/>
      <c r="B148" s="15"/>
      <c r="C148" s="14" t="s">
        <v>243</v>
      </c>
      <c r="D148" s="71"/>
      <c r="E148" s="45">
        <v>10</v>
      </c>
      <c r="F148" s="66"/>
    </row>
    <row r="149" spans="1:6" x14ac:dyDescent="0.2">
      <c r="A149" s="10"/>
      <c r="B149" s="15"/>
      <c r="C149" s="15"/>
      <c r="D149" s="84"/>
      <c r="E149" s="45"/>
      <c r="F149" s="66"/>
    </row>
    <row r="150" spans="1:6" x14ac:dyDescent="0.2">
      <c r="A150" s="10"/>
      <c r="B150" s="15"/>
      <c r="C150" s="31" t="s">
        <v>211</v>
      </c>
      <c r="D150" s="71"/>
      <c r="E150" s="83">
        <f>SUM(E151)</f>
        <v>20</v>
      </c>
      <c r="F150" s="66"/>
    </row>
    <row r="151" spans="1:6" x14ac:dyDescent="0.2">
      <c r="A151" s="10"/>
      <c r="B151" s="15"/>
      <c r="C151" s="15" t="s">
        <v>244</v>
      </c>
      <c r="D151" s="71"/>
      <c r="E151" s="45">
        <v>20</v>
      </c>
      <c r="F151" s="66"/>
    </row>
    <row r="152" spans="1:6" x14ac:dyDescent="0.2">
      <c r="A152" s="10"/>
      <c r="B152" s="15"/>
      <c r="C152" s="15"/>
      <c r="D152" s="71"/>
      <c r="E152" s="45"/>
      <c r="F152" s="66"/>
    </row>
    <row r="153" spans="1:6" x14ac:dyDescent="0.2">
      <c r="A153" s="47"/>
      <c r="B153" s="43"/>
      <c r="C153" s="51" t="s">
        <v>245</v>
      </c>
      <c r="D153" s="73"/>
      <c r="E153" s="85">
        <f>SUM(E120,E134,E142,E150)</f>
        <v>260</v>
      </c>
      <c r="F153" s="68"/>
    </row>
    <row r="154" spans="1:6" x14ac:dyDescent="0.2">
      <c r="A154" s="53"/>
      <c r="B154" s="24"/>
      <c r="C154" s="59"/>
      <c r="D154" s="11"/>
      <c r="E154" s="60"/>
      <c r="F154" s="58"/>
    </row>
    <row r="155" spans="1:6" x14ac:dyDescent="0.2">
      <c r="A155" s="12"/>
      <c r="B155" s="15"/>
      <c r="C155" s="14"/>
      <c r="D155" s="14"/>
      <c r="E155" s="15"/>
      <c r="F155" s="17"/>
    </row>
    <row r="156" spans="1:6" s="1" customFormat="1" ht="12" customHeight="1" x14ac:dyDescent="0.2">
      <c r="A156" s="30" t="s">
        <v>517</v>
      </c>
      <c r="B156" s="37"/>
      <c r="C156" s="38"/>
      <c r="D156" s="79"/>
      <c r="E156" s="80"/>
      <c r="F156" s="174">
        <v>3030000</v>
      </c>
    </row>
    <row r="157" spans="1:6" s="1" customFormat="1" ht="12" customHeight="1" x14ac:dyDescent="0.2">
      <c r="A157" s="32" t="s">
        <v>24</v>
      </c>
      <c r="B157" s="29" t="s">
        <v>5</v>
      </c>
      <c r="C157" s="28"/>
      <c r="D157" s="185" t="s">
        <v>4</v>
      </c>
      <c r="E157" s="186"/>
      <c r="F157" s="171" t="s">
        <v>24</v>
      </c>
    </row>
    <row r="158" spans="1:6" s="1" customFormat="1" ht="12" customHeight="1" x14ac:dyDescent="0.2">
      <c r="A158" s="175"/>
      <c r="B158" s="114"/>
      <c r="C158" s="28" t="s">
        <v>516</v>
      </c>
      <c r="D158" s="177"/>
      <c r="E158" s="176"/>
      <c r="F158" s="172"/>
    </row>
    <row r="159" spans="1:6" s="1" customFormat="1" ht="12" customHeight="1" x14ac:dyDescent="0.2">
      <c r="A159" s="10"/>
      <c r="B159" s="26"/>
      <c r="C159" s="14" t="s">
        <v>525</v>
      </c>
      <c r="D159" s="71"/>
      <c r="E159" s="19" t="s">
        <v>74</v>
      </c>
      <c r="F159" s="86"/>
    </row>
    <row r="160" spans="1:6" s="1" customFormat="1" ht="12" customHeight="1" x14ac:dyDescent="0.2">
      <c r="A160" s="10"/>
      <c r="B160" s="26"/>
      <c r="C160" s="14" t="s">
        <v>76</v>
      </c>
      <c r="D160" s="71"/>
      <c r="E160" s="19" t="s">
        <v>75</v>
      </c>
      <c r="F160" s="86"/>
    </row>
    <row r="161" spans="1:6" s="1" customFormat="1" ht="12" customHeight="1" x14ac:dyDescent="0.2">
      <c r="A161" s="10"/>
      <c r="B161" s="26"/>
      <c r="C161" s="14" t="s">
        <v>78</v>
      </c>
      <c r="D161" s="71"/>
      <c r="E161" s="19" t="s">
        <v>77</v>
      </c>
      <c r="F161" s="86"/>
    </row>
    <row r="162" spans="1:6" s="1" customFormat="1" ht="12" customHeight="1" x14ac:dyDescent="0.2">
      <c r="A162" s="10"/>
      <c r="B162" s="26"/>
      <c r="C162" s="14" t="s">
        <v>80</v>
      </c>
      <c r="D162" s="71"/>
      <c r="E162" s="19" t="s">
        <v>79</v>
      </c>
      <c r="F162" s="86"/>
    </row>
    <row r="163" spans="1:6" s="1" customFormat="1" ht="12" customHeight="1" x14ac:dyDescent="0.2">
      <c r="A163" s="10"/>
      <c r="B163" s="26"/>
      <c r="C163" s="14" t="s">
        <v>82</v>
      </c>
      <c r="D163" s="71"/>
      <c r="E163" s="19" t="s">
        <v>81</v>
      </c>
      <c r="F163" s="86"/>
    </row>
    <row r="164" spans="1:6" s="1" customFormat="1" ht="12" customHeight="1" x14ac:dyDescent="0.2">
      <c r="A164" s="10"/>
      <c r="B164" s="26"/>
      <c r="C164" s="14" t="s">
        <v>84</v>
      </c>
      <c r="D164" s="71"/>
      <c r="E164" s="19" t="s">
        <v>83</v>
      </c>
      <c r="F164" s="86"/>
    </row>
    <row r="165" spans="1:6" s="1" customFormat="1" ht="12" customHeight="1" x14ac:dyDescent="0.2">
      <c r="A165" s="10"/>
      <c r="B165" s="26"/>
      <c r="C165" s="14" t="s">
        <v>86</v>
      </c>
      <c r="D165" s="71"/>
      <c r="E165" s="19" t="s">
        <v>85</v>
      </c>
      <c r="F165" s="86"/>
    </row>
    <row r="166" spans="1:6" s="1" customFormat="1" ht="12" customHeight="1" x14ac:dyDescent="0.2">
      <c r="A166" s="10"/>
      <c r="B166" s="26"/>
      <c r="C166" s="14" t="s">
        <v>88</v>
      </c>
      <c r="D166" s="71"/>
      <c r="E166" s="19" t="s">
        <v>87</v>
      </c>
      <c r="F166" s="86"/>
    </row>
    <row r="167" spans="1:6" s="1" customFormat="1" ht="12" customHeight="1" x14ac:dyDescent="0.2">
      <c r="A167" s="10"/>
      <c r="B167" s="26"/>
      <c r="C167" s="14" t="s">
        <v>89</v>
      </c>
      <c r="D167" s="71"/>
      <c r="E167" s="19"/>
      <c r="F167" s="86"/>
    </row>
    <row r="168" spans="1:6" s="1" customFormat="1" ht="12" customHeight="1" x14ac:dyDescent="0.2">
      <c r="A168" s="10"/>
      <c r="B168" s="26"/>
      <c r="C168" s="14" t="s">
        <v>90</v>
      </c>
      <c r="D168" s="71"/>
      <c r="E168" s="19"/>
      <c r="F168" s="86"/>
    </row>
    <row r="169" spans="1:6" s="1" customFormat="1" ht="12" customHeight="1" x14ac:dyDescent="0.2">
      <c r="A169" s="10"/>
      <c r="B169" s="26"/>
      <c r="C169" s="14" t="s">
        <v>91</v>
      </c>
      <c r="D169" s="71"/>
      <c r="E169" s="19"/>
      <c r="F169" s="86"/>
    </row>
    <row r="170" spans="1:6" s="1" customFormat="1" ht="12" customHeight="1" x14ac:dyDescent="0.2">
      <c r="A170" s="10"/>
      <c r="B170" s="26"/>
      <c r="C170" s="14" t="s">
        <v>92</v>
      </c>
      <c r="D170" s="71"/>
      <c r="E170" s="41" t="s">
        <v>24</v>
      </c>
      <c r="F170" s="86"/>
    </row>
    <row r="171" spans="1:6" s="1" customFormat="1" ht="12" customHeight="1" x14ac:dyDescent="0.2">
      <c r="A171" s="10"/>
      <c r="B171" s="26"/>
      <c r="C171" s="14" t="s">
        <v>93</v>
      </c>
      <c r="D171" s="71"/>
      <c r="E171" s="19"/>
      <c r="F171" s="86"/>
    </row>
    <row r="172" spans="1:6" s="1" customFormat="1" ht="12" customHeight="1" x14ac:dyDescent="0.2">
      <c r="A172" s="10"/>
      <c r="B172" s="26"/>
      <c r="C172" s="14" t="s">
        <v>94</v>
      </c>
      <c r="D172" s="71"/>
      <c r="E172" s="19"/>
      <c r="F172" s="86"/>
    </row>
    <row r="173" spans="1:6" s="1" customFormat="1" ht="12" customHeight="1" x14ac:dyDescent="0.2">
      <c r="A173" s="10"/>
      <c r="B173" s="26"/>
      <c r="C173" s="14" t="s">
        <v>95</v>
      </c>
      <c r="D173" s="71"/>
      <c r="E173" s="19"/>
      <c r="F173" s="86"/>
    </row>
    <row r="174" spans="1:6" s="1" customFormat="1" ht="12" customHeight="1" x14ac:dyDescent="0.2">
      <c r="A174" s="10"/>
      <c r="B174" s="26"/>
      <c r="C174" s="14" t="s">
        <v>96</v>
      </c>
      <c r="D174" s="71"/>
      <c r="E174" s="19"/>
      <c r="F174" s="86"/>
    </row>
    <row r="175" spans="1:6" s="1" customFormat="1" ht="12" customHeight="1" x14ac:dyDescent="0.2">
      <c r="A175" s="10"/>
      <c r="B175" s="26"/>
      <c r="C175" s="14" t="s">
        <v>97</v>
      </c>
      <c r="D175" s="71"/>
      <c r="E175" s="19"/>
      <c r="F175" s="86"/>
    </row>
    <row r="176" spans="1:6" s="1" customFormat="1" ht="12" customHeight="1" x14ac:dyDescent="0.2">
      <c r="A176" s="10"/>
      <c r="B176" s="26"/>
      <c r="C176" s="14" t="s">
        <v>98</v>
      </c>
      <c r="D176" s="71"/>
      <c r="E176" s="19"/>
      <c r="F176" s="86"/>
    </row>
    <row r="177" spans="1:6" s="1" customFormat="1" ht="12" customHeight="1" x14ac:dyDescent="0.2">
      <c r="A177" s="10"/>
      <c r="B177" s="26"/>
      <c r="C177" s="14" t="s">
        <v>82</v>
      </c>
      <c r="D177" s="71"/>
      <c r="E177" s="19"/>
      <c r="F177" s="86"/>
    </row>
    <row r="178" spans="1:6" s="1" customFormat="1" ht="12" customHeight="1" x14ac:dyDescent="0.2">
      <c r="A178" s="10"/>
      <c r="B178" s="26"/>
      <c r="C178" s="14" t="s">
        <v>99</v>
      </c>
      <c r="D178" s="71"/>
      <c r="E178" s="19"/>
      <c r="F178" s="86"/>
    </row>
    <row r="179" spans="1:6" s="1" customFormat="1" ht="12" customHeight="1" x14ac:dyDescent="0.2">
      <c r="A179" s="10"/>
      <c r="B179" s="26"/>
      <c r="C179" s="14" t="s">
        <v>100</v>
      </c>
      <c r="D179" s="71"/>
      <c r="E179" s="19"/>
      <c r="F179" s="86"/>
    </row>
    <row r="180" spans="1:6" x14ac:dyDescent="0.2">
      <c r="A180" s="10"/>
      <c r="B180" s="15"/>
      <c r="C180" s="14" t="s">
        <v>101</v>
      </c>
      <c r="D180" s="71"/>
      <c r="E180" s="19"/>
      <c r="F180" s="66"/>
    </row>
    <row r="181" spans="1:6" x14ac:dyDescent="0.2">
      <c r="A181" s="10"/>
      <c r="B181" s="15"/>
      <c r="C181" s="14" t="s">
        <v>102</v>
      </c>
      <c r="D181" s="71"/>
      <c r="E181" s="19"/>
      <c r="F181" s="66"/>
    </row>
    <row r="182" spans="1:6" x14ac:dyDescent="0.2">
      <c r="A182" s="10"/>
      <c r="B182" s="15"/>
      <c r="C182" s="13" t="s">
        <v>526</v>
      </c>
      <c r="D182" s="71"/>
      <c r="E182" s="19"/>
      <c r="F182" s="66"/>
    </row>
    <row r="183" spans="1:6" x14ac:dyDescent="0.2">
      <c r="A183" s="10"/>
      <c r="B183" s="15"/>
      <c r="C183" s="13" t="s">
        <v>527</v>
      </c>
      <c r="D183" s="71"/>
      <c r="E183" s="19"/>
      <c r="F183" s="66"/>
    </row>
    <row r="184" spans="1:6" x14ac:dyDescent="0.2">
      <c r="A184" s="10"/>
      <c r="B184" s="15"/>
      <c r="C184" s="13" t="s">
        <v>528</v>
      </c>
      <c r="D184" s="71"/>
      <c r="E184" s="19"/>
      <c r="F184" s="66"/>
    </row>
    <row r="185" spans="1:6" x14ac:dyDescent="0.2">
      <c r="A185" s="10"/>
      <c r="B185" s="15"/>
      <c r="C185" s="13" t="s">
        <v>529</v>
      </c>
      <c r="D185" s="71"/>
      <c r="E185" s="19"/>
      <c r="F185" s="66"/>
    </row>
    <row r="186" spans="1:6" x14ac:dyDescent="0.2">
      <c r="A186" s="10"/>
      <c r="B186" s="15"/>
      <c r="C186" s="14"/>
      <c r="D186" s="71"/>
      <c r="E186" s="19"/>
      <c r="F186" s="66"/>
    </row>
    <row r="187" spans="1:6" x14ac:dyDescent="0.2">
      <c r="A187" s="10"/>
      <c r="B187" s="15"/>
      <c r="C187" s="27" t="s">
        <v>515</v>
      </c>
      <c r="D187" s="71"/>
      <c r="E187" s="19"/>
      <c r="F187" s="66"/>
    </row>
    <row r="188" spans="1:6" x14ac:dyDescent="0.2">
      <c r="A188" s="10"/>
      <c r="B188" s="15"/>
      <c r="C188" s="14" t="s">
        <v>110</v>
      </c>
      <c r="D188" s="71"/>
      <c r="E188" s="19" t="s">
        <v>111</v>
      </c>
      <c r="F188" s="66"/>
    </row>
    <row r="189" spans="1:6" x14ac:dyDescent="0.2">
      <c r="A189" s="10"/>
      <c r="B189" s="15"/>
      <c r="C189" s="14" t="s">
        <v>112</v>
      </c>
      <c r="D189" s="71"/>
      <c r="E189" s="19" t="s">
        <v>113</v>
      </c>
      <c r="F189" s="66"/>
    </row>
    <row r="190" spans="1:6" x14ac:dyDescent="0.2">
      <c r="A190" s="10"/>
      <c r="B190" s="15"/>
      <c r="C190" s="14" t="s">
        <v>114</v>
      </c>
      <c r="D190" s="71"/>
      <c r="E190" s="19" t="s">
        <v>115</v>
      </c>
      <c r="F190" s="66"/>
    </row>
    <row r="191" spans="1:6" x14ac:dyDescent="0.2">
      <c r="A191" s="10"/>
      <c r="B191" s="15"/>
      <c r="C191" s="14" t="s">
        <v>116</v>
      </c>
      <c r="D191" s="71"/>
      <c r="E191" s="19" t="s">
        <v>117</v>
      </c>
      <c r="F191" s="66"/>
    </row>
    <row r="192" spans="1:6" x14ac:dyDescent="0.2">
      <c r="A192" s="10"/>
      <c r="B192" s="15"/>
      <c r="C192" s="14"/>
      <c r="D192" s="71"/>
      <c r="E192" s="19" t="s">
        <v>118</v>
      </c>
      <c r="F192" s="66"/>
    </row>
    <row r="193" spans="1:6" x14ac:dyDescent="0.2">
      <c r="A193" s="10"/>
      <c r="B193" s="15"/>
      <c r="C193" s="14"/>
      <c r="D193" s="71"/>
      <c r="E193" s="19" t="s">
        <v>119</v>
      </c>
      <c r="F193" s="66"/>
    </row>
    <row r="194" spans="1:6" x14ac:dyDescent="0.2">
      <c r="A194" s="10"/>
      <c r="B194" s="15"/>
      <c r="C194" s="14"/>
      <c r="D194" s="71"/>
      <c r="E194" s="19" t="s">
        <v>120</v>
      </c>
      <c r="F194" s="66"/>
    </row>
    <row r="195" spans="1:6" x14ac:dyDescent="0.2">
      <c r="A195" s="10"/>
      <c r="B195" s="15"/>
      <c r="C195" s="14"/>
      <c r="D195" s="71"/>
      <c r="E195" s="19" t="s">
        <v>121</v>
      </c>
      <c r="F195" s="66"/>
    </row>
    <row r="196" spans="1:6" x14ac:dyDescent="0.2">
      <c r="A196" s="10"/>
      <c r="B196" s="15"/>
      <c r="C196" s="27" t="s">
        <v>518</v>
      </c>
      <c r="D196" s="71"/>
      <c r="E196" s="19"/>
      <c r="F196" s="66"/>
    </row>
    <row r="197" spans="1:6" x14ac:dyDescent="0.2">
      <c r="A197" s="10"/>
      <c r="B197" s="15"/>
      <c r="C197" s="14" t="s">
        <v>312</v>
      </c>
      <c r="D197" s="71"/>
      <c r="E197" s="19" t="s">
        <v>313</v>
      </c>
      <c r="F197" s="66"/>
    </row>
    <row r="198" spans="1:6" ht="24" x14ac:dyDescent="0.2">
      <c r="A198" s="10"/>
      <c r="B198" s="15"/>
      <c r="C198" s="14" t="s">
        <v>314</v>
      </c>
      <c r="D198" s="71"/>
      <c r="E198" s="41" t="s">
        <v>315</v>
      </c>
      <c r="F198" s="66"/>
    </row>
    <row r="199" spans="1:6" x14ac:dyDescent="0.2">
      <c r="A199" s="10"/>
      <c r="B199" s="15"/>
      <c r="C199" s="14" t="s">
        <v>316</v>
      </c>
      <c r="D199" s="71"/>
      <c r="E199" s="19" t="s">
        <v>317</v>
      </c>
      <c r="F199" s="66"/>
    </row>
    <row r="200" spans="1:6" x14ac:dyDescent="0.2">
      <c r="A200" s="10"/>
      <c r="B200" s="15"/>
      <c r="C200" s="14" t="s">
        <v>318</v>
      </c>
      <c r="D200" s="71"/>
      <c r="E200" s="41" t="s">
        <v>319</v>
      </c>
      <c r="F200" s="66"/>
    </row>
    <row r="201" spans="1:6" ht="24" x14ac:dyDescent="0.2">
      <c r="A201" s="10"/>
      <c r="B201" s="15"/>
      <c r="C201" s="14"/>
      <c r="D201" s="71"/>
      <c r="E201" s="41" t="s">
        <v>320</v>
      </c>
      <c r="F201" s="66"/>
    </row>
    <row r="202" spans="1:6" x14ac:dyDescent="0.2">
      <c r="A202" s="10"/>
      <c r="B202" s="15"/>
      <c r="C202" s="14"/>
      <c r="D202" s="71"/>
      <c r="E202" s="19" t="s">
        <v>321</v>
      </c>
      <c r="F202" s="66"/>
    </row>
    <row r="203" spans="1:6" x14ac:dyDescent="0.2">
      <c r="A203" s="10"/>
      <c r="B203" s="15"/>
      <c r="C203" s="14"/>
      <c r="D203" s="71"/>
      <c r="E203" s="19" t="s">
        <v>24</v>
      </c>
      <c r="F203" s="66"/>
    </row>
    <row r="204" spans="1:6" s="1" customFormat="1" x14ac:dyDescent="0.2">
      <c r="A204" s="97"/>
      <c r="B204" s="99" t="s">
        <v>361</v>
      </c>
      <c r="C204" s="101"/>
      <c r="D204" s="182" t="s">
        <v>1</v>
      </c>
      <c r="E204" s="184"/>
      <c r="F204" s="172" t="s">
        <v>24</v>
      </c>
    </row>
    <row r="205" spans="1:6" s="1" customFormat="1" x14ac:dyDescent="0.2">
      <c r="A205" s="175"/>
      <c r="B205" s="178"/>
      <c r="C205" s="101" t="s">
        <v>516</v>
      </c>
      <c r="D205" s="177"/>
      <c r="E205" s="176"/>
      <c r="F205" s="172"/>
    </row>
    <row r="206" spans="1:6" x14ac:dyDescent="0.2">
      <c r="A206" s="10"/>
      <c r="B206" s="15"/>
      <c r="C206" s="14" t="s">
        <v>103</v>
      </c>
      <c r="D206" s="71"/>
      <c r="E206" s="45">
        <v>32</v>
      </c>
      <c r="F206" s="66"/>
    </row>
    <row r="207" spans="1:6" x14ac:dyDescent="0.2">
      <c r="A207" s="10"/>
      <c r="B207" s="15"/>
      <c r="C207" s="14" t="s">
        <v>104</v>
      </c>
      <c r="D207" s="71"/>
      <c r="E207" s="45">
        <v>24</v>
      </c>
      <c r="F207" s="66"/>
    </row>
    <row r="208" spans="1:6" ht="11.25" customHeight="1" x14ac:dyDescent="0.2">
      <c r="A208" s="10"/>
      <c r="B208" s="15"/>
      <c r="C208" s="14" t="s">
        <v>105</v>
      </c>
      <c r="D208" s="71"/>
      <c r="E208" s="45">
        <v>24</v>
      </c>
      <c r="F208" s="66"/>
    </row>
    <row r="209" spans="1:6" x14ac:dyDescent="0.2">
      <c r="A209" s="10"/>
      <c r="B209" s="15"/>
      <c r="C209" s="14" t="s">
        <v>106</v>
      </c>
      <c r="D209" s="71"/>
      <c r="E209" s="45">
        <v>24</v>
      </c>
      <c r="F209" s="66"/>
    </row>
    <row r="210" spans="1:6" x14ac:dyDescent="0.2">
      <c r="A210" s="10"/>
      <c r="B210" s="15"/>
      <c r="C210" s="18" t="s">
        <v>107</v>
      </c>
      <c r="D210" s="71"/>
      <c r="E210" s="45">
        <v>12</v>
      </c>
      <c r="F210" s="66"/>
    </row>
    <row r="211" spans="1:6" x14ac:dyDescent="0.2">
      <c r="A211" s="10"/>
      <c r="B211" s="15"/>
      <c r="C211" s="14" t="s">
        <v>108</v>
      </c>
      <c r="D211" s="71"/>
      <c r="E211" s="45">
        <v>36</v>
      </c>
      <c r="F211" s="66"/>
    </row>
    <row r="212" spans="1:6" x14ac:dyDescent="0.2">
      <c r="A212" s="10"/>
      <c r="B212" s="15"/>
      <c r="C212" s="14" t="s">
        <v>109</v>
      </c>
      <c r="D212" s="71"/>
      <c r="E212" s="45">
        <v>12</v>
      </c>
      <c r="F212" s="66"/>
    </row>
    <row r="213" spans="1:6" x14ac:dyDescent="0.2">
      <c r="A213" s="10"/>
      <c r="B213" s="15"/>
      <c r="C213" s="14"/>
      <c r="D213" s="71"/>
      <c r="E213" s="45"/>
      <c r="F213" s="66"/>
    </row>
    <row r="214" spans="1:6" x14ac:dyDescent="0.2">
      <c r="A214" s="10"/>
      <c r="B214" s="15"/>
      <c r="C214" s="98" t="s">
        <v>515</v>
      </c>
      <c r="D214" s="71"/>
      <c r="E214" s="45"/>
      <c r="F214" s="66"/>
    </row>
    <row r="215" spans="1:6" x14ac:dyDescent="0.2">
      <c r="A215" s="10"/>
      <c r="B215" s="15"/>
      <c r="C215" s="14" t="s">
        <v>122</v>
      </c>
      <c r="D215" s="71"/>
      <c r="E215" s="45">
        <v>2</v>
      </c>
      <c r="F215" s="66"/>
    </row>
    <row r="216" spans="1:6" x14ac:dyDescent="0.2">
      <c r="A216" s="10"/>
      <c r="B216" s="15"/>
      <c r="C216" s="14" t="s">
        <v>123</v>
      </c>
      <c r="D216" s="71"/>
      <c r="E216" s="45">
        <v>1</v>
      </c>
      <c r="F216" s="66"/>
    </row>
    <row r="217" spans="1:6" x14ac:dyDescent="0.2">
      <c r="A217" s="10"/>
      <c r="B217" s="15"/>
      <c r="C217" s="14" t="s">
        <v>124</v>
      </c>
      <c r="D217" s="71"/>
      <c r="E217" s="45">
        <v>3</v>
      </c>
      <c r="F217" s="66"/>
    </row>
    <row r="218" spans="1:6" x14ac:dyDescent="0.2">
      <c r="A218" s="10"/>
      <c r="B218" s="15"/>
      <c r="C218" s="14" t="s">
        <v>125</v>
      </c>
      <c r="D218" s="71"/>
      <c r="E218" s="45">
        <v>1</v>
      </c>
      <c r="F218" s="66"/>
    </row>
    <row r="219" spans="1:6" x14ac:dyDescent="0.2">
      <c r="A219" s="10"/>
      <c r="B219" s="15"/>
      <c r="C219" s="14" t="s">
        <v>126</v>
      </c>
      <c r="D219" s="71"/>
      <c r="E219" s="45">
        <v>4</v>
      </c>
      <c r="F219" s="66"/>
    </row>
    <row r="220" spans="1:6" x14ac:dyDescent="0.2">
      <c r="A220" s="10"/>
      <c r="B220" s="15"/>
      <c r="C220" s="14" t="s">
        <v>127</v>
      </c>
      <c r="D220" s="71"/>
      <c r="E220" s="45">
        <v>2</v>
      </c>
      <c r="F220" s="66"/>
    </row>
    <row r="221" spans="1:6" x14ac:dyDescent="0.2">
      <c r="A221" s="10"/>
      <c r="B221" s="15"/>
      <c r="C221" s="14" t="s">
        <v>128</v>
      </c>
      <c r="D221" s="71"/>
      <c r="E221" s="45">
        <v>2</v>
      </c>
      <c r="F221" s="66"/>
    </row>
    <row r="222" spans="1:6" x14ac:dyDescent="0.2">
      <c r="A222" s="10"/>
      <c r="B222" s="15"/>
      <c r="C222" s="14" t="s">
        <v>129</v>
      </c>
      <c r="D222" s="71"/>
      <c r="E222" s="45">
        <v>4</v>
      </c>
      <c r="F222" s="66"/>
    </row>
    <row r="223" spans="1:6" x14ac:dyDescent="0.2">
      <c r="A223" s="10"/>
      <c r="B223" s="15"/>
      <c r="C223" s="14" t="s">
        <v>130</v>
      </c>
      <c r="D223" s="71"/>
      <c r="E223" s="45">
        <v>4</v>
      </c>
      <c r="F223" s="66"/>
    </row>
    <row r="224" spans="1:6" x14ac:dyDescent="0.2">
      <c r="A224" s="10"/>
      <c r="B224" s="15"/>
      <c r="C224" s="14" t="s">
        <v>131</v>
      </c>
      <c r="D224" s="71"/>
      <c r="E224" s="45">
        <v>8</v>
      </c>
      <c r="F224" s="66"/>
    </row>
    <row r="225" spans="1:6" x14ac:dyDescent="0.2">
      <c r="A225" s="10"/>
      <c r="B225" s="15"/>
      <c r="C225" s="14" t="s">
        <v>132</v>
      </c>
      <c r="D225" s="71"/>
      <c r="E225" s="45">
        <v>2</v>
      </c>
      <c r="F225" s="66"/>
    </row>
    <row r="226" spans="1:6" x14ac:dyDescent="0.2">
      <c r="A226" s="10"/>
      <c r="B226" s="15"/>
      <c r="C226" s="14" t="s">
        <v>133</v>
      </c>
      <c r="D226" s="71"/>
      <c r="E226" s="45">
        <v>2</v>
      </c>
      <c r="F226" s="66"/>
    </row>
    <row r="227" spans="1:6" x14ac:dyDescent="0.2">
      <c r="A227" s="10"/>
      <c r="B227" s="15"/>
      <c r="C227" s="14" t="s">
        <v>134</v>
      </c>
      <c r="D227" s="71"/>
      <c r="E227" s="45">
        <v>2</v>
      </c>
      <c r="F227" s="66"/>
    </row>
    <row r="228" spans="1:6" x14ac:dyDescent="0.2">
      <c r="A228" s="10"/>
      <c r="B228" s="15"/>
      <c r="C228" s="14" t="s">
        <v>135</v>
      </c>
      <c r="D228" s="71"/>
      <c r="E228" s="45">
        <v>6</v>
      </c>
      <c r="F228" s="66"/>
    </row>
    <row r="229" spans="1:6" x14ac:dyDescent="0.2">
      <c r="A229" s="10"/>
      <c r="B229" s="15"/>
      <c r="C229" s="14" t="s">
        <v>136</v>
      </c>
      <c r="D229" s="71"/>
      <c r="E229" s="45">
        <v>8</v>
      </c>
      <c r="F229" s="66"/>
    </row>
    <row r="230" spans="1:6" x14ac:dyDescent="0.2">
      <c r="A230" s="10"/>
      <c r="B230" s="15"/>
      <c r="C230" s="14" t="s">
        <v>137</v>
      </c>
      <c r="D230" s="71"/>
      <c r="E230" s="45">
        <v>2</v>
      </c>
      <c r="F230" s="66"/>
    </row>
    <row r="231" spans="1:6" x14ac:dyDescent="0.2">
      <c r="A231" s="10"/>
      <c r="B231" s="15"/>
      <c r="C231" s="14" t="s">
        <v>138</v>
      </c>
      <c r="D231" s="71"/>
      <c r="E231" s="45">
        <v>2</v>
      </c>
      <c r="F231" s="66"/>
    </row>
    <row r="232" spans="1:6" x14ac:dyDescent="0.2">
      <c r="A232" s="10"/>
      <c r="B232" s="15"/>
      <c r="C232" s="14" t="s">
        <v>139</v>
      </c>
      <c r="D232" s="71"/>
      <c r="E232" s="45">
        <v>2</v>
      </c>
      <c r="F232" s="66"/>
    </row>
    <row r="233" spans="1:6" x14ac:dyDescent="0.2">
      <c r="A233" s="10"/>
      <c r="B233" s="15"/>
      <c r="C233" s="14" t="s">
        <v>140</v>
      </c>
      <c r="D233" s="71"/>
      <c r="E233" s="45">
        <v>4</v>
      </c>
      <c r="F233" s="66"/>
    </row>
    <row r="234" spans="1:6" x14ac:dyDescent="0.2">
      <c r="A234" s="10"/>
      <c r="B234" s="15"/>
      <c r="C234" s="14" t="s">
        <v>141</v>
      </c>
      <c r="D234" s="71"/>
      <c r="E234" s="45">
        <v>8</v>
      </c>
      <c r="F234" s="66"/>
    </row>
    <row r="235" spans="1:6" x14ac:dyDescent="0.2">
      <c r="A235" s="10"/>
      <c r="B235" s="15"/>
      <c r="C235" s="14" t="s">
        <v>142</v>
      </c>
      <c r="D235" s="71"/>
      <c r="E235" s="45">
        <v>4</v>
      </c>
      <c r="F235" s="94"/>
    </row>
    <row r="236" spans="1:6" x14ac:dyDescent="0.2">
      <c r="A236" s="10"/>
      <c r="B236" s="15"/>
      <c r="C236" s="14"/>
      <c r="D236" s="71"/>
      <c r="E236" s="45"/>
      <c r="F236" s="94"/>
    </row>
    <row r="237" spans="1:6" x14ac:dyDescent="0.2">
      <c r="A237" s="10"/>
      <c r="B237" s="15"/>
      <c r="C237" s="98" t="s">
        <v>518</v>
      </c>
      <c r="D237" s="71"/>
      <c r="E237" s="45"/>
      <c r="F237" s="94"/>
    </row>
    <row r="238" spans="1:6" ht="24" x14ac:dyDescent="0.2">
      <c r="A238" s="10"/>
      <c r="B238" s="15"/>
      <c r="C238" s="14" t="s">
        <v>322</v>
      </c>
      <c r="D238" s="71"/>
      <c r="E238" s="45">
        <v>4</v>
      </c>
      <c r="F238" s="94"/>
    </row>
    <row r="239" spans="1:6" x14ac:dyDescent="0.2">
      <c r="A239" s="10"/>
      <c r="B239" s="15"/>
      <c r="C239" s="14" t="s">
        <v>323</v>
      </c>
      <c r="D239" s="71"/>
      <c r="E239" s="45">
        <v>4</v>
      </c>
      <c r="F239" s="94"/>
    </row>
    <row r="240" spans="1:6" ht="24" x14ac:dyDescent="0.2">
      <c r="A240" s="10"/>
      <c r="B240" s="15"/>
      <c r="C240" s="14" t="s">
        <v>324</v>
      </c>
      <c r="D240" s="71"/>
      <c r="E240" s="45">
        <v>9</v>
      </c>
      <c r="F240" s="94"/>
    </row>
    <row r="241" spans="1:6" ht="36" x14ac:dyDescent="0.2">
      <c r="A241" s="10"/>
      <c r="B241" s="15"/>
      <c r="C241" s="14" t="s">
        <v>325</v>
      </c>
      <c r="D241" s="71"/>
      <c r="E241" s="45">
        <v>2</v>
      </c>
      <c r="F241" s="94"/>
    </row>
    <row r="242" spans="1:6" ht="24" x14ac:dyDescent="0.2">
      <c r="A242" s="10"/>
      <c r="B242" s="15"/>
      <c r="C242" s="42" t="s">
        <v>326</v>
      </c>
      <c r="D242" s="73"/>
      <c r="E242" s="74">
        <v>2</v>
      </c>
      <c r="F242" s="94"/>
    </row>
    <row r="243" spans="1:6" x14ac:dyDescent="0.2">
      <c r="A243" s="47"/>
      <c r="B243" s="43"/>
      <c r="C243" s="42"/>
      <c r="D243" s="73"/>
      <c r="E243" s="74"/>
      <c r="F243" s="68"/>
    </row>
    <row r="244" spans="1:6" x14ac:dyDescent="0.2">
      <c r="A244" s="23"/>
      <c r="B244" s="15"/>
      <c r="C244" s="14"/>
      <c r="D244" s="14"/>
      <c r="E244" s="16"/>
      <c r="F244" s="17"/>
    </row>
    <row r="245" spans="1:6" x14ac:dyDescent="0.2">
      <c r="A245" s="12"/>
      <c r="B245" s="15"/>
      <c r="C245" s="14"/>
      <c r="D245" s="14"/>
      <c r="E245" s="15"/>
      <c r="F245" s="17"/>
    </row>
    <row r="246" spans="1:6" s="1" customFormat="1" ht="12" customHeight="1" x14ac:dyDescent="0.2">
      <c r="A246" s="30" t="s">
        <v>250</v>
      </c>
      <c r="B246" s="37"/>
      <c r="C246" s="38"/>
      <c r="D246" s="79"/>
      <c r="E246" s="80"/>
      <c r="F246" s="181">
        <v>1500000</v>
      </c>
    </row>
    <row r="247" spans="1:6" s="1" customFormat="1" ht="12" customHeight="1" x14ac:dyDescent="0.2">
      <c r="A247" s="32"/>
      <c r="B247" s="29" t="s">
        <v>5</v>
      </c>
      <c r="C247" s="28"/>
      <c r="D247" s="187" t="s">
        <v>4</v>
      </c>
      <c r="E247" s="188"/>
      <c r="F247" s="172" t="s">
        <v>24</v>
      </c>
    </row>
    <row r="248" spans="1:6" x14ac:dyDescent="0.2">
      <c r="A248" s="10"/>
      <c r="B248" s="15"/>
      <c r="C248" s="14" t="s">
        <v>522</v>
      </c>
      <c r="D248" s="71"/>
      <c r="E248" s="87" t="s">
        <v>23</v>
      </c>
      <c r="F248" s="66"/>
    </row>
    <row r="249" spans="1:6" x14ac:dyDescent="0.2">
      <c r="A249" s="10"/>
      <c r="B249" s="15"/>
      <c r="C249" s="14" t="s">
        <v>523</v>
      </c>
      <c r="D249" s="71"/>
      <c r="E249" s="19" t="s">
        <v>19</v>
      </c>
      <c r="F249" s="66"/>
    </row>
    <row r="250" spans="1:6" x14ac:dyDescent="0.2">
      <c r="A250" s="10"/>
      <c r="B250" s="15"/>
      <c r="C250" s="14" t="s">
        <v>7</v>
      </c>
      <c r="D250" s="71"/>
      <c r="E250" s="19" t="s">
        <v>20</v>
      </c>
      <c r="F250" s="66"/>
    </row>
    <row r="251" spans="1:6" x14ac:dyDescent="0.2">
      <c r="A251" s="10"/>
      <c r="B251" s="15"/>
      <c r="C251" s="14" t="s">
        <v>524</v>
      </c>
      <c r="D251" s="71"/>
      <c r="E251" s="19" t="s">
        <v>21</v>
      </c>
      <c r="F251" s="66"/>
    </row>
    <row r="252" spans="1:6" x14ac:dyDescent="0.2">
      <c r="A252" s="10"/>
      <c r="B252" s="15"/>
      <c r="C252" s="14" t="s">
        <v>22</v>
      </c>
      <c r="D252" s="71"/>
      <c r="E252" s="19" t="s">
        <v>0</v>
      </c>
      <c r="F252" s="66"/>
    </row>
    <row r="253" spans="1:6" x14ac:dyDescent="0.2">
      <c r="A253" s="10"/>
      <c r="B253" s="15"/>
      <c r="C253" s="14"/>
      <c r="D253" s="71"/>
      <c r="E253" s="19" t="s">
        <v>6</v>
      </c>
      <c r="F253" s="66"/>
    </row>
    <row r="254" spans="1:6" x14ac:dyDescent="0.2">
      <c r="A254" s="10"/>
      <c r="B254" s="15"/>
      <c r="C254" s="14"/>
      <c r="D254" s="71"/>
      <c r="E254" s="19" t="s">
        <v>14</v>
      </c>
      <c r="F254" s="66"/>
    </row>
    <row r="255" spans="1:6" x14ac:dyDescent="0.2">
      <c r="A255" s="10"/>
      <c r="B255" s="15"/>
      <c r="C255" s="14"/>
      <c r="D255" s="71"/>
      <c r="E255" s="19" t="s">
        <v>15</v>
      </c>
      <c r="F255" s="66"/>
    </row>
    <row r="256" spans="1:6" x14ac:dyDescent="0.2">
      <c r="A256" s="10"/>
      <c r="B256" s="15"/>
      <c r="C256" s="14"/>
      <c r="D256" s="71"/>
      <c r="E256" s="19" t="s">
        <v>16</v>
      </c>
      <c r="F256" s="66"/>
    </row>
    <row r="257" spans="1:6" x14ac:dyDescent="0.2">
      <c r="A257" s="10"/>
      <c r="B257" s="15"/>
      <c r="C257" s="14"/>
      <c r="D257" s="71"/>
      <c r="E257" s="19" t="s">
        <v>17</v>
      </c>
      <c r="F257" s="66"/>
    </row>
    <row r="258" spans="1:6" x14ac:dyDescent="0.2">
      <c r="A258" s="10"/>
      <c r="B258" s="15"/>
      <c r="C258" s="14"/>
      <c r="D258" s="71"/>
      <c r="E258" s="19" t="s">
        <v>18</v>
      </c>
      <c r="F258" s="66"/>
    </row>
    <row r="259" spans="1:6" x14ac:dyDescent="0.2">
      <c r="A259" s="10"/>
      <c r="B259" s="15"/>
      <c r="C259" s="14"/>
      <c r="D259" s="71"/>
      <c r="E259" s="88"/>
      <c r="F259" s="66"/>
    </row>
    <row r="260" spans="1:6" s="1" customFormat="1" ht="12" customHeight="1" x14ac:dyDescent="0.2">
      <c r="A260" s="97"/>
      <c r="B260" s="99" t="s">
        <v>361</v>
      </c>
      <c r="C260" s="102"/>
      <c r="D260" s="182" t="s">
        <v>1</v>
      </c>
      <c r="E260" s="183"/>
      <c r="F260" s="172" t="s">
        <v>24</v>
      </c>
    </row>
    <row r="261" spans="1:6" x14ac:dyDescent="0.2">
      <c r="A261" s="10"/>
      <c r="B261" s="15"/>
      <c r="C261" s="14" t="s">
        <v>8</v>
      </c>
      <c r="D261" s="71"/>
      <c r="E261" s="46">
        <v>12</v>
      </c>
      <c r="F261" s="66"/>
    </row>
    <row r="262" spans="1:6" x14ac:dyDescent="0.2">
      <c r="A262" s="10"/>
      <c r="B262" s="15"/>
      <c r="C262" s="14" t="s">
        <v>11</v>
      </c>
      <c r="D262" s="71"/>
      <c r="E262" s="45">
        <v>8</v>
      </c>
      <c r="F262" s="66"/>
    </row>
    <row r="263" spans="1:6" x14ac:dyDescent="0.2">
      <c r="A263" s="10"/>
      <c r="B263" s="15"/>
      <c r="C263" s="14" t="s">
        <v>12</v>
      </c>
      <c r="D263" s="71"/>
      <c r="E263" s="45">
        <v>8</v>
      </c>
      <c r="F263" s="66"/>
    </row>
    <row r="264" spans="1:6" x14ac:dyDescent="0.2">
      <c r="A264" s="10"/>
      <c r="B264" s="15"/>
      <c r="C264" s="14" t="s">
        <v>13</v>
      </c>
      <c r="D264" s="71"/>
      <c r="E264" s="45">
        <v>6</v>
      </c>
      <c r="F264" s="66"/>
    </row>
    <row r="265" spans="1:6" x14ac:dyDescent="0.2">
      <c r="A265" s="10"/>
      <c r="B265" s="15"/>
      <c r="C265" s="14" t="s">
        <v>9</v>
      </c>
      <c r="D265" s="71"/>
      <c r="E265" s="45">
        <v>4</v>
      </c>
      <c r="F265" s="66"/>
    </row>
    <row r="266" spans="1:6" x14ac:dyDescent="0.2">
      <c r="A266" s="47"/>
      <c r="B266" s="43"/>
      <c r="C266" s="42" t="s">
        <v>10</v>
      </c>
      <c r="D266" s="73"/>
      <c r="E266" s="74">
        <v>6</v>
      </c>
      <c r="F266" s="68"/>
    </row>
    <row r="267" spans="1:6" x14ac:dyDescent="0.2">
      <c r="A267" s="53"/>
      <c r="B267" s="24"/>
      <c r="C267" s="22"/>
      <c r="D267" s="62"/>
      <c r="E267" s="22"/>
      <c r="F267" s="22"/>
    </row>
    <row r="268" spans="1:6" x14ac:dyDescent="0.2">
      <c r="A268" s="12"/>
      <c r="B268" s="15"/>
      <c r="C268" s="14"/>
      <c r="D268" s="14"/>
      <c r="E268" s="15"/>
      <c r="F268" s="17"/>
    </row>
    <row r="269" spans="1:6" s="1" customFormat="1" ht="12" customHeight="1" x14ac:dyDescent="0.2">
      <c r="A269" s="30" t="s">
        <v>251</v>
      </c>
      <c r="B269" s="37"/>
      <c r="C269" s="38"/>
      <c r="D269" s="79"/>
      <c r="E269" s="80"/>
      <c r="F269" s="174">
        <v>40000000</v>
      </c>
    </row>
    <row r="270" spans="1:6" s="1" customFormat="1" ht="12" customHeight="1" x14ac:dyDescent="0.2">
      <c r="A270" s="32"/>
      <c r="B270" s="29" t="s">
        <v>5</v>
      </c>
      <c r="C270" s="28"/>
      <c r="D270" s="89" t="s">
        <v>4</v>
      </c>
      <c r="E270" s="72"/>
      <c r="F270" s="172" t="s">
        <v>24</v>
      </c>
    </row>
    <row r="271" spans="1:6" x14ac:dyDescent="0.2">
      <c r="A271" s="10"/>
      <c r="B271" s="15"/>
      <c r="C271" s="36" t="s">
        <v>143</v>
      </c>
      <c r="D271" s="71"/>
      <c r="E271" s="19"/>
      <c r="F271" s="66"/>
    </row>
    <row r="272" spans="1:6" x14ac:dyDescent="0.2">
      <c r="A272" s="10"/>
      <c r="B272" s="15"/>
      <c r="C272" s="14" t="s">
        <v>144</v>
      </c>
      <c r="D272" s="71"/>
      <c r="E272" s="19" t="s">
        <v>145</v>
      </c>
      <c r="F272" s="66"/>
    </row>
    <row r="273" spans="1:6" x14ac:dyDescent="0.2">
      <c r="A273" s="10"/>
      <c r="B273" s="15"/>
      <c r="C273" s="14" t="s">
        <v>146</v>
      </c>
      <c r="D273" s="71"/>
      <c r="E273" s="19" t="s">
        <v>147</v>
      </c>
      <c r="F273" s="66"/>
    </row>
    <row r="274" spans="1:6" x14ac:dyDescent="0.2">
      <c r="A274" s="10"/>
      <c r="B274" s="15"/>
      <c r="C274" s="14" t="s">
        <v>148</v>
      </c>
      <c r="D274" s="71"/>
      <c r="E274" s="19" t="s">
        <v>149</v>
      </c>
      <c r="F274" s="66"/>
    </row>
    <row r="275" spans="1:6" x14ac:dyDescent="0.2">
      <c r="A275" s="10"/>
      <c r="B275" s="15"/>
      <c r="C275" s="14" t="s">
        <v>150</v>
      </c>
      <c r="D275" s="71"/>
      <c r="E275" s="19" t="s">
        <v>151</v>
      </c>
      <c r="F275" s="66"/>
    </row>
    <row r="276" spans="1:6" x14ac:dyDescent="0.2">
      <c r="A276" s="10"/>
      <c r="B276" s="15"/>
      <c r="C276" s="14" t="s">
        <v>152</v>
      </c>
      <c r="D276" s="71"/>
      <c r="E276" s="19" t="s">
        <v>153</v>
      </c>
      <c r="F276" s="66"/>
    </row>
    <row r="277" spans="1:6" x14ac:dyDescent="0.2">
      <c r="A277" s="10"/>
      <c r="B277" s="15"/>
      <c r="C277" s="14" t="s">
        <v>154</v>
      </c>
      <c r="D277" s="71"/>
      <c r="E277" s="19" t="s">
        <v>155</v>
      </c>
      <c r="F277" s="66"/>
    </row>
    <row r="278" spans="1:6" ht="24" x14ac:dyDescent="0.2">
      <c r="A278" s="10"/>
      <c r="B278" s="15"/>
      <c r="C278" s="14" t="s">
        <v>156</v>
      </c>
      <c r="D278" s="71"/>
      <c r="E278" s="19" t="s">
        <v>157</v>
      </c>
      <c r="F278" s="66"/>
    </row>
    <row r="279" spans="1:6" x14ac:dyDescent="0.2">
      <c r="A279" s="10"/>
      <c r="B279" s="15"/>
      <c r="C279" s="14"/>
      <c r="D279" s="71"/>
      <c r="E279" s="19"/>
      <c r="F279" s="66"/>
    </row>
    <row r="280" spans="1:6" x14ac:dyDescent="0.2">
      <c r="A280" s="10"/>
      <c r="B280" s="15"/>
      <c r="C280" s="36" t="s">
        <v>159</v>
      </c>
      <c r="D280" s="71"/>
      <c r="E280" s="19"/>
      <c r="F280" s="66"/>
    </row>
    <row r="281" spans="1:6" x14ac:dyDescent="0.2">
      <c r="A281" s="10"/>
      <c r="B281" s="15"/>
      <c r="C281" s="14" t="s">
        <v>158</v>
      </c>
      <c r="D281" s="71"/>
      <c r="E281" s="19"/>
      <c r="F281" s="66"/>
    </row>
    <row r="282" spans="1:6" x14ac:dyDescent="0.2">
      <c r="A282" s="10"/>
      <c r="B282" s="15"/>
      <c r="C282" s="14"/>
      <c r="D282" s="71"/>
      <c r="E282" s="19"/>
      <c r="F282" s="66"/>
    </row>
    <row r="283" spans="1:6" s="1" customFormat="1" ht="12" customHeight="1" x14ac:dyDescent="0.2">
      <c r="A283" s="97"/>
      <c r="B283" s="99" t="s">
        <v>361</v>
      </c>
      <c r="C283" s="102"/>
      <c r="D283" s="103" t="s">
        <v>1</v>
      </c>
      <c r="E283" s="100"/>
      <c r="F283" s="172" t="s">
        <v>24</v>
      </c>
    </row>
    <row r="284" spans="1:6" x14ac:dyDescent="0.2">
      <c r="A284" s="10"/>
      <c r="B284" s="15"/>
      <c r="C284" s="36" t="s">
        <v>143</v>
      </c>
      <c r="D284" s="71"/>
      <c r="E284" s="45"/>
      <c r="F284" s="66"/>
    </row>
    <row r="285" spans="1:6" x14ac:dyDescent="0.2">
      <c r="A285" s="10"/>
      <c r="B285" s="15"/>
      <c r="C285" s="14" t="s">
        <v>160</v>
      </c>
      <c r="D285" s="71"/>
      <c r="E285" s="45">
        <v>8</v>
      </c>
      <c r="F285" s="66"/>
    </row>
    <row r="286" spans="1:6" ht="11.25" customHeight="1" x14ac:dyDescent="0.2">
      <c r="A286" s="10"/>
      <c r="B286" s="15"/>
      <c r="C286" s="14" t="s">
        <v>161</v>
      </c>
      <c r="D286" s="71"/>
      <c r="E286" s="45">
        <v>20</v>
      </c>
      <c r="F286" s="66"/>
    </row>
    <row r="287" spans="1:6" x14ac:dyDescent="0.2">
      <c r="A287" s="10"/>
      <c r="B287" s="15"/>
      <c r="C287" s="14" t="s">
        <v>162</v>
      </c>
      <c r="D287" s="71"/>
      <c r="E287" s="45">
        <v>12</v>
      </c>
      <c r="F287" s="66"/>
    </row>
    <row r="288" spans="1:6" x14ac:dyDescent="0.2">
      <c r="A288" s="10"/>
      <c r="B288" s="15"/>
      <c r="C288" s="14" t="s">
        <v>163</v>
      </c>
      <c r="D288" s="71"/>
      <c r="E288" s="45">
        <v>20</v>
      </c>
      <c r="F288" s="66"/>
    </row>
    <row r="289" spans="1:6" x14ac:dyDescent="0.2">
      <c r="A289" s="10"/>
      <c r="B289" s="15"/>
      <c r="C289" s="14" t="s">
        <v>164</v>
      </c>
      <c r="D289" s="71"/>
      <c r="E289" s="45">
        <v>24</v>
      </c>
      <c r="F289" s="66"/>
    </row>
    <row r="290" spans="1:6" x14ac:dyDescent="0.2">
      <c r="A290" s="10"/>
      <c r="B290" s="15"/>
      <c r="C290" s="14"/>
      <c r="D290" s="71"/>
      <c r="E290" s="45"/>
      <c r="F290" s="66"/>
    </row>
    <row r="291" spans="1:6" x14ac:dyDescent="0.2">
      <c r="A291" s="10"/>
      <c r="B291" s="15"/>
      <c r="C291" s="36" t="s">
        <v>165</v>
      </c>
      <c r="D291" s="71"/>
      <c r="E291" s="45"/>
      <c r="F291" s="66"/>
    </row>
    <row r="292" spans="1:6" x14ac:dyDescent="0.2">
      <c r="A292" s="10"/>
      <c r="B292" s="15"/>
      <c r="C292" s="14" t="s">
        <v>166</v>
      </c>
      <c r="D292" s="71"/>
      <c r="E292" s="45">
        <v>8</v>
      </c>
      <c r="F292" s="66"/>
    </row>
    <row r="293" spans="1:6" x14ac:dyDescent="0.2">
      <c r="A293" s="10"/>
      <c r="B293" s="15"/>
      <c r="C293" s="14" t="s">
        <v>167</v>
      </c>
      <c r="D293" s="71"/>
      <c r="E293" s="45">
        <v>12</v>
      </c>
      <c r="F293" s="66"/>
    </row>
    <row r="294" spans="1:6" x14ac:dyDescent="0.2">
      <c r="A294" s="10"/>
      <c r="B294" s="15"/>
      <c r="C294" s="14" t="s">
        <v>168</v>
      </c>
      <c r="D294" s="71"/>
      <c r="E294" s="45">
        <v>12</v>
      </c>
      <c r="F294" s="66"/>
    </row>
    <row r="295" spans="1:6" x14ac:dyDescent="0.2">
      <c r="A295" s="10"/>
      <c r="B295" s="15"/>
      <c r="C295" s="14" t="s">
        <v>169</v>
      </c>
      <c r="D295" s="71"/>
      <c r="E295" s="45">
        <v>20</v>
      </c>
      <c r="F295" s="66"/>
    </row>
    <row r="296" spans="1:6" x14ac:dyDescent="0.2">
      <c r="A296" s="10"/>
      <c r="B296" s="15"/>
      <c r="C296" s="15" t="s">
        <v>170</v>
      </c>
      <c r="D296" s="71"/>
      <c r="E296" s="45">
        <v>20</v>
      </c>
      <c r="F296" s="66"/>
    </row>
    <row r="297" spans="1:6" x14ac:dyDescent="0.2">
      <c r="A297" s="10"/>
      <c r="B297" s="15"/>
      <c r="C297" s="15" t="s">
        <v>171</v>
      </c>
      <c r="D297" s="71"/>
      <c r="E297" s="45">
        <v>20</v>
      </c>
      <c r="F297" s="66"/>
    </row>
    <row r="298" spans="1:6" x14ac:dyDescent="0.2">
      <c r="A298" s="47"/>
      <c r="B298" s="43"/>
      <c r="C298" s="43"/>
      <c r="D298" s="73"/>
      <c r="E298" s="90"/>
      <c r="F298" s="68"/>
    </row>
    <row r="299" spans="1:6" x14ac:dyDescent="0.2">
      <c r="A299" s="53"/>
      <c r="B299" s="24"/>
      <c r="C299" s="24"/>
      <c r="D299" s="11"/>
      <c r="E299" s="24"/>
      <c r="F299" s="58"/>
    </row>
    <row r="300" spans="1:6" x14ac:dyDescent="0.2">
      <c r="A300" s="12"/>
      <c r="B300" s="15"/>
      <c r="C300" s="14"/>
      <c r="D300" s="14"/>
      <c r="E300" s="15"/>
      <c r="F300" s="17"/>
    </row>
    <row r="301" spans="1:6" s="1" customFormat="1" ht="12" customHeight="1" x14ac:dyDescent="0.2">
      <c r="A301" s="30" t="s">
        <v>493</v>
      </c>
      <c r="B301" s="37"/>
      <c r="C301" s="38"/>
      <c r="D301" s="79"/>
      <c r="E301" s="80"/>
      <c r="F301" s="174">
        <v>100000</v>
      </c>
    </row>
    <row r="302" spans="1:6" s="1" customFormat="1" ht="12" customHeight="1" x14ac:dyDescent="0.2">
      <c r="A302" s="32"/>
      <c r="B302" s="29" t="s">
        <v>5</v>
      </c>
      <c r="C302" s="28"/>
      <c r="D302" s="89" t="s">
        <v>4</v>
      </c>
      <c r="E302" s="72"/>
      <c r="F302" s="172" t="s">
        <v>24</v>
      </c>
    </row>
    <row r="303" spans="1:6" x14ac:dyDescent="0.2">
      <c r="A303" s="10"/>
      <c r="B303" s="15"/>
      <c r="C303" s="14" t="s">
        <v>38</v>
      </c>
      <c r="D303" s="71"/>
      <c r="E303" s="19" t="s">
        <v>39</v>
      </c>
      <c r="F303" s="66">
        <v>8</v>
      </c>
    </row>
    <row r="304" spans="1:6" x14ac:dyDescent="0.2">
      <c r="A304" s="10"/>
      <c r="B304" s="15"/>
      <c r="C304" s="14" t="s">
        <v>40</v>
      </c>
      <c r="D304" s="71"/>
      <c r="E304" s="19" t="s">
        <v>41</v>
      </c>
      <c r="F304" s="66">
        <v>25</v>
      </c>
    </row>
    <row r="305" spans="1:6" x14ac:dyDescent="0.2">
      <c r="A305" s="10"/>
      <c r="B305" s="15"/>
      <c r="C305" s="14"/>
      <c r="D305" s="71"/>
      <c r="E305" s="19" t="s">
        <v>42</v>
      </c>
      <c r="F305" s="66">
        <v>42</v>
      </c>
    </row>
    <row r="306" spans="1:6" x14ac:dyDescent="0.2">
      <c r="A306" s="10"/>
      <c r="B306" s="15"/>
      <c r="C306" s="14"/>
      <c r="D306" s="71"/>
      <c r="E306" s="19" t="s">
        <v>43</v>
      </c>
      <c r="F306" s="66">
        <v>91</v>
      </c>
    </row>
    <row r="307" spans="1:6" x14ac:dyDescent="0.2">
      <c r="A307" s="10"/>
      <c r="B307" s="15"/>
      <c r="C307" s="14"/>
      <c r="D307" s="71"/>
      <c r="E307" s="19" t="s">
        <v>44</v>
      </c>
      <c r="F307" s="66">
        <v>449</v>
      </c>
    </row>
    <row r="308" spans="1:6" x14ac:dyDescent="0.2">
      <c r="A308" s="10"/>
      <c r="B308" s="15"/>
      <c r="C308" s="14"/>
      <c r="D308" s="71"/>
      <c r="E308" s="19" t="s">
        <v>45</v>
      </c>
      <c r="F308" s="66">
        <v>66</v>
      </c>
    </row>
    <row r="309" spans="1:6" x14ac:dyDescent="0.2">
      <c r="A309" s="10"/>
      <c r="B309" s="15"/>
      <c r="C309" s="14"/>
      <c r="D309" s="71"/>
      <c r="E309" s="19" t="s">
        <v>46</v>
      </c>
      <c r="F309" s="66">
        <v>2665</v>
      </c>
    </row>
    <row r="310" spans="1:6" x14ac:dyDescent="0.2">
      <c r="A310" s="10"/>
      <c r="B310" s="15"/>
      <c r="C310" s="14"/>
      <c r="D310" s="71"/>
      <c r="E310" s="19" t="s">
        <v>47</v>
      </c>
      <c r="F310" s="66">
        <v>16</v>
      </c>
    </row>
    <row r="311" spans="1:6" x14ac:dyDescent="0.2">
      <c r="A311" s="10"/>
      <c r="B311" s="15"/>
      <c r="C311" s="14"/>
      <c r="D311" s="71"/>
      <c r="E311" s="19"/>
      <c r="F311" s="66"/>
    </row>
    <row r="312" spans="1:6" s="1" customFormat="1" ht="12" customHeight="1" x14ac:dyDescent="0.2">
      <c r="A312" s="97"/>
      <c r="B312" s="99" t="s">
        <v>361</v>
      </c>
      <c r="C312" s="102"/>
      <c r="D312" s="103" t="s">
        <v>1</v>
      </c>
      <c r="E312" s="100"/>
      <c r="F312" s="172" t="s">
        <v>24</v>
      </c>
    </row>
    <row r="313" spans="1:6" x14ac:dyDescent="0.2">
      <c r="A313" s="10"/>
      <c r="B313" s="15"/>
      <c r="C313" s="14" t="s">
        <v>48</v>
      </c>
      <c r="D313" s="71"/>
      <c r="E313" s="45"/>
      <c r="F313" s="66"/>
    </row>
    <row r="314" spans="1:6" x14ac:dyDescent="0.2">
      <c r="A314" s="47"/>
      <c r="B314" s="43"/>
      <c r="C314" s="42"/>
      <c r="D314" s="73"/>
      <c r="E314" s="74"/>
      <c r="F314" s="68"/>
    </row>
    <row r="315" spans="1:6" x14ac:dyDescent="0.2">
      <c r="A315" s="53"/>
      <c r="B315" s="24"/>
      <c r="C315" s="11"/>
      <c r="D315" s="11"/>
      <c r="E315" s="22"/>
      <c r="F315" s="58"/>
    </row>
    <row r="316" spans="1:6" x14ac:dyDescent="0.2">
      <c r="A316" s="12"/>
      <c r="B316" s="15"/>
      <c r="C316" s="14"/>
      <c r="D316" s="14"/>
      <c r="E316" s="16"/>
      <c r="F316" s="17"/>
    </row>
    <row r="317" spans="1:6" s="1" customFormat="1" ht="12" customHeight="1" x14ac:dyDescent="0.2">
      <c r="A317" s="30" t="s">
        <v>257</v>
      </c>
      <c r="B317" s="37"/>
      <c r="C317" s="38"/>
      <c r="D317" s="79"/>
      <c r="E317" s="80"/>
      <c r="F317" s="174">
        <v>100000</v>
      </c>
    </row>
    <row r="318" spans="1:6" s="1" customFormat="1" ht="12" customHeight="1" x14ac:dyDescent="0.2">
      <c r="A318" s="32"/>
      <c r="B318" s="29" t="s">
        <v>5</v>
      </c>
      <c r="C318" s="28"/>
      <c r="D318" s="89" t="s">
        <v>4</v>
      </c>
      <c r="E318" s="72"/>
      <c r="F318" s="172" t="s">
        <v>24</v>
      </c>
    </row>
    <row r="319" spans="1:6" x14ac:dyDescent="0.2">
      <c r="A319" s="10"/>
      <c r="B319" s="15"/>
      <c r="C319" s="52" t="s">
        <v>256</v>
      </c>
      <c r="D319" s="71"/>
      <c r="E319" s="19"/>
      <c r="F319" s="66"/>
    </row>
    <row r="320" spans="1:6" x14ac:dyDescent="0.2">
      <c r="A320" s="10"/>
      <c r="B320" s="15"/>
      <c r="C320" s="21" t="s">
        <v>306</v>
      </c>
      <c r="D320" s="71"/>
      <c r="E320" s="19"/>
      <c r="F320" s="66"/>
    </row>
    <row r="321" spans="1:6" x14ac:dyDescent="0.2">
      <c r="A321" s="10"/>
      <c r="B321" s="15"/>
      <c r="C321" s="14" t="s">
        <v>258</v>
      </c>
      <c r="D321" s="71"/>
      <c r="E321" s="19"/>
      <c r="F321" s="66"/>
    </row>
    <row r="322" spans="1:6" x14ac:dyDescent="0.2">
      <c r="A322" s="10"/>
      <c r="B322" s="15"/>
      <c r="C322" s="14" t="s">
        <v>255</v>
      </c>
      <c r="D322" s="71"/>
      <c r="E322" s="19"/>
      <c r="F322" s="66"/>
    </row>
    <row r="323" spans="1:6" x14ac:dyDescent="0.2">
      <c r="A323" s="10"/>
      <c r="B323" s="15"/>
      <c r="C323" s="14"/>
      <c r="D323" s="71"/>
      <c r="E323" s="19"/>
      <c r="F323" s="66"/>
    </row>
    <row r="324" spans="1:6" x14ac:dyDescent="0.2">
      <c r="A324" s="10"/>
      <c r="B324" s="15"/>
      <c r="C324" s="36" t="s">
        <v>260</v>
      </c>
      <c r="D324" s="71"/>
      <c r="E324" s="19"/>
      <c r="F324" s="66"/>
    </row>
    <row r="325" spans="1:6" ht="24" x14ac:dyDescent="0.2">
      <c r="A325" s="10"/>
      <c r="B325" s="15"/>
      <c r="C325" s="14" t="s">
        <v>259</v>
      </c>
      <c r="D325" s="71"/>
      <c r="E325" s="41" t="s">
        <v>307</v>
      </c>
      <c r="F325" s="66"/>
    </row>
    <row r="326" spans="1:6" ht="24" x14ac:dyDescent="0.2">
      <c r="A326" s="10"/>
      <c r="B326" s="15"/>
      <c r="C326" s="14" t="s">
        <v>261</v>
      </c>
      <c r="D326" s="71"/>
      <c r="E326" s="41" t="s">
        <v>308</v>
      </c>
      <c r="F326" s="66"/>
    </row>
    <row r="327" spans="1:6" x14ac:dyDescent="0.2">
      <c r="A327" s="10"/>
      <c r="B327" s="15"/>
      <c r="C327" s="14" t="s">
        <v>262</v>
      </c>
      <c r="D327" s="71"/>
      <c r="E327" s="19"/>
      <c r="F327" s="66"/>
    </row>
    <row r="328" spans="1:6" x14ac:dyDescent="0.2">
      <c r="A328" s="10"/>
      <c r="B328" s="15"/>
      <c r="C328" s="21" t="s">
        <v>302</v>
      </c>
      <c r="D328" s="71"/>
      <c r="E328" s="19"/>
      <c r="F328" s="66"/>
    </row>
    <row r="329" spans="1:6" x14ac:dyDescent="0.2">
      <c r="A329" s="10"/>
      <c r="B329" s="15"/>
      <c r="C329" s="14"/>
      <c r="D329" s="71"/>
      <c r="E329" s="19"/>
      <c r="F329" s="66"/>
    </row>
    <row r="330" spans="1:6" s="1" customFormat="1" ht="12" customHeight="1" x14ac:dyDescent="0.2">
      <c r="A330" s="97"/>
      <c r="B330" s="99" t="s">
        <v>361</v>
      </c>
      <c r="C330" s="102"/>
      <c r="D330" s="103" t="s">
        <v>1</v>
      </c>
      <c r="E330" s="100"/>
      <c r="F330" s="172" t="s">
        <v>24</v>
      </c>
    </row>
    <row r="331" spans="1:6" x14ac:dyDescent="0.2">
      <c r="A331" s="10"/>
      <c r="B331" s="15"/>
      <c r="C331" s="15" t="s">
        <v>305</v>
      </c>
      <c r="D331" s="71"/>
      <c r="E331" s="45"/>
      <c r="F331" s="66"/>
    </row>
    <row r="332" spans="1:6" x14ac:dyDescent="0.2">
      <c r="A332" s="10"/>
      <c r="B332" s="15"/>
      <c r="C332" s="14" t="s">
        <v>309</v>
      </c>
      <c r="D332" s="71"/>
      <c r="E332" s="45">
        <v>8</v>
      </c>
      <c r="F332" s="66"/>
    </row>
    <row r="333" spans="1:6" x14ac:dyDescent="0.2">
      <c r="A333" s="10"/>
      <c r="B333" s="15"/>
      <c r="C333" s="14" t="s">
        <v>310</v>
      </c>
      <c r="D333" s="71"/>
      <c r="E333" s="45">
        <v>8</v>
      </c>
      <c r="F333" s="66"/>
    </row>
    <row r="334" spans="1:6" x14ac:dyDescent="0.2">
      <c r="A334" s="10"/>
      <c r="B334" s="15"/>
      <c r="C334" s="15" t="s">
        <v>311</v>
      </c>
      <c r="D334" s="71"/>
      <c r="E334" s="45">
        <v>8</v>
      </c>
      <c r="F334" s="66"/>
    </row>
    <row r="335" spans="1:6" x14ac:dyDescent="0.2">
      <c r="A335" s="10"/>
      <c r="B335" s="15"/>
      <c r="C335" s="14" t="s">
        <v>301</v>
      </c>
      <c r="D335" s="71"/>
      <c r="E335" s="45">
        <v>8</v>
      </c>
      <c r="F335" s="66"/>
    </row>
    <row r="336" spans="1:6" x14ac:dyDescent="0.2">
      <c r="A336" s="47"/>
      <c r="B336" s="43"/>
      <c r="C336" s="61"/>
      <c r="D336" s="73"/>
      <c r="E336" s="90" t="s">
        <v>24</v>
      </c>
      <c r="F336" s="68"/>
    </row>
    <row r="337" spans="1:6" x14ac:dyDescent="0.2">
      <c r="A337" s="23"/>
      <c r="B337" s="15"/>
      <c r="C337" s="15"/>
      <c r="D337" s="14"/>
      <c r="E337" s="15"/>
      <c r="F337" s="17"/>
    </row>
    <row r="338" spans="1:6" x14ac:dyDescent="0.2">
      <c r="A338" s="12"/>
      <c r="B338" s="15"/>
      <c r="C338" s="14"/>
      <c r="D338" s="14"/>
      <c r="E338" s="15"/>
      <c r="F338" s="17"/>
    </row>
    <row r="339" spans="1:6" s="1" customFormat="1" ht="12" customHeight="1" x14ac:dyDescent="0.2">
      <c r="A339" s="30" t="s">
        <v>252</v>
      </c>
      <c r="B339" s="37"/>
      <c r="C339" s="38"/>
      <c r="D339" s="79"/>
      <c r="E339" s="80"/>
      <c r="F339" s="173">
        <v>0</v>
      </c>
    </row>
    <row r="340" spans="1:6" s="1" customFormat="1" ht="12" customHeight="1" x14ac:dyDescent="0.2">
      <c r="A340" s="32"/>
      <c r="B340" s="29" t="s">
        <v>5</v>
      </c>
      <c r="C340" s="28"/>
      <c r="D340" s="89" t="s">
        <v>4</v>
      </c>
      <c r="E340" s="72"/>
      <c r="F340" s="172" t="s">
        <v>24</v>
      </c>
    </row>
    <row r="341" spans="1:6" x14ac:dyDescent="0.2">
      <c r="A341" s="10"/>
      <c r="B341" s="15"/>
      <c r="C341" s="64" t="s">
        <v>263</v>
      </c>
      <c r="D341" s="71"/>
      <c r="E341" s="19" t="s">
        <v>264</v>
      </c>
      <c r="F341" s="66"/>
    </row>
    <row r="342" spans="1:6" x14ac:dyDescent="0.2">
      <c r="A342" s="10"/>
      <c r="B342" s="15"/>
      <c r="C342" s="63" t="s">
        <v>265</v>
      </c>
      <c r="D342" s="71"/>
      <c r="E342" s="91" t="s">
        <v>266</v>
      </c>
      <c r="F342" s="66"/>
    </row>
    <row r="343" spans="1:6" ht="24" x14ac:dyDescent="0.2">
      <c r="A343" s="10"/>
      <c r="B343" s="15"/>
      <c r="C343" s="63" t="s">
        <v>267</v>
      </c>
      <c r="D343" s="71"/>
      <c r="E343" s="91" t="s">
        <v>268</v>
      </c>
      <c r="F343" s="66"/>
    </row>
    <row r="344" spans="1:6" ht="24" x14ac:dyDescent="0.2">
      <c r="A344" s="10"/>
      <c r="B344" s="15"/>
      <c r="C344" s="63" t="s">
        <v>269</v>
      </c>
      <c r="D344" s="71"/>
      <c r="E344" s="91"/>
      <c r="F344" s="66"/>
    </row>
    <row r="345" spans="1:6" x14ac:dyDescent="0.2">
      <c r="A345" s="10"/>
      <c r="B345" s="15"/>
      <c r="C345" s="64" t="s">
        <v>270</v>
      </c>
      <c r="D345" s="71"/>
      <c r="E345" s="91"/>
      <c r="F345" s="66"/>
    </row>
    <row r="346" spans="1:6" ht="24" x14ac:dyDescent="0.2">
      <c r="A346" s="10"/>
      <c r="B346" s="15"/>
      <c r="C346" s="63" t="s">
        <v>271</v>
      </c>
      <c r="D346" s="71"/>
      <c r="E346" s="91"/>
      <c r="F346" s="66"/>
    </row>
    <row r="347" spans="1:6" ht="24" x14ac:dyDescent="0.2">
      <c r="A347" s="10"/>
      <c r="B347" s="15"/>
      <c r="C347" s="63" t="s">
        <v>272</v>
      </c>
      <c r="D347" s="71"/>
      <c r="E347" s="91"/>
      <c r="F347" s="66"/>
    </row>
    <row r="348" spans="1:6" x14ac:dyDescent="0.2">
      <c r="A348" s="10"/>
      <c r="B348" s="15"/>
      <c r="C348" s="63" t="s">
        <v>273</v>
      </c>
      <c r="D348" s="71"/>
      <c r="E348" s="91"/>
      <c r="F348" s="66"/>
    </row>
    <row r="349" spans="1:6" ht="24" x14ac:dyDescent="0.2">
      <c r="A349" s="10"/>
      <c r="B349" s="15"/>
      <c r="C349" s="63" t="s">
        <v>274</v>
      </c>
      <c r="D349" s="71"/>
      <c r="E349" s="91"/>
      <c r="F349" s="66"/>
    </row>
    <row r="350" spans="1:6" x14ac:dyDescent="0.2">
      <c r="A350" s="10"/>
      <c r="B350" s="15"/>
      <c r="C350" s="64" t="s">
        <v>275</v>
      </c>
      <c r="D350" s="71"/>
      <c r="E350" s="91"/>
      <c r="F350" s="66"/>
    </row>
    <row r="351" spans="1:6" ht="24" x14ac:dyDescent="0.2">
      <c r="A351" s="10"/>
      <c r="B351" s="15"/>
      <c r="C351" s="63" t="s">
        <v>276</v>
      </c>
      <c r="D351" s="71"/>
      <c r="E351" s="91"/>
      <c r="F351" s="66"/>
    </row>
    <row r="352" spans="1:6" ht="24" x14ac:dyDescent="0.2">
      <c r="A352" s="10"/>
      <c r="B352" s="15"/>
      <c r="C352" s="63" t="s">
        <v>277</v>
      </c>
      <c r="D352" s="71"/>
      <c r="E352" s="91"/>
      <c r="F352" s="66"/>
    </row>
    <row r="353" spans="1:6" x14ac:dyDescent="0.2">
      <c r="A353" s="10"/>
      <c r="B353" s="15"/>
      <c r="C353" s="64" t="s">
        <v>278</v>
      </c>
      <c r="D353" s="71"/>
      <c r="E353" s="91"/>
      <c r="F353" s="66"/>
    </row>
    <row r="354" spans="1:6" ht="24" x14ac:dyDescent="0.2">
      <c r="A354" s="10"/>
      <c r="B354" s="15"/>
      <c r="C354" s="63" t="s">
        <v>279</v>
      </c>
      <c r="D354" s="71"/>
      <c r="E354" s="91"/>
      <c r="F354" s="66"/>
    </row>
    <row r="355" spans="1:6" ht="24" x14ac:dyDescent="0.2">
      <c r="A355" s="10"/>
      <c r="B355" s="15"/>
      <c r="C355" s="63" t="s">
        <v>280</v>
      </c>
      <c r="D355" s="71"/>
      <c r="E355" s="91"/>
      <c r="F355" s="66"/>
    </row>
    <row r="356" spans="1:6" ht="24" x14ac:dyDescent="0.2">
      <c r="A356" s="10"/>
      <c r="B356" s="15"/>
      <c r="C356" s="63" t="s">
        <v>281</v>
      </c>
      <c r="D356" s="71"/>
      <c r="E356" s="91"/>
      <c r="F356" s="66"/>
    </row>
    <row r="357" spans="1:6" ht="36" x14ac:dyDescent="0.2">
      <c r="A357" s="10"/>
      <c r="B357" s="15"/>
      <c r="C357" s="63" t="s">
        <v>282</v>
      </c>
      <c r="D357" s="71"/>
      <c r="E357" s="91"/>
      <c r="F357" s="66"/>
    </row>
    <row r="358" spans="1:6" ht="24" x14ac:dyDescent="0.2">
      <c r="A358" s="10"/>
      <c r="B358" s="15"/>
      <c r="C358" s="63" t="s">
        <v>283</v>
      </c>
      <c r="D358" s="71"/>
      <c r="E358" s="91"/>
      <c r="F358" s="66"/>
    </row>
    <row r="359" spans="1:6" ht="24" x14ac:dyDescent="0.2">
      <c r="A359" s="10"/>
      <c r="B359" s="15"/>
      <c r="C359" s="63" t="s">
        <v>284</v>
      </c>
      <c r="D359" s="71"/>
      <c r="E359" s="91"/>
      <c r="F359" s="66"/>
    </row>
    <row r="360" spans="1:6" x14ac:dyDescent="0.2">
      <c r="A360" s="10"/>
      <c r="B360" s="15"/>
      <c r="C360" s="64" t="s">
        <v>285</v>
      </c>
      <c r="D360" s="71"/>
      <c r="E360" s="91"/>
      <c r="F360" s="66"/>
    </row>
    <row r="361" spans="1:6" x14ac:dyDescent="0.2">
      <c r="A361" s="10"/>
      <c r="B361" s="15"/>
      <c r="C361" s="63" t="s">
        <v>286</v>
      </c>
      <c r="D361" s="71"/>
      <c r="E361" s="91"/>
      <c r="F361" s="66"/>
    </row>
    <row r="362" spans="1:6" ht="24" x14ac:dyDescent="0.2">
      <c r="A362" s="10"/>
      <c r="B362" s="15"/>
      <c r="C362" s="63" t="s">
        <v>287</v>
      </c>
      <c r="D362" s="71"/>
      <c r="E362" s="91"/>
      <c r="F362" s="66"/>
    </row>
    <row r="363" spans="1:6" ht="24" x14ac:dyDescent="0.2">
      <c r="A363" s="10"/>
      <c r="B363" s="15"/>
      <c r="C363" s="63" t="s">
        <v>288</v>
      </c>
      <c r="D363" s="71"/>
      <c r="E363" s="91"/>
      <c r="F363" s="66"/>
    </row>
    <row r="364" spans="1:6" ht="24" x14ac:dyDescent="0.2">
      <c r="A364" s="10"/>
      <c r="B364" s="15"/>
      <c r="C364" s="63" t="s">
        <v>289</v>
      </c>
      <c r="D364" s="71"/>
      <c r="E364" s="91"/>
      <c r="F364" s="66"/>
    </row>
    <row r="365" spans="1:6" ht="24" x14ac:dyDescent="0.2">
      <c r="A365" s="10"/>
      <c r="B365" s="15"/>
      <c r="C365" s="63" t="s">
        <v>290</v>
      </c>
      <c r="D365" s="71"/>
      <c r="E365" s="91"/>
      <c r="F365" s="66"/>
    </row>
    <row r="366" spans="1:6" x14ac:dyDescent="0.2">
      <c r="A366" s="10"/>
      <c r="B366" s="15"/>
      <c r="C366" s="64" t="s">
        <v>303</v>
      </c>
      <c r="D366" s="71"/>
      <c r="E366" s="91"/>
      <c r="F366" s="66"/>
    </row>
    <row r="367" spans="1:6" ht="36" x14ac:dyDescent="0.2">
      <c r="A367" s="10"/>
      <c r="B367" s="15"/>
      <c r="C367" s="63" t="s">
        <v>291</v>
      </c>
      <c r="D367" s="71"/>
      <c r="E367" s="91"/>
      <c r="F367" s="66"/>
    </row>
    <row r="368" spans="1:6" ht="24" x14ac:dyDescent="0.2">
      <c r="A368" s="10"/>
      <c r="B368" s="15"/>
      <c r="C368" s="63" t="s">
        <v>292</v>
      </c>
      <c r="D368" s="71"/>
      <c r="E368" s="91"/>
      <c r="F368" s="66"/>
    </row>
    <row r="369" spans="1:6" x14ac:dyDescent="0.2">
      <c r="A369" s="10"/>
      <c r="B369" s="15"/>
      <c r="C369" s="63" t="s">
        <v>293</v>
      </c>
      <c r="D369" s="71"/>
      <c r="E369" s="91"/>
      <c r="F369" s="66"/>
    </row>
    <row r="370" spans="1:6" x14ac:dyDescent="0.2">
      <c r="A370" s="10"/>
      <c r="B370" s="15"/>
      <c r="C370" s="63" t="s">
        <v>294</v>
      </c>
      <c r="D370" s="71"/>
      <c r="E370" s="91"/>
      <c r="F370" s="66"/>
    </row>
    <row r="371" spans="1:6" ht="24" x14ac:dyDescent="0.2">
      <c r="A371" s="10"/>
      <c r="B371" s="15"/>
      <c r="C371" s="63" t="s">
        <v>295</v>
      </c>
      <c r="D371" s="71"/>
      <c r="E371" s="91"/>
      <c r="F371" s="66"/>
    </row>
    <row r="372" spans="1:6" ht="24" x14ac:dyDescent="0.2">
      <c r="A372" s="10"/>
      <c r="B372" s="15"/>
      <c r="C372" s="63" t="s">
        <v>296</v>
      </c>
      <c r="D372" s="71"/>
      <c r="E372" s="92"/>
      <c r="F372" s="86"/>
    </row>
    <row r="373" spans="1:6" x14ac:dyDescent="0.2">
      <c r="A373" s="10"/>
      <c r="B373" s="15"/>
      <c r="C373" s="63" t="s">
        <v>297</v>
      </c>
      <c r="D373" s="71"/>
      <c r="E373" s="93"/>
      <c r="F373" s="66"/>
    </row>
    <row r="374" spans="1:6" x14ac:dyDescent="0.2">
      <c r="A374" s="10"/>
      <c r="B374" s="15"/>
      <c r="C374" s="64" t="s">
        <v>304</v>
      </c>
      <c r="D374" s="71"/>
      <c r="E374" s="93"/>
      <c r="F374" s="66"/>
    </row>
    <row r="375" spans="1:6" ht="24" x14ac:dyDescent="0.2">
      <c r="A375" s="10"/>
      <c r="B375" s="15"/>
      <c r="C375" s="63" t="s">
        <v>298</v>
      </c>
      <c r="D375" s="71"/>
      <c r="E375" s="93"/>
      <c r="F375" s="66"/>
    </row>
    <row r="376" spans="1:6" ht="36" x14ac:dyDescent="0.2">
      <c r="A376" s="10"/>
      <c r="B376" s="15"/>
      <c r="C376" s="63" t="s">
        <v>299</v>
      </c>
      <c r="D376" s="71"/>
      <c r="E376" s="93"/>
      <c r="F376" s="66"/>
    </row>
    <row r="377" spans="1:6" x14ac:dyDescent="0.2">
      <c r="A377" s="10"/>
      <c r="B377" s="15"/>
      <c r="C377" s="63" t="s">
        <v>300</v>
      </c>
      <c r="D377" s="71"/>
      <c r="E377" s="93"/>
      <c r="F377" s="66"/>
    </row>
    <row r="378" spans="1:6" x14ac:dyDescent="0.2">
      <c r="A378" s="10"/>
      <c r="B378" s="15"/>
      <c r="C378" s="14"/>
      <c r="D378" s="71"/>
      <c r="E378" s="19"/>
      <c r="F378" s="66"/>
    </row>
    <row r="379" spans="1:6" x14ac:dyDescent="0.2">
      <c r="A379" s="10"/>
      <c r="B379" s="15"/>
      <c r="C379" s="14"/>
      <c r="D379" s="71"/>
      <c r="E379" s="19"/>
      <c r="F379" s="66"/>
    </row>
    <row r="380" spans="1:6" s="1" customFormat="1" ht="12" customHeight="1" x14ac:dyDescent="0.2">
      <c r="A380" s="97"/>
      <c r="B380" s="99" t="s">
        <v>361</v>
      </c>
      <c r="C380" s="102"/>
      <c r="D380" s="103" t="s">
        <v>1</v>
      </c>
      <c r="E380" s="100"/>
      <c r="F380" s="172" t="s">
        <v>24</v>
      </c>
    </row>
    <row r="381" spans="1:6" x14ac:dyDescent="0.2">
      <c r="A381" s="10"/>
      <c r="B381" s="15"/>
      <c r="C381" s="14"/>
      <c r="D381" s="71"/>
      <c r="E381" s="45"/>
      <c r="F381" s="66"/>
    </row>
    <row r="382" spans="1:6" x14ac:dyDescent="0.2">
      <c r="A382" s="47"/>
      <c r="B382" s="43"/>
      <c r="C382" s="42"/>
      <c r="D382" s="73"/>
      <c r="E382" s="74"/>
      <c r="F382" s="68"/>
    </row>
    <row r="383" spans="1:6" ht="12.75" thickBot="1" x14ac:dyDescent="0.25">
      <c r="A383" s="23"/>
      <c r="B383" s="15"/>
      <c r="C383" s="14"/>
      <c r="D383" s="14"/>
      <c r="E383" s="15"/>
      <c r="F383" s="17"/>
    </row>
    <row r="384" spans="1:6" ht="12.75" thickBot="1" x14ac:dyDescent="0.25">
      <c r="A384" s="23"/>
      <c r="B384" s="15"/>
      <c r="C384" s="23" t="s">
        <v>343</v>
      </c>
      <c r="D384" s="14"/>
      <c r="E384" s="15"/>
      <c r="F384" s="180">
        <f>SUM(F6:F383)</f>
        <v>48875362</v>
      </c>
    </row>
    <row r="385" spans="1:6" x14ac:dyDescent="0.2">
      <c r="A385" s="23"/>
      <c r="B385" s="15"/>
      <c r="C385" s="14"/>
      <c r="D385" s="14"/>
      <c r="E385" s="15"/>
      <c r="F385" s="17"/>
    </row>
    <row r="386" spans="1:6" x14ac:dyDescent="0.2">
      <c r="A386" s="23"/>
      <c r="B386" s="15"/>
      <c r="C386" s="14"/>
      <c r="D386" s="14"/>
      <c r="E386" s="15"/>
      <c r="F386" s="17"/>
    </row>
    <row r="387" spans="1:6" x14ac:dyDescent="0.2">
      <c r="A387" s="20"/>
      <c r="B387" s="21"/>
      <c r="C387" s="13"/>
      <c r="D387" s="13"/>
      <c r="E387" s="21"/>
      <c r="F387" s="25"/>
    </row>
    <row r="388" spans="1:6" x14ac:dyDescent="0.2">
      <c r="A388" s="20"/>
      <c r="B388" s="21"/>
      <c r="C388" s="13"/>
      <c r="D388" s="13"/>
      <c r="E388" s="21"/>
      <c r="F388" s="25"/>
    </row>
    <row r="389" spans="1:6" x14ac:dyDescent="0.2">
      <c r="A389" s="20"/>
      <c r="B389" s="21"/>
      <c r="C389" s="13"/>
      <c r="D389" s="13"/>
      <c r="E389" s="21"/>
      <c r="F389" s="25"/>
    </row>
    <row r="390" spans="1:6" x14ac:dyDescent="0.2">
      <c r="A390" s="20"/>
      <c r="B390" s="21"/>
      <c r="C390" s="13"/>
      <c r="D390" s="13"/>
      <c r="E390" s="21"/>
      <c r="F390" s="25"/>
    </row>
    <row r="391" spans="1:6" x14ac:dyDescent="0.2">
      <c r="A391" s="20"/>
      <c r="B391" s="21"/>
      <c r="C391" s="13"/>
      <c r="D391" s="13"/>
      <c r="E391" s="21"/>
      <c r="F391" s="25"/>
    </row>
    <row r="392" spans="1:6" x14ac:dyDescent="0.2">
      <c r="A392" s="20"/>
      <c r="B392" s="21"/>
      <c r="C392" s="13"/>
      <c r="D392" s="13"/>
      <c r="E392" s="21"/>
      <c r="F392" s="25"/>
    </row>
  </sheetData>
  <mergeCells count="17">
    <mergeCell ref="D63:E63"/>
    <mergeCell ref="D68:E68"/>
    <mergeCell ref="D77:E77"/>
    <mergeCell ref="A3:B3"/>
    <mergeCell ref="D8:E8"/>
    <mergeCell ref="D21:E21"/>
    <mergeCell ref="D30:E30"/>
    <mergeCell ref="D260:E260"/>
    <mergeCell ref="D119:E119"/>
    <mergeCell ref="D157:E157"/>
    <mergeCell ref="D204:E204"/>
    <mergeCell ref="D247:E247"/>
    <mergeCell ref="D40:E40"/>
    <mergeCell ref="D83:E83"/>
    <mergeCell ref="D91:E91"/>
    <mergeCell ref="D100:E100"/>
    <mergeCell ref="D56:E56"/>
  </mergeCells>
  <phoneticPr fontId="0" type="noConversion"/>
  <pageMargins left="0.25" right="0.25" top="0.4" bottom="0.54" header="0.31" footer="0.31"/>
  <pageSetup orientation="portrait" r:id="rId1"/>
  <headerFooter alignWithMargins="0">
    <oddFooter>&amp;L&amp;8&amp;D&amp;C&amp;8Page &amp;P&amp;R&amp;8&amp;F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 Revised</vt:lpstr>
      <vt:lpstr>NonElective Detail</vt:lpstr>
      <vt:lpstr>Summary</vt:lpstr>
      <vt:lpstr>EBS Systems</vt:lpstr>
      <vt:lpstr>'EBS Systems'!Print_Area</vt:lpstr>
      <vt:lpstr>'NonElective Detail'!Print_Area</vt:lpstr>
      <vt:lpstr>'EBS Systems'!Print_Titles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gwinshi2</dc:creator>
  <cp:lastModifiedBy>Jan Havlíček</cp:lastModifiedBy>
  <cp:lastPrinted>2001-11-13T23:53:40Z</cp:lastPrinted>
  <dcterms:created xsi:type="dcterms:W3CDTF">2001-10-25T20:30:20Z</dcterms:created>
  <dcterms:modified xsi:type="dcterms:W3CDTF">2023-09-19T01:07:16Z</dcterms:modified>
</cp:coreProperties>
</file>