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E202C0-E8F7-4D68-ACCF-17B1EEF63435}" xr6:coauthVersionLast="47" xr6:coauthVersionMax="47" xr10:uidLastSave="{00000000-0000-0000-0000-000000000000}"/>
  <bookViews>
    <workbookView xWindow="-120" yWindow="-120" windowWidth="38640" windowHeight="15720"/>
  </bookViews>
  <sheets>
    <sheet name="SD Report " sheetId="1" r:id="rId1"/>
    <sheet name="CA Report " sheetId="2" r:id="rId2"/>
    <sheet name="Key" sheetId="3" r:id="rId3"/>
  </sheets>
  <calcPr calcId="0"/>
</workbook>
</file>

<file path=xl/calcChain.xml><?xml version="1.0" encoding="utf-8"?>
<calcChain xmlns="http://schemas.openxmlformats.org/spreadsheetml/2006/main">
  <c r="B8" i="2" l="1"/>
  <c r="C8" i="2"/>
  <c r="B15" i="2"/>
  <c r="C15" i="2"/>
  <c r="B46" i="2"/>
  <c r="C46" i="2"/>
  <c r="B52" i="2"/>
  <c r="C52" i="2"/>
  <c r="B58" i="2"/>
  <c r="C58" i="2"/>
  <c r="B9" i="1"/>
  <c r="C9" i="1"/>
  <c r="B17" i="1"/>
  <c r="C17" i="1"/>
  <c r="B48" i="1"/>
  <c r="C48" i="1"/>
  <c r="B60" i="1"/>
  <c r="C60" i="1"/>
  <c r="B63" i="1"/>
  <c r="C63" i="1"/>
</calcChain>
</file>

<file path=xl/sharedStrings.xml><?xml version="1.0" encoding="utf-8"?>
<sst xmlns="http://schemas.openxmlformats.org/spreadsheetml/2006/main" count="356" uniqueCount="101">
  <si>
    <t>Deal*</t>
  </si>
  <si>
    <t>TCV (MM)*</t>
  </si>
  <si>
    <t>MTM Margin (MM)*</t>
  </si>
  <si>
    <t>Target Close Date*</t>
  </si>
  <si>
    <t>Costing Status*</t>
  </si>
  <si>
    <t>Created Date</t>
  </si>
  <si>
    <t>Deal Type*</t>
  </si>
  <si>
    <t>Deal Team</t>
  </si>
  <si>
    <t>Indicative</t>
  </si>
  <si>
    <t>San Diego  Commodity</t>
  </si>
  <si>
    <t>GMIRICH</t>
  </si>
  <si>
    <t>In Progress</t>
  </si>
  <si>
    <t>JWOODMAN</t>
  </si>
  <si>
    <t>Target (SDG&amp;E)</t>
  </si>
  <si>
    <t>Structuring Estimate</t>
  </si>
  <si>
    <t>GWAIDELI</t>
  </si>
  <si>
    <t>General Atomics</t>
  </si>
  <si>
    <t>Sales Estimate</t>
  </si>
  <si>
    <t>Executable</t>
  </si>
  <si>
    <t>BDAFFERN</t>
  </si>
  <si>
    <t>Club One, Inc.</t>
  </si>
  <si>
    <t>KDETINA</t>
  </si>
  <si>
    <t>Ruiz deal</t>
  </si>
  <si>
    <t>Pyxis deal</t>
  </si>
  <si>
    <t>Henry's Marketplace</t>
  </si>
  <si>
    <t>Union Deal</t>
  </si>
  <si>
    <t>Breuners</t>
  </si>
  <si>
    <t>NASSCO</t>
  </si>
  <si>
    <t>Levi Strauss</t>
  </si>
  <si>
    <t xml:space="preserve">San Diego </t>
  </si>
  <si>
    <t>Total Resourced Prospect Q4 2000</t>
  </si>
  <si>
    <t>Q4 2000</t>
  </si>
  <si>
    <t>Total:</t>
  </si>
  <si>
    <t>CA Commodity</t>
  </si>
  <si>
    <t>LWHITE6</t>
  </si>
  <si>
    <t>Sony Roll-Over</t>
  </si>
  <si>
    <t>Requested</t>
  </si>
  <si>
    <t>Hanson Cupertino</t>
  </si>
  <si>
    <t>Hewlett Packard</t>
  </si>
  <si>
    <t>Sony Pictures Entertainment</t>
  </si>
  <si>
    <t>Molycorp</t>
  </si>
  <si>
    <t>Prime Wheel</t>
  </si>
  <si>
    <t>Sony Electronics, Inc. Norther California</t>
  </si>
  <si>
    <t>California</t>
  </si>
  <si>
    <t>Grand Total:</t>
  </si>
  <si>
    <t>Key</t>
  </si>
  <si>
    <t>NEO</t>
  </si>
  <si>
    <t>National Energy Origination (f/k/a National Energy Sales);  now follows "Origination" nomenclature</t>
  </si>
  <si>
    <t>NES</t>
  </si>
  <si>
    <t>Option in CMS "Deal Type";  signifies Large Commodity Deal</t>
  </si>
  <si>
    <t>Large Commodity</t>
  </si>
  <si>
    <t>All deals produced by Mirich, White, or Waidelich</t>
  </si>
  <si>
    <t>OR Any deal over $500K in margin produced by Dafferner, Detina, Mentan, or Woodman</t>
  </si>
  <si>
    <t>Mid Market Commodity</t>
  </si>
  <si>
    <t xml:space="preserve">Any deal under $500K in margin </t>
  </si>
  <si>
    <t>Costing Status</t>
  </si>
  <si>
    <t>Field in CMS that relates to timing of calculation of Margin</t>
  </si>
  <si>
    <t>Option in "Costing Status"; means margin numbers are work-in-progress</t>
  </si>
  <si>
    <t>Option in "Costing Status";  means margin is notional/batch priced</t>
  </si>
  <si>
    <t>Option in "Costing Status";  means margin is executable from matrix</t>
  </si>
  <si>
    <t>Option in "Costing Status"; means margin is a notional number from Originator</t>
  </si>
  <si>
    <t>Option in "Costing Status";  means margin is a notional number from Structuring Desks; same as "Indicative"</t>
  </si>
  <si>
    <t>Resource Priority</t>
  </si>
  <si>
    <t>Resourced Prospect</t>
  </si>
  <si>
    <t>Scripps Research Institute</t>
  </si>
  <si>
    <t>Q1 2001</t>
  </si>
  <si>
    <t>Requesting Resources</t>
  </si>
  <si>
    <t>RMENTAN</t>
  </si>
  <si>
    <t>Republic Tool &amp; Manufacturing Co.</t>
  </si>
  <si>
    <t>Signet Armorlite, Inc.</t>
  </si>
  <si>
    <t>City of San Marcos</t>
  </si>
  <si>
    <t>Harte-Hanks Shopper's Inc.</t>
  </si>
  <si>
    <t>Senior Aerospace Ketema</t>
  </si>
  <si>
    <t>Hanson Aggregates / San Diego</t>
  </si>
  <si>
    <t>Chula Vista Elementary School District</t>
  </si>
  <si>
    <t>Total Resourced Prospect Q4 2000 and Q1 2001</t>
  </si>
  <si>
    <t>Otay California</t>
  </si>
  <si>
    <t>Valley Center California</t>
  </si>
  <si>
    <t>Padre Dam California</t>
  </si>
  <si>
    <t>Helix Water Dist. / California</t>
  </si>
  <si>
    <t>Yuima Water Dist. California</t>
  </si>
  <si>
    <t>666 Upas Homeowners Association</t>
  </si>
  <si>
    <t>Westmon H ospitality (PG&amp;E) and (SCE) Hotels</t>
  </si>
  <si>
    <t>Sears San Diego</t>
  </si>
  <si>
    <t>GCE San Diego</t>
  </si>
  <si>
    <t>Bright Properties, Inc</t>
  </si>
  <si>
    <t>McDonalds</t>
  </si>
  <si>
    <t>Total Resourced Prospect Q1 2001</t>
  </si>
  <si>
    <t>NEO Large Commodity Deals--Priority List</t>
  </si>
  <si>
    <t>NEO Mid Market Commodity Deals--Priority List</t>
  </si>
  <si>
    <t>Beverly Enterprises - CA Restructure</t>
  </si>
  <si>
    <t>Toro Agricultural Irrigation</t>
  </si>
  <si>
    <t>Clovis Preserving Co.,dba Lyons Magnus</t>
  </si>
  <si>
    <t>Campbell Motels Properties, Inc.</t>
  </si>
  <si>
    <t>THUANG2</t>
  </si>
  <si>
    <t>GAF Materials Corp(71642)-1</t>
  </si>
  <si>
    <t>Oglebay SDG&amp;E commodity</t>
  </si>
  <si>
    <t>Committed</t>
  </si>
  <si>
    <t>Hallmark Circuits</t>
  </si>
  <si>
    <t>American Fashion</t>
  </si>
  <si>
    <t>Buck Knives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</si>
</sst>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8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6"/>
      <color indexed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8" fontId="0" fillId="0" borderId="0" xfId="0" applyNumberFormat="1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horizontal="center" wrapText="1"/>
    </xf>
    <xf numFmtId="0" fontId="2" fillId="2" borderId="0" xfId="0" applyFont="1" applyFill="1"/>
    <xf numFmtId="0" fontId="0" fillId="0" borderId="1" xfId="0" applyBorder="1"/>
    <xf numFmtId="0" fontId="3" fillId="0" borderId="1" xfId="0" applyFont="1" applyBorder="1"/>
    <xf numFmtId="0" fontId="4" fillId="0" borderId="0" xfId="0" applyFont="1"/>
    <xf numFmtId="0" fontId="2" fillId="2" borderId="0" xfId="0" applyFont="1" applyFill="1" applyAlignment="1">
      <alignment horizontal="center" wrapText="1"/>
    </xf>
    <xf numFmtId="8" fontId="0" fillId="2" borderId="0" xfId="0" applyNumberFormat="1" applyFill="1"/>
    <xf numFmtId="14" fontId="0" fillId="2" borderId="0" xfId="0" applyNumberFormat="1" applyFill="1"/>
    <xf numFmtId="0" fontId="0" fillId="2" borderId="0" xfId="0" applyFill="1"/>
    <xf numFmtId="22" fontId="0" fillId="2" borderId="0" xfId="0" applyNumberFormat="1" applyFill="1"/>
    <xf numFmtId="8" fontId="0" fillId="0" borderId="1" xfId="0" applyNumberFormat="1" applyBorder="1"/>
    <xf numFmtId="14" fontId="0" fillId="0" borderId="1" xfId="0" applyNumberFormat="1" applyBorder="1"/>
    <xf numFmtId="22" fontId="0" fillId="0" borderId="1" xfId="0" applyNumberForma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8" fontId="0" fillId="0" borderId="0" xfId="0" applyNumberFormat="1" applyAlignment="1">
      <alignment horizontal="center"/>
    </xf>
    <xf numFmtId="8" fontId="1" fillId="0" borderId="2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8" fontId="1" fillId="0" borderId="0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14" fontId="1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3" borderId="3" xfId="0" applyFill="1" applyBorder="1"/>
    <xf numFmtId="8" fontId="0" fillId="3" borderId="4" xfId="0" applyNumberFormat="1" applyFill="1" applyBorder="1"/>
    <xf numFmtId="8" fontId="0" fillId="3" borderId="2" xfId="0" applyNumberFormat="1" applyFill="1" applyBorder="1"/>
    <xf numFmtId="14" fontId="0" fillId="3" borderId="2" xfId="0" applyNumberFormat="1" applyFill="1" applyBorder="1"/>
    <xf numFmtId="0" fontId="0" fillId="3" borderId="2" xfId="0" applyFill="1" applyBorder="1"/>
    <xf numFmtId="22" fontId="0" fillId="3" borderId="2" xfId="0" applyNumberFormat="1" applyFill="1" applyBorder="1"/>
    <xf numFmtId="0" fontId="0" fillId="3" borderId="5" xfId="0" applyFill="1" applyBorder="1"/>
    <xf numFmtId="0" fontId="0" fillId="3" borderId="6" xfId="0" applyFill="1" applyBorder="1"/>
    <xf numFmtId="8" fontId="0" fillId="3" borderId="7" xfId="0" applyNumberFormat="1" applyFill="1" applyBorder="1"/>
    <xf numFmtId="8" fontId="0" fillId="3" borderId="8" xfId="0" applyNumberFormat="1" applyFill="1" applyBorder="1"/>
    <xf numFmtId="14" fontId="0" fillId="3" borderId="8" xfId="0" applyNumberFormat="1" applyFill="1" applyBorder="1"/>
    <xf numFmtId="0" fontId="0" fillId="3" borderId="8" xfId="0" applyFill="1" applyBorder="1"/>
    <xf numFmtId="22" fontId="0" fillId="3" borderId="8" xfId="0" applyNumberForma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8" fontId="0" fillId="3" borderId="1" xfId="0" applyNumberFormat="1" applyFill="1" applyBorder="1"/>
    <xf numFmtId="14" fontId="0" fillId="3" borderId="1" xfId="0" applyNumberFormat="1" applyFill="1" applyBorder="1"/>
    <xf numFmtId="0" fontId="0" fillId="3" borderId="1" xfId="0" applyFill="1" applyBorder="1"/>
    <xf numFmtId="22" fontId="0" fillId="3" borderId="1" xfId="0" applyNumberFormat="1" applyFill="1" applyBorder="1"/>
    <xf numFmtId="0" fontId="0" fillId="3" borderId="12" xfId="0" applyFill="1" applyBorder="1"/>
    <xf numFmtId="0" fontId="0" fillId="3" borderId="4" xfId="0" applyFill="1" applyBorder="1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6" fillId="2" borderId="0" xfId="0" applyFont="1" applyFill="1"/>
    <xf numFmtId="0" fontId="3" fillId="0" borderId="13" xfId="0" applyFont="1" applyBorder="1" applyAlignment="1">
      <alignment horizontal="center"/>
    </xf>
    <xf numFmtId="8" fontId="3" fillId="0" borderId="13" xfId="0" applyNumberFormat="1" applyFont="1" applyBorder="1" applyAlignment="1">
      <alignment horizontal="center"/>
    </xf>
    <xf numFmtId="14" fontId="3" fillId="0" borderId="13" xfId="0" applyNumberFormat="1" applyFont="1" applyBorder="1" applyAlignment="1">
      <alignment horizontal="center"/>
    </xf>
    <xf numFmtId="0" fontId="7" fillId="0" borderId="0" xfId="0" applyFont="1"/>
    <xf numFmtId="14" fontId="3" fillId="0" borderId="13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zoomScale="50" workbookViewId="0">
      <selection activeCell="L3" sqref="L3"/>
    </sheetView>
  </sheetViews>
  <sheetFormatPr defaultRowHeight="12.75" x14ac:dyDescent="0.2"/>
  <cols>
    <col min="1" max="1" width="20.7109375" bestFit="1" customWidth="1"/>
    <col min="2" max="2" width="12.7109375" bestFit="1" customWidth="1"/>
    <col min="3" max="3" width="16.5703125" bestFit="1" customWidth="1"/>
    <col min="4" max="4" width="17.7109375" customWidth="1"/>
    <col min="5" max="5" width="19.42578125" bestFit="1" customWidth="1"/>
    <col min="6" max="6" width="21.28515625" bestFit="1" customWidth="1"/>
    <col min="7" max="7" width="15.28515625" bestFit="1" customWidth="1"/>
    <col min="8" max="8" width="20.7109375" bestFit="1" customWidth="1"/>
    <col min="9" max="9" width="13" bestFit="1" customWidth="1"/>
  </cols>
  <sheetData>
    <row r="1" spans="1:9" ht="30" customHeight="1" x14ac:dyDescent="0.3">
      <c r="A1" s="54" t="s">
        <v>88</v>
      </c>
      <c r="B1" s="5"/>
      <c r="C1" s="5"/>
      <c r="D1" s="5"/>
      <c r="E1" s="5"/>
      <c r="F1" s="5"/>
      <c r="G1" s="5"/>
      <c r="H1" s="5"/>
      <c r="I1" s="5"/>
    </row>
    <row r="2" spans="1:9" ht="23.45" customHeight="1" x14ac:dyDescent="0.25">
      <c r="A2" s="7" t="s">
        <v>29</v>
      </c>
      <c r="B2" s="6"/>
      <c r="C2" s="6"/>
      <c r="D2" s="6"/>
      <c r="E2" s="6"/>
      <c r="F2" s="6"/>
      <c r="G2" s="6"/>
      <c r="H2" s="6"/>
      <c r="I2" s="6"/>
    </row>
    <row r="3" spans="1:9" ht="25.9" customHeight="1" x14ac:dyDescent="0.25">
      <c r="A3" s="8" t="s">
        <v>31</v>
      </c>
    </row>
    <row r="4" spans="1:9" s="4" customFormat="1" ht="25.5" x14ac:dyDescent="0.2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62</v>
      </c>
      <c r="G4" s="9" t="s">
        <v>5</v>
      </c>
      <c r="H4" s="9" t="s">
        <v>6</v>
      </c>
      <c r="I4" s="9" t="s">
        <v>7</v>
      </c>
    </row>
    <row r="5" spans="1:9" x14ac:dyDescent="0.2">
      <c r="A5" t="s">
        <v>35</v>
      </c>
      <c r="B5" s="1">
        <v>20</v>
      </c>
      <c r="C5" s="1">
        <v>1.5</v>
      </c>
      <c r="D5" s="2">
        <v>36874</v>
      </c>
      <c r="E5" t="s">
        <v>36</v>
      </c>
      <c r="F5" t="s">
        <v>63</v>
      </c>
      <c r="G5" s="3">
        <v>36782.913564814815</v>
      </c>
      <c r="H5" t="s">
        <v>9</v>
      </c>
      <c r="I5" t="s">
        <v>12</v>
      </c>
    </row>
    <row r="6" spans="1:9" x14ac:dyDescent="0.2">
      <c r="A6" t="s">
        <v>13</v>
      </c>
      <c r="B6" s="1">
        <v>5</v>
      </c>
      <c r="C6" s="1">
        <v>0.25</v>
      </c>
      <c r="D6" s="2">
        <v>36880</v>
      </c>
      <c r="E6" t="s">
        <v>14</v>
      </c>
      <c r="F6" t="s">
        <v>63</v>
      </c>
      <c r="G6" s="3">
        <v>36755.725289351853</v>
      </c>
      <c r="H6" t="s">
        <v>9</v>
      </c>
      <c r="I6" t="s">
        <v>15</v>
      </c>
    </row>
    <row r="7" spans="1:9" x14ac:dyDescent="0.2">
      <c r="A7" t="s">
        <v>64</v>
      </c>
      <c r="B7" s="1">
        <v>9.3000000000000007</v>
      </c>
      <c r="C7" s="1">
        <v>0.5</v>
      </c>
      <c r="D7" s="2">
        <v>36880</v>
      </c>
      <c r="E7" t="s">
        <v>17</v>
      </c>
      <c r="F7" t="s">
        <v>63</v>
      </c>
      <c r="G7" s="3">
        <v>36832.621620370373</v>
      </c>
      <c r="H7" t="s">
        <v>9</v>
      </c>
      <c r="I7" t="s">
        <v>12</v>
      </c>
    </row>
    <row r="8" spans="1:9" x14ac:dyDescent="0.2">
      <c r="B8" s="19"/>
      <c r="C8" s="19"/>
      <c r="D8" s="21"/>
      <c r="E8" s="22"/>
      <c r="F8" s="22"/>
      <c r="G8" s="23"/>
      <c r="H8" s="22"/>
      <c r="I8" s="22"/>
    </row>
    <row r="9" spans="1:9" x14ac:dyDescent="0.2">
      <c r="A9" s="18" t="s">
        <v>32</v>
      </c>
      <c r="B9" s="20">
        <f>SUM(B5:B8)</f>
        <v>34.299999999999997</v>
      </c>
      <c r="C9" s="20">
        <f>SUM(C5:C8)</f>
        <v>2.25</v>
      </c>
      <c r="D9" s="60" t="s">
        <v>30</v>
      </c>
      <c r="E9" s="60"/>
      <c r="F9" s="60"/>
      <c r="G9" s="28"/>
      <c r="H9" s="17"/>
      <c r="I9" s="17"/>
    </row>
    <row r="10" spans="1:9" x14ac:dyDescent="0.2">
      <c r="B10" s="1"/>
      <c r="C10" s="1"/>
      <c r="D10" s="2"/>
      <c r="G10" s="3"/>
    </row>
    <row r="11" spans="1:9" x14ac:dyDescent="0.2">
      <c r="B11" s="1"/>
      <c r="C11" s="1"/>
      <c r="D11" s="2"/>
      <c r="G11" s="3"/>
    </row>
    <row r="12" spans="1:9" ht="26.45" customHeight="1" x14ac:dyDescent="0.25">
      <c r="A12" s="7" t="s">
        <v>29</v>
      </c>
      <c r="B12" s="6"/>
      <c r="C12" s="6"/>
      <c r="D12" s="6"/>
      <c r="E12" s="6"/>
      <c r="F12" s="6"/>
      <c r="G12" s="6"/>
      <c r="H12" s="6"/>
      <c r="I12" s="6"/>
    </row>
    <row r="13" spans="1:9" ht="24.6" customHeight="1" x14ac:dyDescent="0.25">
      <c r="A13" s="8" t="s">
        <v>65</v>
      </c>
    </row>
    <row r="14" spans="1:9" ht="25.5" x14ac:dyDescent="0.2">
      <c r="A14" s="9" t="s">
        <v>0</v>
      </c>
      <c r="B14" s="9" t="s">
        <v>1</v>
      </c>
      <c r="C14" s="9" t="s">
        <v>2</v>
      </c>
      <c r="D14" s="9" t="s">
        <v>3</v>
      </c>
      <c r="E14" s="9" t="s">
        <v>4</v>
      </c>
      <c r="F14" s="9" t="s">
        <v>62</v>
      </c>
      <c r="G14" s="9" t="s">
        <v>5</v>
      </c>
      <c r="H14" s="9" t="s">
        <v>6</v>
      </c>
      <c r="I14" s="9" t="s">
        <v>7</v>
      </c>
    </row>
    <row r="15" spans="1:9" x14ac:dyDescent="0.2">
      <c r="A15" t="s">
        <v>16</v>
      </c>
      <c r="B15" s="1">
        <v>10.5</v>
      </c>
      <c r="C15" s="1">
        <v>0.5</v>
      </c>
      <c r="D15" s="2">
        <v>36922</v>
      </c>
      <c r="E15" t="s">
        <v>14</v>
      </c>
      <c r="F15" t="s">
        <v>63</v>
      </c>
      <c r="G15" s="3">
        <v>36759.688981481479</v>
      </c>
      <c r="H15" t="s">
        <v>9</v>
      </c>
      <c r="I15" t="s">
        <v>10</v>
      </c>
    </row>
    <row r="16" spans="1:9" x14ac:dyDescent="0.2">
      <c r="B16" s="1"/>
      <c r="C16" s="1"/>
      <c r="D16" s="2"/>
      <c r="G16" s="3"/>
    </row>
    <row r="17" spans="1:9" x14ac:dyDescent="0.2">
      <c r="A17" s="18" t="s">
        <v>32</v>
      </c>
      <c r="B17" s="20">
        <f>SUM(B13:B16)</f>
        <v>10.5</v>
      </c>
      <c r="C17" s="20">
        <f>SUM(C13:C16)</f>
        <v>0.5</v>
      </c>
      <c r="D17" s="60" t="s">
        <v>30</v>
      </c>
      <c r="E17" s="60"/>
      <c r="F17" s="60"/>
      <c r="G17" s="28"/>
      <c r="H17" s="17"/>
      <c r="I17" s="17"/>
    </row>
    <row r="18" spans="1:9" x14ac:dyDescent="0.2">
      <c r="B18" s="1"/>
      <c r="C18" s="1"/>
      <c r="D18" s="2"/>
      <c r="G18" s="3"/>
    </row>
    <row r="19" spans="1:9" x14ac:dyDescent="0.2">
      <c r="B19" s="1"/>
      <c r="C19" s="1"/>
      <c r="D19" s="2"/>
      <c r="G19" s="3"/>
    </row>
    <row r="20" spans="1:9" x14ac:dyDescent="0.2">
      <c r="B20" s="1"/>
      <c r="C20" s="1"/>
      <c r="D20" s="2"/>
      <c r="G20" s="3"/>
    </row>
    <row r="21" spans="1:9" x14ac:dyDescent="0.2">
      <c r="B21" s="1"/>
      <c r="C21" s="1"/>
      <c r="D21" s="2"/>
      <c r="G21" s="3"/>
    </row>
    <row r="22" spans="1:9" x14ac:dyDescent="0.2">
      <c r="B22" s="1"/>
      <c r="C22" s="1"/>
      <c r="D22" s="2"/>
      <c r="G22" s="3"/>
    </row>
    <row r="23" spans="1:9" x14ac:dyDescent="0.2">
      <c r="B23" s="1"/>
      <c r="C23" s="1"/>
      <c r="D23" s="2"/>
      <c r="G23" s="3"/>
    </row>
    <row r="24" spans="1:9" ht="30" customHeight="1" x14ac:dyDescent="0.3">
      <c r="A24" s="54" t="s">
        <v>89</v>
      </c>
      <c r="B24" s="10"/>
      <c r="C24" s="10"/>
      <c r="D24" s="11"/>
      <c r="E24" s="12"/>
      <c r="F24" s="12"/>
      <c r="G24" s="13"/>
      <c r="H24" s="12"/>
      <c r="I24" s="12"/>
    </row>
    <row r="25" spans="1:9" ht="25.9" customHeight="1" x14ac:dyDescent="0.25">
      <c r="A25" s="7" t="s">
        <v>29</v>
      </c>
      <c r="B25" s="14"/>
      <c r="C25" s="14"/>
      <c r="D25" s="15"/>
      <c r="E25" s="6"/>
      <c r="F25" s="6"/>
      <c r="G25" s="16"/>
      <c r="H25" s="6"/>
      <c r="I25" s="6"/>
    </row>
    <row r="26" spans="1:9" ht="25.9" customHeight="1" x14ac:dyDescent="0.25">
      <c r="A26" s="8" t="s">
        <v>31</v>
      </c>
      <c r="B26" s="1"/>
      <c r="C26" s="1"/>
      <c r="D26" s="2"/>
      <c r="G26" s="3"/>
    </row>
    <row r="27" spans="1:9" ht="25.9" customHeight="1" x14ac:dyDescent="0.2">
      <c r="A27" s="9" t="s">
        <v>0</v>
      </c>
      <c r="B27" s="9" t="s">
        <v>1</v>
      </c>
      <c r="C27" s="9" t="s">
        <v>2</v>
      </c>
      <c r="D27" s="9" t="s">
        <v>3</v>
      </c>
      <c r="E27" s="9" t="s">
        <v>4</v>
      </c>
      <c r="F27" s="9" t="s">
        <v>62</v>
      </c>
      <c r="G27" s="9" t="s">
        <v>5</v>
      </c>
      <c r="H27" s="9" t="s">
        <v>6</v>
      </c>
      <c r="I27" s="9" t="s">
        <v>7</v>
      </c>
    </row>
    <row r="28" spans="1:9" ht="13.5" customHeight="1" x14ac:dyDescent="0.2">
      <c r="A28" t="s">
        <v>96</v>
      </c>
      <c r="B28" s="1">
        <v>1.26</v>
      </c>
      <c r="C28" s="1">
        <v>0.04</v>
      </c>
      <c r="D28" s="2">
        <v>36775</v>
      </c>
      <c r="E28" t="s">
        <v>14</v>
      </c>
      <c r="F28" t="s">
        <v>97</v>
      </c>
      <c r="G28" s="3">
        <v>36776.473356481481</v>
      </c>
      <c r="H28" t="s">
        <v>9</v>
      </c>
      <c r="I28" t="s">
        <v>67</v>
      </c>
    </row>
    <row r="29" spans="1:9" s="4" customFormat="1" x14ac:dyDescent="0.2">
      <c r="A29" t="s">
        <v>28</v>
      </c>
      <c r="B29" s="1">
        <v>1.4</v>
      </c>
      <c r="C29" s="1">
        <v>0.05</v>
      </c>
      <c r="D29" s="2">
        <v>36830</v>
      </c>
      <c r="E29" t="s">
        <v>11</v>
      </c>
      <c r="F29" t="s">
        <v>66</v>
      </c>
      <c r="G29" s="3">
        <v>36739.437002314815</v>
      </c>
      <c r="H29" t="s">
        <v>9</v>
      </c>
      <c r="I29" t="s">
        <v>12</v>
      </c>
    </row>
    <row r="30" spans="1:9" x14ac:dyDescent="0.2">
      <c r="A30" t="s">
        <v>27</v>
      </c>
      <c r="B30" s="1">
        <v>2.7</v>
      </c>
      <c r="C30" s="1">
        <v>0.08</v>
      </c>
      <c r="D30" s="2">
        <v>36830</v>
      </c>
      <c r="E30" t="s">
        <v>11</v>
      </c>
      <c r="F30" t="s">
        <v>63</v>
      </c>
      <c r="G30" s="3">
        <v>36739.583645833336</v>
      </c>
      <c r="H30" t="s">
        <v>9</v>
      </c>
      <c r="I30" t="s">
        <v>12</v>
      </c>
    </row>
    <row r="31" spans="1:9" x14ac:dyDescent="0.2">
      <c r="A31" t="s">
        <v>98</v>
      </c>
      <c r="B31" s="1">
        <v>2.5</v>
      </c>
      <c r="C31" s="1">
        <v>0.11</v>
      </c>
      <c r="D31" s="2">
        <v>36838</v>
      </c>
      <c r="E31" t="s">
        <v>14</v>
      </c>
      <c r="F31" t="s">
        <v>97</v>
      </c>
      <c r="G31" s="3">
        <v>36831.516215277778</v>
      </c>
      <c r="H31" t="s">
        <v>9</v>
      </c>
      <c r="I31" t="s">
        <v>67</v>
      </c>
    </row>
    <row r="32" spans="1:9" x14ac:dyDescent="0.2">
      <c r="A32" t="s">
        <v>77</v>
      </c>
      <c r="B32" s="1">
        <v>4</v>
      </c>
      <c r="C32" s="1">
        <v>0.05</v>
      </c>
      <c r="D32" s="2">
        <v>36846</v>
      </c>
      <c r="E32" t="s">
        <v>17</v>
      </c>
      <c r="F32" t="s">
        <v>66</v>
      </c>
      <c r="G32" s="3">
        <v>36823.534884259258</v>
      </c>
      <c r="H32" t="s">
        <v>9</v>
      </c>
      <c r="I32" t="s">
        <v>34</v>
      </c>
    </row>
    <row r="33" spans="1:9" x14ac:dyDescent="0.2">
      <c r="A33" t="s">
        <v>78</v>
      </c>
      <c r="B33" s="1">
        <v>4</v>
      </c>
      <c r="C33" s="1">
        <v>0.05</v>
      </c>
      <c r="D33" s="2">
        <v>36846</v>
      </c>
      <c r="E33" t="s">
        <v>17</v>
      </c>
      <c r="F33" t="s">
        <v>66</v>
      </c>
      <c r="G33" s="3">
        <v>36823.539965277778</v>
      </c>
      <c r="H33" t="s">
        <v>9</v>
      </c>
      <c r="I33" t="s">
        <v>34</v>
      </c>
    </row>
    <row r="34" spans="1:9" x14ac:dyDescent="0.2">
      <c r="A34" t="s">
        <v>79</v>
      </c>
      <c r="B34" s="1">
        <v>3</v>
      </c>
      <c r="C34" s="1">
        <v>0.02</v>
      </c>
      <c r="D34" s="2">
        <v>36846</v>
      </c>
      <c r="E34" t="s">
        <v>17</v>
      </c>
      <c r="F34" t="s">
        <v>66</v>
      </c>
      <c r="G34" s="3">
        <v>36823.542870370373</v>
      </c>
      <c r="H34" t="s">
        <v>9</v>
      </c>
      <c r="I34" t="s">
        <v>34</v>
      </c>
    </row>
    <row r="35" spans="1:9" x14ac:dyDescent="0.2">
      <c r="A35" t="s">
        <v>80</v>
      </c>
      <c r="B35" s="1">
        <v>3</v>
      </c>
      <c r="C35" s="1">
        <v>0.04</v>
      </c>
      <c r="D35" s="2">
        <v>36846</v>
      </c>
      <c r="E35" t="s">
        <v>17</v>
      </c>
      <c r="F35" t="s">
        <v>66</v>
      </c>
      <c r="G35" s="3">
        <v>36823.55190972222</v>
      </c>
      <c r="H35" t="s">
        <v>9</v>
      </c>
      <c r="I35" t="s">
        <v>34</v>
      </c>
    </row>
    <row r="36" spans="1:9" x14ac:dyDescent="0.2">
      <c r="A36" t="s">
        <v>23</v>
      </c>
      <c r="B36" s="1">
        <v>1.5</v>
      </c>
      <c r="C36" s="1">
        <v>0.08</v>
      </c>
      <c r="D36" s="2">
        <v>36860</v>
      </c>
      <c r="E36" t="s">
        <v>17</v>
      </c>
      <c r="F36" t="s">
        <v>63</v>
      </c>
      <c r="G36" s="3">
        <v>36805.620671296296</v>
      </c>
      <c r="H36" t="s">
        <v>9</v>
      </c>
      <c r="I36" t="s">
        <v>21</v>
      </c>
    </row>
    <row r="37" spans="1:9" x14ac:dyDescent="0.2">
      <c r="A37" t="s">
        <v>76</v>
      </c>
      <c r="B37" s="1">
        <v>3</v>
      </c>
      <c r="C37" s="1">
        <v>0.05</v>
      </c>
      <c r="D37" s="2">
        <v>36860</v>
      </c>
      <c r="E37" t="s">
        <v>17</v>
      </c>
      <c r="F37" t="s">
        <v>66</v>
      </c>
      <c r="G37" s="3">
        <v>36823.509074074071</v>
      </c>
      <c r="H37" t="s">
        <v>9</v>
      </c>
      <c r="I37" t="s">
        <v>34</v>
      </c>
    </row>
    <row r="38" spans="1:9" x14ac:dyDescent="0.2">
      <c r="A38" t="s">
        <v>71</v>
      </c>
      <c r="B38" s="1">
        <v>0.75</v>
      </c>
      <c r="C38" s="1">
        <v>0.05</v>
      </c>
      <c r="D38" s="2">
        <v>36860</v>
      </c>
      <c r="E38" t="s">
        <v>11</v>
      </c>
      <c r="F38" t="s">
        <v>63</v>
      </c>
      <c r="G38" s="3">
        <v>36833.523344907408</v>
      </c>
      <c r="H38" t="s">
        <v>9</v>
      </c>
      <c r="I38" t="s">
        <v>19</v>
      </c>
    </row>
    <row r="39" spans="1:9" x14ac:dyDescent="0.2">
      <c r="A39" t="s">
        <v>91</v>
      </c>
      <c r="B39" s="1">
        <v>2</v>
      </c>
      <c r="C39" s="1">
        <v>0.06</v>
      </c>
      <c r="D39" s="2">
        <v>36872</v>
      </c>
      <c r="E39" t="s">
        <v>17</v>
      </c>
      <c r="F39" t="s">
        <v>66</v>
      </c>
      <c r="G39" s="3">
        <v>36796.461631944447</v>
      </c>
      <c r="H39" t="s">
        <v>9</v>
      </c>
      <c r="I39" t="s">
        <v>67</v>
      </c>
    </row>
    <row r="40" spans="1:9" x14ac:dyDescent="0.2">
      <c r="A40" t="s">
        <v>20</v>
      </c>
      <c r="B40" s="1">
        <v>1.75</v>
      </c>
      <c r="C40" s="1">
        <v>0.06</v>
      </c>
      <c r="D40" s="2">
        <v>36875</v>
      </c>
      <c r="E40" t="s">
        <v>18</v>
      </c>
      <c r="F40" t="s">
        <v>63</v>
      </c>
      <c r="G40" s="3">
        <v>36822.690162037034</v>
      </c>
      <c r="H40" t="s">
        <v>9</v>
      </c>
      <c r="I40" t="s">
        <v>19</v>
      </c>
    </row>
    <row r="41" spans="1:9" x14ac:dyDescent="0.2">
      <c r="A41" t="s">
        <v>68</v>
      </c>
      <c r="B41" s="1">
        <v>2.4</v>
      </c>
      <c r="C41" s="1">
        <v>0.03</v>
      </c>
      <c r="D41" s="2">
        <v>36875</v>
      </c>
      <c r="E41" t="s">
        <v>17</v>
      </c>
      <c r="F41" t="s">
        <v>63</v>
      </c>
      <c r="G41" s="3">
        <v>36831.537986111114</v>
      </c>
      <c r="H41" t="s">
        <v>9</v>
      </c>
      <c r="I41" t="s">
        <v>67</v>
      </c>
    </row>
    <row r="42" spans="1:9" x14ac:dyDescent="0.2">
      <c r="A42" t="s">
        <v>69</v>
      </c>
      <c r="B42" s="1">
        <v>2.0499999999999998</v>
      </c>
      <c r="C42" s="1">
        <v>0.09</v>
      </c>
      <c r="D42" s="2">
        <v>36875</v>
      </c>
      <c r="E42" t="s">
        <v>14</v>
      </c>
      <c r="F42" t="s">
        <v>63</v>
      </c>
      <c r="G42" s="3">
        <v>36831.546643518515</v>
      </c>
      <c r="H42" t="s">
        <v>9</v>
      </c>
      <c r="I42" t="s">
        <v>67</v>
      </c>
    </row>
    <row r="43" spans="1:9" x14ac:dyDescent="0.2">
      <c r="A43" t="s">
        <v>24</v>
      </c>
      <c r="B43" s="1">
        <v>12</v>
      </c>
      <c r="C43" s="1">
        <v>0.32</v>
      </c>
      <c r="D43" s="2">
        <v>36891</v>
      </c>
      <c r="E43" t="s">
        <v>18</v>
      </c>
      <c r="F43" t="s">
        <v>63</v>
      </c>
      <c r="G43" s="3">
        <v>36802.834479166668</v>
      </c>
      <c r="H43" t="s">
        <v>9</v>
      </c>
      <c r="I43" t="s">
        <v>19</v>
      </c>
    </row>
    <row r="44" spans="1:9" x14ac:dyDescent="0.2">
      <c r="A44" t="s">
        <v>99</v>
      </c>
      <c r="B44" s="1">
        <v>0.5</v>
      </c>
      <c r="C44" s="1">
        <v>0.03</v>
      </c>
      <c r="D44" s="2">
        <v>36891</v>
      </c>
      <c r="E44" t="s">
        <v>18</v>
      </c>
      <c r="F44" t="s">
        <v>63</v>
      </c>
      <c r="G44" s="3">
        <v>36826.584189814814</v>
      </c>
      <c r="H44" t="s">
        <v>9</v>
      </c>
      <c r="I44" t="s">
        <v>19</v>
      </c>
    </row>
    <row r="45" spans="1:9" x14ac:dyDescent="0.2">
      <c r="A45" t="s">
        <v>70</v>
      </c>
      <c r="B45" s="1">
        <v>2.25</v>
      </c>
      <c r="C45" s="1">
        <v>0.09</v>
      </c>
      <c r="D45" s="2">
        <v>36891</v>
      </c>
      <c r="E45" t="s">
        <v>11</v>
      </c>
      <c r="F45" t="s">
        <v>63</v>
      </c>
      <c r="G45" s="3">
        <v>36833.396469907406</v>
      </c>
      <c r="H45" t="s">
        <v>9</v>
      </c>
      <c r="I45" t="s">
        <v>19</v>
      </c>
    </row>
    <row r="46" spans="1:9" x14ac:dyDescent="0.2">
      <c r="A46" t="s">
        <v>81</v>
      </c>
      <c r="B46" s="1">
        <v>0.2</v>
      </c>
      <c r="C46" s="1">
        <v>0.01</v>
      </c>
      <c r="D46" s="2">
        <v>36891</v>
      </c>
      <c r="E46" t="s">
        <v>18</v>
      </c>
      <c r="F46" t="s">
        <v>63</v>
      </c>
      <c r="G46" s="3">
        <v>36843.673842592594</v>
      </c>
      <c r="H46" t="s">
        <v>9</v>
      </c>
      <c r="I46" t="s">
        <v>19</v>
      </c>
    </row>
    <row r="47" spans="1:9" x14ac:dyDescent="0.2">
      <c r="B47" s="1"/>
      <c r="C47" s="1"/>
      <c r="D47" s="2"/>
      <c r="G47" s="3"/>
    </row>
    <row r="48" spans="1:9" x14ac:dyDescent="0.2">
      <c r="A48" s="18" t="s">
        <v>32</v>
      </c>
      <c r="B48" s="20">
        <f>SUM(B28:B47)</f>
        <v>50.26</v>
      </c>
      <c r="C48" s="20">
        <f>SUM(C28:C47)</f>
        <v>1.31</v>
      </c>
      <c r="D48" s="60" t="s">
        <v>30</v>
      </c>
      <c r="E48" s="60"/>
      <c r="F48" s="60"/>
      <c r="G48" s="28"/>
      <c r="H48" s="17"/>
      <c r="I48" s="17"/>
    </row>
    <row r="49" spans="1:9" x14ac:dyDescent="0.2">
      <c r="A49" s="24"/>
      <c r="B49" s="25"/>
      <c r="C49" s="25"/>
      <c r="D49" s="26"/>
      <c r="E49" s="26"/>
      <c r="F49" s="26"/>
      <c r="G49" s="26"/>
      <c r="H49" s="27"/>
      <c r="I49" s="27"/>
    </row>
    <row r="50" spans="1:9" x14ac:dyDescent="0.2">
      <c r="A50" s="24"/>
      <c r="B50" s="25"/>
      <c r="C50" s="25"/>
      <c r="D50" s="26"/>
      <c r="E50" s="26"/>
      <c r="F50" s="26"/>
      <c r="G50" s="26"/>
      <c r="H50" s="27"/>
      <c r="I50" s="27"/>
    </row>
    <row r="51" spans="1:9" x14ac:dyDescent="0.2">
      <c r="A51" s="24"/>
      <c r="B51" s="25"/>
      <c r="C51" s="25"/>
      <c r="D51" s="26"/>
      <c r="E51" s="26"/>
      <c r="F51" s="26"/>
      <c r="G51" s="26"/>
      <c r="H51" s="27"/>
      <c r="I51" s="27"/>
    </row>
    <row r="52" spans="1:9" x14ac:dyDescent="0.2">
      <c r="A52" s="24"/>
      <c r="B52" s="25"/>
      <c r="C52" s="25"/>
      <c r="D52" s="26"/>
      <c r="E52" s="26"/>
      <c r="F52" s="26"/>
      <c r="G52" s="26"/>
      <c r="H52" s="27"/>
      <c r="I52" s="27"/>
    </row>
    <row r="53" spans="1:9" ht="15" x14ac:dyDescent="0.25">
      <c r="A53" s="8" t="s">
        <v>65</v>
      </c>
      <c r="B53" s="1"/>
      <c r="C53" s="1"/>
      <c r="D53" s="2"/>
      <c r="G53" s="3"/>
    </row>
    <row r="54" spans="1:9" ht="25.5" x14ac:dyDescent="0.2">
      <c r="A54" s="9" t="s">
        <v>0</v>
      </c>
      <c r="B54" s="9" t="s">
        <v>1</v>
      </c>
      <c r="C54" s="9" t="s">
        <v>2</v>
      </c>
      <c r="D54" s="9" t="s">
        <v>3</v>
      </c>
      <c r="E54" s="9" t="s">
        <v>4</v>
      </c>
      <c r="F54" s="9" t="s">
        <v>62</v>
      </c>
      <c r="G54" s="9" t="s">
        <v>5</v>
      </c>
      <c r="H54" s="9" t="s">
        <v>6</v>
      </c>
      <c r="I54" s="9" t="s">
        <v>7</v>
      </c>
    </row>
    <row r="55" spans="1:9" x14ac:dyDescent="0.2">
      <c r="A55" t="s">
        <v>26</v>
      </c>
      <c r="B55" s="1">
        <v>4.1100000000000003</v>
      </c>
      <c r="C55" s="1">
        <v>0.12</v>
      </c>
      <c r="D55" s="2">
        <v>36901</v>
      </c>
      <c r="E55" t="s">
        <v>17</v>
      </c>
      <c r="F55" t="s">
        <v>66</v>
      </c>
      <c r="G55" s="3">
        <v>36777.671030092592</v>
      </c>
      <c r="H55" t="s">
        <v>9</v>
      </c>
      <c r="I55" t="s">
        <v>12</v>
      </c>
    </row>
    <row r="56" spans="1:9" x14ac:dyDescent="0.2">
      <c r="A56" t="s">
        <v>22</v>
      </c>
      <c r="B56" s="1">
        <v>6</v>
      </c>
      <c r="C56" s="1">
        <v>0.3</v>
      </c>
      <c r="D56" s="2">
        <v>36914</v>
      </c>
      <c r="E56" t="s">
        <v>17</v>
      </c>
      <c r="F56" t="s">
        <v>63</v>
      </c>
      <c r="G56" s="3">
        <v>36805.655416666668</v>
      </c>
      <c r="H56" t="s">
        <v>9</v>
      </c>
      <c r="I56" t="s">
        <v>21</v>
      </c>
    </row>
    <row r="57" spans="1:9" x14ac:dyDescent="0.2">
      <c r="A57" t="s">
        <v>25</v>
      </c>
      <c r="B57" s="1">
        <v>1.5</v>
      </c>
      <c r="C57" s="1">
        <v>0.15</v>
      </c>
      <c r="D57" s="2">
        <v>36922</v>
      </c>
      <c r="E57" t="s">
        <v>17</v>
      </c>
      <c r="F57" t="s">
        <v>63</v>
      </c>
      <c r="G57" s="3">
        <v>36787.499027777776</v>
      </c>
      <c r="H57" t="s">
        <v>9</v>
      </c>
      <c r="I57" t="s">
        <v>21</v>
      </c>
    </row>
    <row r="58" spans="1:9" x14ac:dyDescent="0.2">
      <c r="A58" t="s">
        <v>100</v>
      </c>
      <c r="B58" s="1">
        <v>0.77</v>
      </c>
      <c r="C58" s="1">
        <v>0.03</v>
      </c>
      <c r="D58" s="2">
        <v>37245</v>
      </c>
      <c r="E58" t="s">
        <v>8</v>
      </c>
      <c r="F58" t="s">
        <v>66</v>
      </c>
      <c r="G58" s="3">
        <v>36850.462500000001</v>
      </c>
      <c r="H58" t="s">
        <v>9</v>
      </c>
      <c r="I58" t="s">
        <v>94</v>
      </c>
    </row>
    <row r="59" spans="1:9" x14ac:dyDescent="0.2">
      <c r="A59" s="24"/>
      <c r="B59" s="25"/>
      <c r="C59" s="25"/>
      <c r="D59" s="26"/>
      <c r="E59" s="26"/>
      <c r="F59" s="26"/>
      <c r="G59" s="26"/>
      <c r="H59" s="27"/>
      <c r="I59" s="27"/>
    </row>
    <row r="60" spans="1:9" x14ac:dyDescent="0.2">
      <c r="A60" s="18" t="s">
        <v>32</v>
      </c>
      <c r="B60" s="20">
        <f>SUM(B55:B59)</f>
        <v>12.379999999999999</v>
      </c>
      <c r="C60" s="20">
        <f>SUM(C55:C59)</f>
        <v>0.6</v>
      </c>
      <c r="D60" s="60" t="s">
        <v>87</v>
      </c>
      <c r="E60" s="60"/>
      <c r="F60" s="60"/>
      <c r="G60" s="28"/>
      <c r="H60" s="17"/>
      <c r="I60" s="17"/>
    </row>
    <row r="61" spans="1:9" x14ac:dyDescent="0.2">
      <c r="A61" s="24"/>
      <c r="B61" s="25"/>
      <c r="C61" s="25"/>
      <c r="D61" s="26"/>
      <c r="E61" s="26"/>
      <c r="F61" s="26"/>
      <c r="G61" s="26"/>
      <c r="H61" s="27"/>
      <c r="I61" s="27"/>
    </row>
    <row r="63" spans="1:9" s="58" customFormat="1" ht="16.5" thickBot="1" x14ac:dyDescent="0.3">
      <c r="A63" s="55" t="s">
        <v>44</v>
      </c>
      <c r="B63" s="56">
        <f>SUM(B60,B48,B17,B9)</f>
        <v>107.44</v>
      </c>
      <c r="C63" s="56">
        <f>SUM(C60,C48,C17,C9)</f>
        <v>4.66</v>
      </c>
      <c r="D63" s="59" t="s">
        <v>75</v>
      </c>
      <c r="E63" s="59"/>
      <c r="F63" s="59"/>
      <c r="G63" s="57"/>
      <c r="H63" s="55"/>
      <c r="I63" s="55"/>
    </row>
    <row r="64" spans="1:9" ht="13.5" thickTop="1" x14ac:dyDescent="0.2"/>
  </sheetData>
  <mergeCells count="5">
    <mergeCell ref="D63:F63"/>
    <mergeCell ref="D9:F9"/>
    <mergeCell ref="D48:F48"/>
    <mergeCell ref="D60:F60"/>
    <mergeCell ref="D17:F17"/>
  </mergeCells>
  <printOptions horizontalCentered="1"/>
  <pageMargins left="0.25" right="0.25" top="1" bottom="1" header="0.5" footer="0.5"/>
  <pageSetup scale="85" orientation="landscape" verticalDpi="0" r:id="rId1"/>
  <headerFooter alignWithMargins="0">
    <oddFooter>&amp;L&amp;P of&amp;N&amp;R&amp;D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zoomScale="50" workbookViewId="0">
      <selection activeCell="L33" sqref="L33"/>
    </sheetView>
  </sheetViews>
  <sheetFormatPr defaultRowHeight="12.75" x14ac:dyDescent="0.2"/>
  <cols>
    <col min="1" max="1" width="32.140625" customWidth="1"/>
    <col min="2" max="2" width="13" style="22" bestFit="1" customWidth="1"/>
    <col min="3" max="3" width="16.5703125" style="22" bestFit="1" customWidth="1"/>
    <col min="4" max="4" width="16.28515625" style="22" bestFit="1" customWidth="1"/>
    <col min="5" max="5" width="18.7109375" style="22" bestFit="1" customWidth="1"/>
    <col min="6" max="6" width="21.28515625" bestFit="1" customWidth="1"/>
    <col min="7" max="7" width="16.28515625" style="22" bestFit="1" customWidth="1"/>
    <col min="8" max="8" width="13.85546875" bestFit="1" customWidth="1"/>
    <col min="9" max="9" width="13" bestFit="1" customWidth="1"/>
  </cols>
  <sheetData>
    <row r="1" spans="1:9" ht="25.9" customHeight="1" x14ac:dyDescent="0.3">
      <c r="A1" s="54" t="s">
        <v>88</v>
      </c>
      <c r="B1" s="52"/>
      <c r="C1" s="52"/>
      <c r="D1" s="52"/>
      <c r="E1" s="52"/>
      <c r="F1" s="5"/>
      <c r="G1" s="52"/>
      <c r="H1" s="5"/>
      <c r="I1" s="5"/>
    </row>
    <row r="2" spans="1:9" ht="25.9" customHeight="1" x14ac:dyDescent="0.25">
      <c r="A2" s="7" t="s">
        <v>43</v>
      </c>
      <c r="B2" s="53"/>
      <c r="C2" s="53"/>
      <c r="D2" s="53"/>
      <c r="E2" s="53"/>
      <c r="F2" s="6"/>
      <c r="G2" s="53"/>
      <c r="H2" s="6"/>
      <c r="I2" s="6"/>
    </row>
    <row r="3" spans="1:9" ht="25.9" customHeight="1" x14ac:dyDescent="0.25">
      <c r="A3" s="8" t="s">
        <v>31</v>
      </c>
    </row>
    <row r="4" spans="1:9" ht="25.5" x14ac:dyDescent="0.2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62</v>
      </c>
      <c r="G4" s="9" t="s">
        <v>5</v>
      </c>
      <c r="H4" s="9" t="s">
        <v>6</v>
      </c>
      <c r="I4" s="9" t="s">
        <v>7</v>
      </c>
    </row>
    <row r="5" spans="1:9" x14ac:dyDescent="0.2">
      <c r="A5" t="s">
        <v>38</v>
      </c>
      <c r="B5" s="19">
        <v>48</v>
      </c>
      <c r="C5" s="19">
        <v>1.5</v>
      </c>
      <c r="D5" s="21">
        <v>36875</v>
      </c>
      <c r="E5" s="22" t="s">
        <v>17</v>
      </c>
      <c r="F5" s="22" t="s">
        <v>63</v>
      </c>
      <c r="G5" s="23">
        <v>36665.997233796297</v>
      </c>
      <c r="H5" s="22" t="s">
        <v>33</v>
      </c>
      <c r="I5" s="22" t="s">
        <v>15</v>
      </c>
    </row>
    <row r="6" spans="1:9" x14ac:dyDescent="0.2">
      <c r="A6" t="s">
        <v>90</v>
      </c>
      <c r="B6" s="19">
        <v>10</v>
      </c>
      <c r="C6" s="19">
        <v>0.5</v>
      </c>
      <c r="D6" s="21">
        <v>36889</v>
      </c>
      <c r="E6" s="22" t="s">
        <v>17</v>
      </c>
      <c r="F6" s="22" t="s">
        <v>66</v>
      </c>
      <c r="G6" s="23">
        <v>36844.406550925924</v>
      </c>
      <c r="H6" s="22" t="s">
        <v>33</v>
      </c>
      <c r="I6" s="22" t="s">
        <v>15</v>
      </c>
    </row>
    <row r="7" spans="1:9" x14ac:dyDescent="0.2">
      <c r="B7" s="19"/>
      <c r="C7" s="19"/>
      <c r="D7" s="21"/>
      <c r="G7" s="23"/>
    </row>
    <row r="8" spans="1:9" x14ac:dyDescent="0.2">
      <c r="A8" s="18" t="s">
        <v>32</v>
      </c>
      <c r="B8" s="20">
        <f>SUM(B5:B7)</f>
        <v>58</v>
      </c>
      <c r="C8" s="20">
        <f>SUM(C5:C7)</f>
        <v>2</v>
      </c>
      <c r="D8" s="60" t="s">
        <v>30</v>
      </c>
      <c r="E8" s="60"/>
      <c r="F8" s="60"/>
      <c r="G8" s="28"/>
      <c r="H8" s="17"/>
      <c r="I8" s="17"/>
    </row>
    <row r="9" spans="1:9" x14ac:dyDescent="0.2">
      <c r="A9" s="24"/>
      <c r="B9" s="25"/>
      <c r="C9" s="25"/>
      <c r="D9" s="26"/>
      <c r="E9" s="26"/>
      <c r="F9" s="26"/>
      <c r="G9" s="26"/>
      <c r="H9" s="27"/>
      <c r="I9" s="27"/>
    </row>
    <row r="10" spans="1:9" x14ac:dyDescent="0.2">
      <c r="A10" s="24"/>
      <c r="B10" s="25"/>
      <c r="C10" s="25"/>
      <c r="D10" s="26"/>
      <c r="E10" s="26"/>
      <c r="F10" s="26"/>
      <c r="G10" s="26"/>
      <c r="H10" s="27"/>
      <c r="I10" s="27"/>
    </row>
    <row r="11" spans="1:9" ht="15" x14ac:dyDescent="0.25">
      <c r="A11" s="8" t="s">
        <v>65</v>
      </c>
    </row>
    <row r="12" spans="1:9" ht="25.5" x14ac:dyDescent="0.2">
      <c r="A12" s="9" t="s">
        <v>0</v>
      </c>
      <c r="B12" s="9" t="s">
        <v>1</v>
      </c>
      <c r="C12" s="9" t="s">
        <v>2</v>
      </c>
      <c r="D12" s="9" t="s">
        <v>3</v>
      </c>
      <c r="E12" s="9" t="s">
        <v>4</v>
      </c>
      <c r="F12" s="9" t="s">
        <v>62</v>
      </c>
      <c r="G12" s="9" t="s">
        <v>5</v>
      </c>
      <c r="H12" s="9" t="s">
        <v>6</v>
      </c>
      <c r="I12" s="9" t="s">
        <v>7</v>
      </c>
    </row>
    <row r="13" spans="1:9" x14ac:dyDescent="0.2">
      <c r="A13" t="s">
        <v>37</v>
      </c>
      <c r="B13" s="19">
        <v>150</v>
      </c>
      <c r="C13" s="19">
        <v>2.75</v>
      </c>
      <c r="D13" s="21">
        <v>36920</v>
      </c>
      <c r="E13" s="22" t="s">
        <v>17</v>
      </c>
      <c r="F13" s="22" t="s">
        <v>63</v>
      </c>
      <c r="G13" s="23">
        <v>36788.583784722221</v>
      </c>
      <c r="H13" s="22" t="s">
        <v>33</v>
      </c>
      <c r="I13" s="22" t="s">
        <v>34</v>
      </c>
    </row>
    <row r="14" spans="1:9" x14ac:dyDescent="0.2">
      <c r="A14" s="24"/>
      <c r="B14" s="25"/>
      <c r="C14" s="25"/>
      <c r="D14" s="26"/>
      <c r="E14" s="26"/>
      <c r="F14" s="26"/>
      <c r="G14" s="26"/>
      <c r="H14" s="27"/>
      <c r="I14" s="27"/>
    </row>
    <row r="15" spans="1:9" x14ac:dyDescent="0.2">
      <c r="A15" s="18" t="s">
        <v>32</v>
      </c>
      <c r="B15" s="20">
        <f>SUM(B13:B14)</f>
        <v>150</v>
      </c>
      <c r="C15" s="20">
        <f>SUM(C13:C14)</f>
        <v>2.75</v>
      </c>
      <c r="D15" s="60" t="s">
        <v>87</v>
      </c>
      <c r="E15" s="60"/>
      <c r="F15" s="60"/>
      <c r="G15" s="28"/>
      <c r="H15" s="17"/>
      <c r="I15" s="17"/>
    </row>
    <row r="16" spans="1:9" x14ac:dyDescent="0.2">
      <c r="A16" s="24"/>
      <c r="B16" s="25"/>
      <c r="C16" s="25"/>
      <c r="D16" s="26"/>
      <c r="E16" s="26"/>
      <c r="F16" s="26"/>
      <c r="G16" s="26"/>
      <c r="H16" s="27"/>
      <c r="I16" s="27"/>
    </row>
    <row r="17" spans="1:9" x14ac:dyDescent="0.2">
      <c r="A17" s="24"/>
      <c r="B17" s="25"/>
      <c r="C17" s="25"/>
      <c r="D17" s="26"/>
      <c r="E17" s="26"/>
      <c r="F17" s="26"/>
      <c r="G17" s="26"/>
      <c r="H17" s="27"/>
      <c r="I17" s="27"/>
    </row>
    <row r="18" spans="1:9" x14ac:dyDescent="0.2">
      <c r="A18" s="24"/>
      <c r="B18" s="25"/>
      <c r="C18" s="25"/>
      <c r="D18" s="26"/>
      <c r="E18" s="26"/>
      <c r="F18" s="26"/>
      <c r="G18" s="26"/>
      <c r="H18" s="27"/>
      <c r="I18" s="27"/>
    </row>
    <row r="19" spans="1:9" x14ac:dyDescent="0.2">
      <c r="A19" s="24"/>
      <c r="B19" s="25"/>
      <c r="C19" s="25"/>
      <c r="D19" s="26"/>
      <c r="E19" s="26"/>
      <c r="F19" s="26"/>
      <c r="G19" s="26"/>
      <c r="H19" s="27"/>
      <c r="I19" s="27"/>
    </row>
    <row r="20" spans="1:9" x14ac:dyDescent="0.2">
      <c r="A20" s="24"/>
      <c r="B20" s="25"/>
      <c r="C20" s="25"/>
      <c r="D20" s="26"/>
      <c r="E20" s="26"/>
      <c r="F20" s="26"/>
      <c r="G20" s="26"/>
      <c r="H20" s="27"/>
      <c r="I20" s="27"/>
    </row>
    <row r="21" spans="1:9" x14ac:dyDescent="0.2">
      <c r="A21" s="24"/>
      <c r="B21" s="25"/>
      <c r="C21" s="25"/>
      <c r="D21" s="26"/>
      <c r="E21" s="26"/>
      <c r="F21" s="26"/>
      <c r="G21" s="26"/>
      <c r="H21" s="27"/>
      <c r="I21" s="27"/>
    </row>
    <row r="22" spans="1:9" x14ac:dyDescent="0.2">
      <c r="B22" s="19"/>
      <c r="C22" s="19"/>
      <c r="D22" s="21"/>
      <c r="G22" s="23"/>
    </row>
    <row r="23" spans="1:9" x14ac:dyDescent="0.2">
      <c r="B23" s="19"/>
      <c r="C23" s="19"/>
      <c r="D23" s="21"/>
      <c r="G23" s="23"/>
    </row>
    <row r="25" spans="1:9" ht="30" customHeight="1" x14ac:dyDescent="0.3">
      <c r="A25" s="54" t="s">
        <v>89</v>
      </c>
      <c r="B25" s="52"/>
      <c r="C25" s="52"/>
      <c r="D25" s="52"/>
      <c r="E25" s="52"/>
      <c r="F25" s="5"/>
      <c r="G25" s="52"/>
      <c r="H25" s="5"/>
      <c r="I25" s="5"/>
    </row>
    <row r="26" spans="1:9" ht="25.9" customHeight="1" x14ac:dyDescent="0.25">
      <c r="A26" s="7" t="s">
        <v>43</v>
      </c>
      <c r="B26" s="53"/>
      <c r="C26" s="53"/>
      <c r="D26" s="53"/>
      <c r="E26" s="53"/>
      <c r="F26" s="6"/>
      <c r="G26" s="53"/>
      <c r="H26" s="6"/>
      <c r="I26" s="6"/>
    </row>
    <row r="27" spans="1:9" ht="25.9" customHeight="1" x14ac:dyDescent="0.25">
      <c r="A27" s="8" t="s">
        <v>31</v>
      </c>
    </row>
    <row r="28" spans="1:9" ht="25.9" customHeight="1" x14ac:dyDescent="0.2">
      <c r="A28" s="9" t="s">
        <v>0</v>
      </c>
      <c r="B28" s="9" t="s">
        <v>1</v>
      </c>
      <c r="C28" s="9" t="s">
        <v>2</v>
      </c>
      <c r="D28" s="9" t="s">
        <v>3</v>
      </c>
      <c r="E28" s="9" t="s">
        <v>4</v>
      </c>
      <c r="F28" s="9" t="s">
        <v>62</v>
      </c>
      <c r="G28" s="9" t="s">
        <v>5</v>
      </c>
      <c r="H28" s="9" t="s">
        <v>6</v>
      </c>
      <c r="I28" s="9" t="s">
        <v>7</v>
      </c>
    </row>
    <row r="29" spans="1:9" x14ac:dyDescent="0.2">
      <c r="A29" t="s">
        <v>82</v>
      </c>
      <c r="B29" s="1">
        <v>1.4</v>
      </c>
      <c r="C29" s="1">
        <v>0.35</v>
      </c>
      <c r="D29" s="2">
        <v>36830</v>
      </c>
      <c r="E29" t="s">
        <v>36</v>
      </c>
      <c r="F29" t="s">
        <v>66</v>
      </c>
      <c r="G29" s="3">
        <v>36801.549120370371</v>
      </c>
      <c r="H29" t="s">
        <v>33</v>
      </c>
      <c r="I29" t="s">
        <v>12</v>
      </c>
    </row>
    <row r="30" spans="1:9" x14ac:dyDescent="0.2">
      <c r="A30" t="s">
        <v>72</v>
      </c>
      <c r="B30" s="1">
        <v>3</v>
      </c>
      <c r="C30" s="1">
        <v>0.1</v>
      </c>
      <c r="D30" s="2">
        <v>36860</v>
      </c>
      <c r="E30" t="s">
        <v>17</v>
      </c>
      <c r="F30" t="s">
        <v>66</v>
      </c>
      <c r="G30" s="3">
        <v>36748.404699074075</v>
      </c>
      <c r="H30" t="s">
        <v>33</v>
      </c>
      <c r="I30" t="s">
        <v>12</v>
      </c>
    </row>
    <row r="31" spans="1:9" x14ac:dyDescent="0.2">
      <c r="A31" t="s">
        <v>39</v>
      </c>
      <c r="B31" s="1">
        <v>2.4</v>
      </c>
      <c r="C31" s="1">
        <v>0.12</v>
      </c>
      <c r="D31" s="2">
        <v>36860</v>
      </c>
      <c r="E31" t="s">
        <v>11</v>
      </c>
      <c r="F31" t="s">
        <v>66</v>
      </c>
      <c r="G31" s="3">
        <v>36801.575069444443</v>
      </c>
      <c r="H31" t="s">
        <v>33</v>
      </c>
      <c r="I31" t="s">
        <v>12</v>
      </c>
    </row>
    <row r="32" spans="1:9" x14ac:dyDescent="0.2">
      <c r="A32" t="s">
        <v>40</v>
      </c>
      <c r="B32" s="1">
        <v>6</v>
      </c>
      <c r="C32" s="1">
        <v>0.2</v>
      </c>
      <c r="D32" s="2">
        <v>36860</v>
      </c>
      <c r="E32" t="s">
        <v>11</v>
      </c>
      <c r="F32" t="s">
        <v>66</v>
      </c>
      <c r="G32" s="3">
        <v>36801.587500000001</v>
      </c>
      <c r="H32" t="s">
        <v>33</v>
      </c>
      <c r="I32" t="s">
        <v>12</v>
      </c>
    </row>
    <row r="33" spans="1:9" x14ac:dyDescent="0.2">
      <c r="A33" t="s">
        <v>41</v>
      </c>
      <c r="B33" s="1">
        <v>3</v>
      </c>
      <c r="C33" s="1">
        <v>0.1</v>
      </c>
      <c r="D33" s="2">
        <v>36860</v>
      </c>
      <c r="E33" t="s">
        <v>11</v>
      </c>
      <c r="F33" t="s">
        <v>66</v>
      </c>
      <c r="G33" s="3">
        <v>36801.692499999997</v>
      </c>
      <c r="H33" t="s">
        <v>33</v>
      </c>
      <c r="I33" t="s">
        <v>12</v>
      </c>
    </row>
    <row r="34" spans="1:9" x14ac:dyDescent="0.2">
      <c r="A34" t="s">
        <v>42</v>
      </c>
      <c r="B34" s="1">
        <v>4.5</v>
      </c>
      <c r="C34" s="1">
        <v>0.23</v>
      </c>
      <c r="D34" s="2">
        <v>36861</v>
      </c>
      <c r="E34" t="s">
        <v>36</v>
      </c>
      <c r="F34" t="s">
        <v>66</v>
      </c>
      <c r="G34" s="3">
        <v>36803.692824074074</v>
      </c>
      <c r="H34" t="s">
        <v>33</v>
      </c>
      <c r="I34" t="s">
        <v>15</v>
      </c>
    </row>
    <row r="35" spans="1:9" x14ac:dyDescent="0.2">
      <c r="A35" t="s">
        <v>92</v>
      </c>
      <c r="B35" s="1">
        <v>3.3</v>
      </c>
      <c r="C35" s="1">
        <v>0.3</v>
      </c>
      <c r="D35" s="2">
        <v>36868</v>
      </c>
      <c r="E35" t="s">
        <v>14</v>
      </c>
      <c r="F35" t="s">
        <v>63</v>
      </c>
      <c r="G35" s="3">
        <v>36831.592766203707</v>
      </c>
      <c r="H35" t="s">
        <v>33</v>
      </c>
      <c r="I35" t="s">
        <v>67</v>
      </c>
    </row>
    <row r="36" spans="1:9" x14ac:dyDescent="0.2">
      <c r="A36" t="s">
        <v>73</v>
      </c>
      <c r="B36" s="1">
        <v>7</v>
      </c>
      <c r="C36" s="1">
        <v>0.3</v>
      </c>
      <c r="D36" s="2">
        <v>36875</v>
      </c>
      <c r="E36" t="s">
        <v>17</v>
      </c>
      <c r="F36" t="s">
        <v>66</v>
      </c>
      <c r="G36" s="3">
        <v>36814.775324074071</v>
      </c>
      <c r="H36" t="s">
        <v>33</v>
      </c>
      <c r="I36" t="s">
        <v>34</v>
      </c>
    </row>
    <row r="37" spans="1:9" x14ac:dyDescent="0.2">
      <c r="A37" t="s">
        <v>84</v>
      </c>
      <c r="B37" s="1">
        <v>1.5</v>
      </c>
      <c r="C37" s="1">
        <v>0.1</v>
      </c>
      <c r="D37" s="2">
        <v>36880</v>
      </c>
      <c r="E37" t="s">
        <v>17</v>
      </c>
      <c r="F37" t="s">
        <v>63</v>
      </c>
      <c r="G37" s="3">
        <v>36838.351099537038</v>
      </c>
      <c r="H37" t="s">
        <v>33</v>
      </c>
      <c r="I37" t="s">
        <v>21</v>
      </c>
    </row>
    <row r="38" spans="1:9" x14ac:dyDescent="0.2">
      <c r="A38" t="s">
        <v>74</v>
      </c>
      <c r="B38" s="1">
        <v>5</v>
      </c>
      <c r="C38" s="1">
        <v>0.3</v>
      </c>
      <c r="D38" s="2">
        <v>36882</v>
      </c>
      <c r="E38" t="s">
        <v>17</v>
      </c>
      <c r="F38" t="s">
        <v>63</v>
      </c>
      <c r="G38" s="3">
        <v>36832.645624999997</v>
      </c>
      <c r="H38" t="s">
        <v>33</v>
      </c>
      <c r="I38" t="s">
        <v>21</v>
      </c>
    </row>
    <row r="39" spans="1:9" x14ac:dyDescent="0.2">
      <c r="A39" t="s">
        <v>93</v>
      </c>
      <c r="B39" s="1">
        <v>0.15</v>
      </c>
      <c r="C39" s="1">
        <v>0.01</v>
      </c>
      <c r="D39" s="2">
        <v>36887</v>
      </c>
      <c r="E39" t="s">
        <v>8</v>
      </c>
      <c r="F39" t="s">
        <v>66</v>
      </c>
      <c r="G39" s="3">
        <v>36851.696296296293</v>
      </c>
      <c r="H39" t="s">
        <v>33</v>
      </c>
      <c r="I39" t="s">
        <v>94</v>
      </c>
    </row>
    <row r="40" spans="1:9" x14ac:dyDescent="0.2">
      <c r="A40" t="s">
        <v>83</v>
      </c>
      <c r="B40" s="1">
        <v>6</v>
      </c>
      <c r="C40" s="1">
        <v>0.25</v>
      </c>
      <c r="D40" s="2">
        <v>36889</v>
      </c>
      <c r="E40" t="s">
        <v>17</v>
      </c>
      <c r="F40" t="s">
        <v>63</v>
      </c>
      <c r="G40" s="3">
        <v>36838.328842592593</v>
      </c>
      <c r="H40" t="s">
        <v>33</v>
      </c>
      <c r="I40" t="s">
        <v>21</v>
      </c>
    </row>
    <row r="41" spans="1:9" x14ac:dyDescent="0.2">
      <c r="A41" t="s">
        <v>86</v>
      </c>
      <c r="B41" s="1">
        <v>2.5</v>
      </c>
      <c r="C41" s="1">
        <v>0.25</v>
      </c>
      <c r="D41" s="2">
        <v>36889</v>
      </c>
      <c r="E41" t="s">
        <v>17</v>
      </c>
      <c r="F41" t="s">
        <v>66</v>
      </c>
      <c r="G41" s="3">
        <v>36838.561469907407</v>
      </c>
      <c r="H41" t="s">
        <v>33</v>
      </c>
      <c r="I41" t="s">
        <v>21</v>
      </c>
    </row>
    <row r="42" spans="1:9" x14ac:dyDescent="0.2">
      <c r="A42" t="s">
        <v>95</v>
      </c>
      <c r="B42" s="1">
        <v>9</v>
      </c>
      <c r="C42" s="1">
        <v>0.15</v>
      </c>
      <c r="D42" s="2">
        <v>36889</v>
      </c>
      <c r="E42" t="s">
        <v>17</v>
      </c>
      <c r="F42" t="s">
        <v>63</v>
      </c>
      <c r="G42" s="3">
        <v>36665.997233796297</v>
      </c>
      <c r="H42" t="s">
        <v>33</v>
      </c>
      <c r="I42" t="s">
        <v>67</v>
      </c>
    </row>
    <row r="44" spans="1:9" x14ac:dyDescent="0.2">
      <c r="B44" s="19"/>
      <c r="C44" s="19"/>
      <c r="D44" s="21"/>
      <c r="F44" s="22"/>
      <c r="G44" s="23"/>
      <c r="H44" s="22"/>
      <c r="I44" s="22"/>
    </row>
    <row r="46" spans="1:9" x14ac:dyDescent="0.2">
      <c r="A46" s="18" t="s">
        <v>32</v>
      </c>
      <c r="B46" s="20">
        <f>SUM(B29:B45)</f>
        <v>54.75</v>
      </c>
      <c r="C46" s="20">
        <f>SUM(C29:C45)</f>
        <v>2.76</v>
      </c>
      <c r="D46" s="60" t="s">
        <v>30</v>
      </c>
      <c r="E46" s="60"/>
      <c r="F46" s="60"/>
      <c r="G46" s="28"/>
      <c r="H46" s="17"/>
      <c r="I46" s="17"/>
    </row>
    <row r="47" spans="1:9" x14ac:dyDescent="0.2">
      <c r="A47" s="24"/>
      <c r="B47" s="25"/>
      <c r="C47" s="25"/>
      <c r="D47" s="26"/>
      <c r="E47" s="26"/>
      <c r="F47" s="26"/>
      <c r="G47" s="26"/>
      <c r="H47" s="27"/>
      <c r="I47" s="27"/>
    </row>
    <row r="48" spans="1:9" ht="15" x14ac:dyDescent="0.25">
      <c r="A48" s="8" t="s">
        <v>65</v>
      </c>
    </row>
    <row r="49" spans="1:9" ht="25.5" x14ac:dyDescent="0.2">
      <c r="A49" s="9" t="s">
        <v>0</v>
      </c>
      <c r="B49" s="9" t="s">
        <v>1</v>
      </c>
      <c r="C49" s="9" t="s">
        <v>2</v>
      </c>
      <c r="D49" s="9" t="s">
        <v>3</v>
      </c>
      <c r="E49" s="9" t="s">
        <v>4</v>
      </c>
      <c r="F49" s="9" t="s">
        <v>62</v>
      </c>
      <c r="G49" s="9" t="s">
        <v>5</v>
      </c>
      <c r="H49" s="9" t="s">
        <v>6</v>
      </c>
      <c r="I49" s="9" t="s">
        <v>7</v>
      </c>
    </row>
    <row r="50" spans="1:9" x14ac:dyDescent="0.2">
      <c r="A50" t="s">
        <v>85</v>
      </c>
      <c r="B50" s="1">
        <v>4</v>
      </c>
      <c r="C50" s="1">
        <v>0.15</v>
      </c>
      <c r="D50" s="2">
        <v>36921</v>
      </c>
      <c r="E50" t="s">
        <v>17</v>
      </c>
      <c r="F50" t="s">
        <v>63</v>
      </c>
      <c r="G50" s="3">
        <v>36838.357905092591</v>
      </c>
      <c r="H50" t="s">
        <v>33</v>
      </c>
      <c r="I50" t="s">
        <v>21</v>
      </c>
    </row>
    <row r="51" spans="1:9" x14ac:dyDescent="0.2">
      <c r="A51" s="24"/>
      <c r="B51" s="25"/>
      <c r="C51" s="25"/>
      <c r="D51" s="26"/>
      <c r="E51" s="26"/>
      <c r="F51" s="26"/>
      <c r="G51" s="26"/>
      <c r="H51" s="27"/>
      <c r="I51" s="27"/>
    </row>
    <row r="52" spans="1:9" x14ac:dyDescent="0.2">
      <c r="A52" s="18" t="s">
        <v>32</v>
      </c>
      <c r="B52" s="20">
        <f>SUM(B50:B51)</f>
        <v>4</v>
      </c>
      <c r="C52" s="20">
        <f>SUM(C50:C51)</f>
        <v>0.15</v>
      </c>
      <c r="D52" s="60" t="s">
        <v>87</v>
      </c>
      <c r="E52" s="60"/>
      <c r="F52" s="60"/>
      <c r="G52" s="28"/>
      <c r="H52" s="17"/>
      <c r="I52" s="17"/>
    </row>
    <row r="53" spans="1:9" x14ac:dyDescent="0.2">
      <c r="A53" s="24"/>
      <c r="B53" s="25"/>
      <c r="C53" s="25"/>
      <c r="D53" s="26"/>
      <c r="E53" s="26"/>
      <c r="F53" s="26"/>
      <c r="G53" s="26"/>
      <c r="H53" s="27"/>
      <c r="I53" s="27"/>
    </row>
    <row r="54" spans="1:9" x14ac:dyDescent="0.2">
      <c r="A54" s="24"/>
      <c r="B54" s="25"/>
      <c r="C54" s="25"/>
      <c r="D54" s="26"/>
      <c r="E54" s="26"/>
      <c r="F54" s="26"/>
      <c r="G54" s="26"/>
      <c r="H54" s="27"/>
      <c r="I54" s="27"/>
    </row>
    <row r="55" spans="1:9" x14ac:dyDescent="0.2">
      <c r="A55" s="24"/>
      <c r="B55" s="25"/>
      <c r="C55" s="25"/>
      <c r="D55" s="26"/>
      <c r="E55" s="26"/>
      <c r="F55" s="26"/>
      <c r="G55" s="26"/>
      <c r="H55" s="27"/>
      <c r="I55" s="27"/>
    </row>
    <row r="56" spans="1:9" x14ac:dyDescent="0.2">
      <c r="A56" s="24"/>
      <c r="B56" s="25"/>
      <c r="C56" s="25"/>
      <c r="D56" s="26"/>
      <c r="E56" s="26"/>
      <c r="F56" s="26"/>
      <c r="G56" s="26"/>
      <c r="H56" s="27"/>
      <c r="I56" s="27"/>
    </row>
    <row r="58" spans="1:9" ht="16.5" thickBot="1" x14ac:dyDescent="0.3">
      <c r="A58" s="55" t="s">
        <v>44</v>
      </c>
      <c r="B58" s="56">
        <f>SUM(B52,B46,B15,B8)</f>
        <v>266.75</v>
      </c>
      <c r="C58" s="56">
        <f>SUM(C52,C46,C15,C8)</f>
        <v>7.66</v>
      </c>
      <c r="D58" s="59" t="s">
        <v>75</v>
      </c>
      <c r="E58" s="59"/>
      <c r="F58" s="59"/>
      <c r="G58" s="59"/>
      <c r="H58" s="55"/>
      <c r="I58" s="55"/>
    </row>
    <row r="59" spans="1:9" ht="13.5" thickTop="1" x14ac:dyDescent="0.2"/>
  </sheetData>
  <mergeCells count="5">
    <mergeCell ref="D8:F8"/>
    <mergeCell ref="D46:F46"/>
    <mergeCell ref="D15:F15"/>
    <mergeCell ref="D52:F52"/>
    <mergeCell ref="D58:G58"/>
  </mergeCells>
  <printOptions horizontalCentered="1"/>
  <pageMargins left="0.25" right="0.25" top="0.75" bottom="0.75" header="0.5" footer="0.5"/>
  <pageSetup scale="85" orientation="landscape" verticalDpi="0" r:id="rId1"/>
  <headerFooter alignWithMargins="0">
    <oddFooter>&amp;L&amp;P of &amp;N&amp;R&amp;D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75" workbookViewId="0">
      <selection activeCell="J6" sqref="J6"/>
    </sheetView>
  </sheetViews>
  <sheetFormatPr defaultRowHeight="12.75" x14ac:dyDescent="0.2"/>
  <cols>
    <col min="1" max="1" width="19.5703125" bestFit="1" customWidth="1"/>
    <col min="2" max="2" width="45.28515625" customWidth="1"/>
  </cols>
  <sheetData>
    <row r="1" spans="1:8" ht="18" x14ac:dyDescent="0.25">
      <c r="A1" s="29" t="s">
        <v>45</v>
      </c>
      <c r="B1" s="1"/>
      <c r="C1" s="1"/>
      <c r="D1" s="2"/>
      <c r="G1" s="3"/>
    </row>
    <row r="2" spans="1:8" x14ac:dyDescent="0.2">
      <c r="A2" s="30" t="s">
        <v>46</v>
      </c>
      <c r="B2" s="31" t="s">
        <v>47</v>
      </c>
      <c r="C2" s="32"/>
      <c r="D2" s="33"/>
      <c r="E2" s="34"/>
      <c r="F2" s="34"/>
      <c r="G2" s="35"/>
      <c r="H2" s="36"/>
    </row>
    <row r="3" spans="1:8" x14ac:dyDescent="0.2">
      <c r="A3" s="37" t="s">
        <v>48</v>
      </c>
      <c r="B3" s="38" t="s">
        <v>49</v>
      </c>
      <c r="C3" s="39"/>
      <c r="D3" s="40"/>
      <c r="E3" s="41"/>
      <c r="F3" s="41"/>
      <c r="G3" s="42"/>
      <c r="H3" s="43"/>
    </row>
    <row r="4" spans="1:8" x14ac:dyDescent="0.2">
      <c r="A4" s="37" t="s">
        <v>50</v>
      </c>
      <c r="B4" s="38" t="s">
        <v>51</v>
      </c>
      <c r="C4" s="39"/>
      <c r="D4" s="40"/>
      <c r="E4" s="41"/>
      <c r="F4" s="41"/>
      <c r="G4" s="42"/>
      <c r="H4" s="43"/>
    </row>
    <row r="5" spans="1:8" x14ac:dyDescent="0.2">
      <c r="A5" s="44"/>
      <c r="B5" s="45" t="s">
        <v>52</v>
      </c>
      <c r="C5" s="46"/>
      <c r="D5" s="47"/>
      <c r="E5" s="48"/>
      <c r="F5" s="48"/>
      <c r="G5" s="49"/>
      <c r="H5" s="50"/>
    </row>
    <row r="6" spans="1:8" x14ac:dyDescent="0.2">
      <c r="A6" s="30" t="s">
        <v>53</v>
      </c>
      <c r="B6" s="38" t="s">
        <v>54</v>
      </c>
      <c r="C6" s="39"/>
      <c r="D6" s="40"/>
      <c r="E6" s="41"/>
      <c r="F6" s="41"/>
      <c r="G6" s="42"/>
      <c r="H6" s="43"/>
    </row>
    <row r="7" spans="1:8" x14ac:dyDescent="0.2">
      <c r="A7" s="51" t="s">
        <v>55</v>
      </c>
      <c r="B7" s="38" t="s">
        <v>56</v>
      </c>
      <c r="C7" s="39"/>
      <c r="D7" s="40"/>
      <c r="E7" s="41"/>
      <c r="F7" s="41"/>
      <c r="G7" s="42"/>
      <c r="H7" s="43"/>
    </row>
    <row r="8" spans="1:8" x14ac:dyDescent="0.2">
      <c r="A8" s="51" t="s">
        <v>11</v>
      </c>
      <c r="B8" s="31" t="s">
        <v>57</v>
      </c>
      <c r="C8" s="32"/>
      <c r="D8" s="33"/>
      <c r="E8" s="34"/>
      <c r="F8" s="34"/>
      <c r="G8" s="35"/>
      <c r="H8" s="36"/>
    </row>
    <row r="9" spans="1:8" x14ac:dyDescent="0.2">
      <c r="A9" s="30" t="s">
        <v>8</v>
      </c>
      <c r="B9" s="31" t="s">
        <v>58</v>
      </c>
      <c r="C9" s="32"/>
      <c r="D9" s="33"/>
      <c r="E9" s="34"/>
      <c r="F9" s="34"/>
      <c r="G9" s="35"/>
      <c r="H9" s="36"/>
    </row>
    <row r="10" spans="1:8" x14ac:dyDescent="0.2">
      <c r="A10" s="30" t="s">
        <v>18</v>
      </c>
      <c r="B10" s="31" t="s">
        <v>59</v>
      </c>
      <c r="C10" s="32"/>
      <c r="D10" s="33"/>
      <c r="E10" s="34"/>
      <c r="F10" s="34"/>
      <c r="G10" s="35"/>
      <c r="H10" s="36"/>
    </row>
    <row r="11" spans="1:8" x14ac:dyDescent="0.2">
      <c r="A11" s="30" t="s">
        <v>17</v>
      </c>
      <c r="B11" s="31" t="s">
        <v>60</v>
      </c>
      <c r="C11" s="32"/>
      <c r="D11" s="33"/>
      <c r="E11" s="34"/>
      <c r="F11" s="34"/>
      <c r="G11" s="35"/>
      <c r="H11" s="36"/>
    </row>
    <row r="12" spans="1:8" x14ac:dyDescent="0.2">
      <c r="A12" s="30" t="s">
        <v>14</v>
      </c>
      <c r="B12" s="31" t="s">
        <v>61</v>
      </c>
      <c r="C12" s="32"/>
      <c r="D12" s="33"/>
      <c r="E12" s="34"/>
      <c r="F12" s="34"/>
      <c r="G12" s="35"/>
      <c r="H12" s="36"/>
    </row>
  </sheetData>
  <printOptions horizontalCentered="1"/>
  <pageMargins left="0.25" right="0.2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SD Report </vt:lpstr>
      <vt:lpstr>CA Report </vt:lpstr>
      <vt:lpstr>Key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Rudolph</dc:creator>
  <cp:lastModifiedBy>Jan Havlíček</cp:lastModifiedBy>
  <cp:lastPrinted>2000-11-30T02:42:36Z</cp:lastPrinted>
  <dcterms:created xsi:type="dcterms:W3CDTF">2000-10-31T16:25:30Z</dcterms:created>
  <dcterms:modified xsi:type="dcterms:W3CDTF">2023-09-19T01:09:41Z</dcterms:modified>
</cp:coreProperties>
</file>