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264D85-0D13-45F6-89D5-82E6035F49D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7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</calcChain>
</file>

<file path=xl/sharedStrings.xml><?xml version="1.0" encoding="utf-8"?>
<sst xmlns="http://schemas.openxmlformats.org/spreadsheetml/2006/main" count="35" uniqueCount="15">
  <si>
    <t>Group</t>
  </si>
  <si>
    <t>Sales &amp; Receipts ($1,000)</t>
  </si>
  <si>
    <t>Firms (number)</t>
  </si>
  <si>
    <t>Employees</t>
  </si>
  <si>
    <t>Payroll ($1,000)</t>
  </si>
  <si>
    <t>All Firms</t>
  </si>
  <si>
    <t>All Minorities</t>
  </si>
  <si>
    <t>Black</t>
  </si>
  <si>
    <t>Hispanic</t>
  </si>
  <si>
    <t>American Indian &amp; Alaska Natives</t>
  </si>
  <si>
    <t>Asian &amp; Pacific Islander</t>
  </si>
  <si>
    <t>Women</t>
  </si>
  <si>
    <t>Firms with Paid Employees</t>
  </si>
  <si>
    <t>U.S. Census Bureau, 1997 Economic Census, Minority- and Women-Owned Businesses, Harris County, TX</t>
  </si>
  <si>
    <t>Population 2000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</si>
</sst>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38" fontId="0" fillId="0" borderId="1" xfId="0" applyNumberFormat="1" applyBorder="1"/>
    <xf numFmtId="164" fontId="0" fillId="0" borderId="1" xfId="0" applyNumberFormat="1" applyBorder="1"/>
    <xf numFmtId="6" fontId="0" fillId="0" borderId="2" xfId="0" applyNumberFormat="1" applyBorder="1"/>
    <xf numFmtId="164" fontId="0" fillId="0" borderId="2" xfId="0" applyNumberFormat="1" applyBorder="1"/>
    <xf numFmtId="6" fontId="0" fillId="0" borderId="0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38" fontId="0" fillId="0" borderId="0" xfId="0" applyNumberFormat="1" applyBorder="1"/>
    <xf numFmtId="0" fontId="1" fillId="3" borderId="3" xfId="0" applyFont="1" applyFill="1" applyBorder="1" applyAlignment="1">
      <alignment horizontal="center" wrapText="1"/>
    </xf>
    <xf numFmtId="38" fontId="0" fillId="0" borderId="2" xfId="0" applyNumberFormat="1" applyBorder="1"/>
    <xf numFmtId="38" fontId="0" fillId="0" borderId="0" xfId="0" applyNumberFormat="1" applyFill="1" applyBorder="1"/>
    <xf numFmtId="164" fontId="0" fillId="0" borderId="0" xfId="0" applyNumberFormat="1" applyFill="1" applyBorder="1"/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38" fontId="0" fillId="0" borderId="8" xfId="0" applyNumberFormat="1" applyBorder="1"/>
    <xf numFmtId="6" fontId="0" fillId="0" borderId="8" xfId="0" applyNumberFormat="1" applyBorder="1"/>
    <xf numFmtId="38" fontId="0" fillId="0" borderId="8" xfId="0" applyNumberFormat="1" applyFill="1" applyBorder="1"/>
    <xf numFmtId="0" fontId="1" fillId="2" borderId="4" xfId="0" applyFont="1" applyFill="1" applyBorder="1"/>
    <xf numFmtId="0" fontId="1" fillId="2" borderId="9" xfId="0" applyFont="1" applyFill="1" applyBorder="1"/>
    <xf numFmtId="0" fontId="1" fillId="3" borderId="5" xfId="0" applyFont="1" applyFill="1" applyBorder="1"/>
    <xf numFmtId="0" fontId="1" fillId="3" borderId="9" xfId="0" applyFont="1" applyFill="1" applyBorder="1"/>
    <xf numFmtId="0" fontId="1" fillId="3" borderId="4" xfId="0" applyFont="1" applyFill="1" applyBorder="1"/>
    <xf numFmtId="0" fontId="1" fillId="0" borderId="0" xfId="0" applyFont="1" applyBorder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2" fillId="0" borderId="0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38" fontId="2" fillId="0" borderId="10" xfId="0" applyNumberFormat="1" applyFont="1" applyBorder="1" applyAlignment="1">
      <alignment wrapText="1"/>
    </xf>
    <xf numFmtId="38" fontId="2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Fill="1" applyBorder="1"/>
    <xf numFmtId="38" fontId="2" fillId="0" borderId="3" xfId="0" applyNumberFormat="1" applyFont="1" applyBorder="1" applyAlignment="1">
      <alignment wrapText="1"/>
    </xf>
    <xf numFmtId="38" fontId="0" fillId="0" borderId="4" xfId="0" applyNumberFormat="1" applyBorder="1"/>
    <xf numFmtId="6" fontId="0" fillId="0" borderId="3" xfId="0" applyNumberFormat="1" applyBorder="1"/>
    <xf numFmtId="38" fontId="0" fillId="0" borderId="3" xfId="0" applyNumberFormat="1" applyBorder="1"/>
    <xf numFmtId="38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B16" sqref="B16"/>
    </sheetView>
  </sheetViews>
  <sheetFormatPr defaultRowHeight="12.75" x14ac:dyDescent="0.2"/>
  <cols>
    <col min="1" max="1" width="32.28515625" style="2" customWidth="1"/>
    <col min="2" max="2" width="12.28515625" style="2" customWidth="1"/>
    <col min="4" max="4" width="17" customWidth="1"/>
    <col min="6" max="6" width="18.140625" customWidth="1"/>
    <col min="7" max="7" width="10.7109375" customWidth="1"/>
    <col min="8" max="8" width="16" customWidth="1"/>
  </cols>
  <sheetData>
    <row r="1" spans="1:8" ht="51" x14ac:dyDescent="0.2">
      <c r="A1" s="2" t="s">
        <v>13</v>
      </c>
    </row>
    <row r="3" spans="1:8" s="3" customFormat="1" x14ac:dyDescent="0.2">
      <c r="A3" s="2"/>
      <c r="B3" s="2"/>
      <c r="C3" s="25" t="s">
        <v>5</v>
      </c>
      <c r="D3" s="26"/>
      <c r="E3" s="27" t="s">
        <v>12</v>
      </c>
      <c r="F3" s="27"/>
      <c r="G3" s="27"/>
      <c r="H3" s="28"/>
    </row>
    <row r="4" spans="1:8" s="1" customFormat="1" ht="27" customHeight="1" x14ac:dyDescent="0.2">
      <c r="A4" s="10" t="s">
        <v>0</v>
      </c>
      <c r="B4" s="10" t="s">
        <v>14</v>
      </c>
      <c r="C4" s="11" t="s">
        <v>2</v>
      </c>
      <c r="D4" s="13" t="s">
        <v>1</v>
      </c>
      <c r="E4" s="15" t="s">
        <v>2</v>
      </c>
      <c r="F4" s="15" t="s">
        <v>1</v>
      </c>
      <c r="G4" s="12" t="s">
        <v>3</v>
      </c>
      <c r="H4" s="15" t="s">
        <v>4</v>
      </c>
    </row>
    <row r="5" spans="1:8" x14ac:dyDescent="0.2">
      <c r="A5" s="32" t="s">
        <v>5</v>
      </c>
      <c r="B5" s="35">
        <v>3400578</v>
      </c>
      <c r="C5" s="4">
        <v>271991</v>
      </c>
      <c r="D5" s="6">
        <v>389424886</v>
      </c>
      <c r="E5" s="16">
        <v>66095</v>
      </c>
      <c r="F5" s="6">
        <v>379598093</v>
      </c>
      <c r="G5" s="17">
        <v>1487330</v>
      </c>
      <c r="H5" s="6">
        <v>48904399</v>
      </c>
    </row>
    <row r="6" spans="1:8" ht="14.25" customHeight="1" x14ac:dyDescent="0.2">
      <c r="A6" s="9" t="s">
        <v>6</v>
      </c>
      <c r="B6" s="36">
        <f>B5*B17</f>
        <v>1938329.4600000002</v>
      </c>
      <c r="C6" s="4">
        <v>78808</v>
      </c>
      <c r="D6" s="6">
        <v>21967637</v>
      </c>
      <c r="E6" s="16">
        <v>15341</v>
      </c>
      <c r="F6" s="6">
        <v>19575692</v>
      </c>
      <c r="G6" s="17">
        <v>147657</v>
      </c>
      <c r="H6" s="6">
        <v>2754549</v>
      </c>
    </row>
    <row r="7" spans="1:8" x14ac:dyDescent="0.2">
      <c r="A7" s="9" t="s">
        <v>7</v>
      </c>
      <c r="B7" s="36">
        <f>B5*B18</f>
        <v>629106.92999999993</v>
      </c>
      <c r="C7" s="4">
        <v>20440</v>
      </c>
      <c r="D7" s="6">
        <v>1605160</v>
      </c>
      <c r="E7" s="16">
        <v>2504</v>
      </c>
      <c r="F7" s="6">
        <v>1212298</v>
      </c>
      <c r="G7" s="17">
        <v>24143</v>
      </c>
      <c r="H7" s="6">
        <v>463144</v>
      </c>
    </row>
    <row r="8" spans="1:8" x14ac:dyDescent="0.2">
      <c r="A8" s="9" t="s">
        <v>8</v>
      </c>
      <c r="B8" s="36">
        <f>B5*B19</f>
        <v>1118790.162</v>
      </c>
      <c r="C8" s="4">
        <v>35936</v>
      </c>
      <c r="D8" s="6">
        <v>11883808</v>
      </c>
      <c r="E8" s="16">
        <v>5613</v>
      </c>
      <c r="F8" s="6">
        <v>10731210</v>
      </c>
      <c r="G8" s="17">
        <v>48308</v>
      </c>
      <c r="H8" s="6">
        <v>1138611</v>
      </c>
    </row>
    <row r="9" spans="1:8" ht="14.25" customHeight="1" x14ac:dyDescent="0.2">
      <c r="A9" s="9" t="s">
        <v>9</v>
      </c>
      <c r="B9" s="36">
        <f>B5*B20</f>
        <v>13602.312</v>
      </c>
      <c r="C9" s="4">
        <v>2500</v>
      </c>
      <c r="D9" s="6">
        <v>371281</v>
      </c>
      <c r="E9" s="16">
        <v>178</v>
      </c>
      <c r="F9" s="6">
        <v>258108</v>
      </c>
      <c r="G9" s="17">
        <v>1053</v>
      </c>
      <c r="H9" s="6">
        <v>38501</v>
      </c>
    </row>
    <row r="10" spans="1:8" ht="15" customHeight="1" x14ac:dyDescent="0.2">
      <c r="A10" s="9" t="s">
        <v>10</v>
      </c>
      <c r="B10" s="36">
        <f>B5*B21</f>
        <v>176830.05599999998</v>
      </c>
      <c r="C10" s="4">
        <v>22060</v>
      </c>
      <c r="D10" s="6">
        <v>8191719</v>
      </c>
      <c r="E10" s="16">
        <v>7233</v>
      </c>
      <c r="F10" s="6">
        <v>7427325</v>
      </c>
      <c r="G10" s="17">
        <v>74908</v>
      </c>
      <c r="H10" s="6">
        <v>1134422</v>
      </c>
    </row>
    <row r="11" spans="1:8" x14ac:dyDescent="0.2">
      <c r="A11" s="37" t="s">
        <v>11</v>
      </c>
      <c r="B11" s="42">
        <f>B5*B22</f>
        <v>1707090.156</v>
      </c>
      <c r="C11" s="43">
        <v>65372</v>
      </c>
      <c r="D11" s="44">
        <v>13687029</v>
      </c>
      <c r="E11" s="45">
        <v>10849</v>
      </c>
      <c r="F11" s="44">
        <v>12253314</v>
      </c>
      <c r="G11" s="46">
        <v>108349</v>
      </c>
      <c r="H11" s="44">
        <v>2921210</v>
      </c>
    </row>
    <row r="12" spans="1:8" x14ac:dyDescent="0.2">
      <c r="A12" s="30"/>
      <c r="B12" s="33"/>
      <c r="C12" s="22"/>
      <c r="D12" s="23"/>
      <c r="E12" s="22"/>
      <c r="F12" s="23"/>
      <c r="G12" s="24"/>
      <c r="H12" s="23"/>
    </row>
    <row r="13" spans="1:8" x14ac:dyDescent="0.2">
      <c r="A13" s="30"/>
      <c r="B13" s="33"/>
      <c r="C13" s="14"/>
      <c r="D13" s="8"/>
      <c r="E13" s="14"/>
      <c r="F13" s="8"/>
      <c r="G13" s="17"/>
      <c r="H13" s="8"/>
    </row>
    <row r="14" spans="1:8" s="3" customFormat="1" x14ac:dyDescent="0.2">
      <c r="A14" s="30"/>
      <c r="B14" s="33"/>
      <c r="C14" s="25" t="s">
        <v>5</v>
      </c>
      <c r="D14" s="26"/>
      <c r="E14" s="29" t="s">
        <v>12</v>
      </c>
      <c r="F14" s="27"/>
      <c r="G14" s="27"/>
      <c r="H14" s="28"/>
    </row>
    <row r="15" spans="1:8" ht="27.75" customHeight="1" x14ac:dyDescent="0.2">
      <c r="A15" s="10" t="s">
        <v>0</v>
      </c>
      <c r="B15" s="10" t="s">
        <v>14</v>
      </c>
      <c r="C15" s="31" t="s">
        <v>2</v>
      </c>
      <c r="D15" s="19" t="s">
        <v>1</v>
      </c>
      <c r="E15" s="20" t="s">
        <v>2</v>
      </c>
      <c r="F15" s="20" t="s">
        <v>1</v>
      </c>
      <c r="G15" s="21" t="s">
        <v>3</v>
      </c>
      <c r="H15" s="20" t="s">
        <v>4</v>
      </c>
    </row>
    <row r="16" spans="1:8" x14ac:dyDescent="0.2">
      <c r="A16" s="9" t="s">
        <v>5</v>
      </c>
      <c r="B16" s="34">
        <v>1</v>
      </c>
      <c r="C16" s="5">
        <v>1</v>
      </c>
      <c r="D16" s="7">
        <v>1</v>
      </c>
      <c r="E16" s="7">
        <v>1</v>
      </c>
      <c r="F16" s="7">
        <v>1</v>
      </c>
      <c r="G16" s="18">
        <v>1</v>
      </c>
      <c r="H16" s="7">
        <v>1</v>
      </c>
    </row>
    <row r="17" spans="1:8" x14ac:dyDescent="0.2">
      <c r="A17" s="9" t="s">
        <v>6</v>
      </c>
      <c r="B17" s="34">
        <f>SUM(B18:B21)</f>
        <v>0.57000000000000006</v>
      </c>
      <c r="C17" s="5">
        <f t="shared" ref="C17:H17" si="0">C6/C5</f>
        <v>0.28974488126445358</v>
      </c>
      <c r="D17" s="7">
        <f t="shared" si="0"/>
        <v>5.6410460116305974E-2</v>
      </c>
      <c r="E17" s="7">
        <f t="shared" si="0"/>
        <v>0.23210530297299342</v>
      </c>
      <c r="F17" s="7">
        <f t="shared" si="0"/>
        <v>5.1569521451731846E-2</v>
      </c>
      <c r="G17" s="18">
        <f t="shared" si="0"/>
        <v>9.9276555976145167E-2</v>
      </c>
      <c r="H17" s="7">
        <f t="shared" si="0"/>
        <v>5.6325178436402008E-2</v>
      </c>
    </row>
    <row r="18" spans="1:8" x14ac:dyDescent="0.2">
      <c r="A18" s="9" t="s">
        <v>7</v>
      </c>
      <c r="B18" s="34">
        <v>0.185</v>
      </c>
      <c r="C18" s="5">
        <f t="shared" ref="C18:H18" si="1">C7/C5</f>
        <v>7.5149545389369507E-2</v>
      </c>
      <c r="D18" s="7">
        <f t="shared" si="1"/>
        <v>4.1218731973898552E-3</v>
      </c>
      <c r="E18" s="7">
        <f t="shared" si="1"/>
        <v>3.7884862697632193E-2</v>
      </c>
      <c r="F18" s="7">
        <f t="shared" si="1"/>
        <v>3.1936356434751636E-3</v>
      </c>
      <c r="G18" s="18">
        <f t="shared" si="1"/>
        <v>1.6232443371679454E-2</v>
      </c>
      <c r="H18" s="7">
        <f t="shared" si="1"/>
        <v>9.4703954955054244E-3</v>
      </c>
    </row>
    <row r="19" spans="1:8" x14ac:dyDescent="0.2">
      <c r="A19" s="9" t="s">
        <v>8</v>
      </c>
      <c r="B19" s="34">
        <v>0.32900000000000001</v>
      </c>
      <c r="C19" s="5">
        <f t="shared" ref="C19:H19" si="2">C8/C5</f>
        <v>0.13212201874326723</v>
      </c>
      <c r="D19" s="7">
        <f t="shared" si="2"/>
        <v>3.051630347013827E-2</v>
      </c>
      <c r="E19" s="7">
        <f t="shared" si="2"/>
        <v>8.4923216582192304E-2</v>
      </c>
      <c r="F19" s="7">
        <f t="shared" si="2"/>
        <v>2.8269926003026576E-2</v>
      </c>
      <c r="G19" s="18">
        <f t="shared" si="2"/>
        <v>3.2479678349794601E-2</v>
      </c>
      <c r="H19" s="7">
        <f t="shared" si="2"/>
        <v>2.3282384065286234E-2</v>
      </c>
    </row>
    <row r="20" spans="1:8" ht="14.25" customHeight="1" x14ac:dyDescent="0.2">
      <c r="A20" s="9" t="s">
        <v>9</v>
      </c>
      <c r="B20" s="34">
        <v>4.0000000000000001E-3</v>
      </c>
      <c r="C20" s="5">
        <f t="shared" ref="C20:H20" si="3">C9/C5</f>
        <v>9.1914806004610439E-3</v>
      </c>
      <c r="D20" s="7">
        <f t="shared" si="3"/>
        <v>9.5340850918294937E-4</v>
      </c>
      <c r="E20" s="7">
        <f t="shared" si="3"/>
        <v>2.6930932748316819E-3</v>
      </c>
      <c r="F20" s="7">
        <f t="shared" si="3"/>
        <v>6.799507288357215E-4</v>
      </c>
      <c r="G20" s="18">
        <f t="shared" si="3"/>
        <v>7.0798007167205662E-4</v>
      </c>
      <c r="H20" s="7">
        <f t="shared" si="3"/>
        <v>7.8727069112944216E-4</v>
      </c>
    </row>
    <row r="21" spans="1:8" ht="15" customHeight="1" x14ac:dyDescent="0.2">
      <c r="A21" s="9" t="s">
        <v>10</v>
      </c>
      <c r="B21" s="34">
        <v>5.1999999999999998E-2</v>
      </c>
      <c r="C21" s="5">
        <f t="shared" ref="C21:H21" si="4">C10/C5</f>
        <v>8.1105624818468253E-2</v>
      </c>
      <c r="D21" s="7">
        <f t="shared" si="4"/>
        <v>2.1035427612605118E-2</v>
      </c>
      <c r="E21" s="7">
        <f t="shared" si="4"/>
        <v>0.10943339133066041</v>
      </c>
      <c r="F21" s="7">
        <f t="shared" si="4"/>
        <v>1.9566286388061491E-2</v>
      </c>
      <c r="G21" s="18">
        <f t="shared" si="4"/>
        <v>5.0364075222042184E-2</v>
      </c>
      <c r="H21" s="7">
        <f t="shared" si="4"/>
        <v>2.3196727149228435E-2</v>
      </c>
    </row>
    <row r="22" spans="1:8" x14ac:dyDescent="0.2">
      <c r="A22" s="37" t="s">
        <v>11</v>
      </c>
      <c r="B22" s="38">
        <v>0.502</v>
      </c>
      <c r="C22" s="39">
        <f t="shared" ref="C22:H22" si="5">C11/C5</f>
        <v>0.24034618792533577</v>
      </c>
      <c r="D22" s="40">
        <f t="shared" si="5"/>
        <v>3.5146775391236812E-2</v>
      </c>
      <c r="E22" s="40">
        <f t="shared" si="5"/>
        <v>0.16414252212724109</v>
      </c>
      <c r="F22" s="40">
        <f t="shared" si="5"/>
        <v>3.2279703786604642E-2</v>
      </c>
      <c r="G22" s="41">
        <f t="shared" si="5"/>
        <v>7.2847989350043371E-2</v>
      </c>
      <c r="H22" s="40">
        <f t="shared" si="5"/>
        <v>5.9733072274336711E-2</v>
      </c>
    </row>
  </sheetData>
  <printOptions horizontalCentered="1" verticalCentered="1"/>
  <pageMargins left="0.75" right="0.75" top="1" bottom="1" header="0.5" footer="0.5"/>
  <pageSetup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Hines Interest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jbennett</dc:creator>
  <cp:lastModifiedBy>Jan Havlíček</cp:lastModifiedBy>
  <cp:lastPrinted>2001-10-15T18:38:51Z</cp:lastPrinted>
  <dcterms:created xsi:type="dcterms:W3CDTF">2001-10-15T18:00:33Z</dcterms:created>
  <dcterms:modified xsi:type="dcterms:W3CDTF">2023-09-19T01:10:22Z</dcterms:modified>
</cp:coreProperties>
</file>