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93EA60-7C99-4710-96AF-DEAFF8EC0856}" xr6:coauthVersionLast="47" xr6:coauthVersionMax="47" xr10:uidLastSave="{00000000-0000-0000-0000-000000000000}"/>
  <bookViews>
    <workbookView xWindow="-120" yWindow="-120" windowWidth="38640" windowHeight="15720"/>
  </bookViews>
  <sheets>
    <sheet name="Tariffs" sheetId="6" r:id="rId1"/>
    <sheet name="NewCaseKeyRatios" sheetId="1" r:id="rId2"/>
    <sheet name="RateCaseKeyRatios" sheetId="2" r:id="rId3"/>
    <sheet name="NewCaseP&amp;L" sheetId="5" r:id="rId4"/>
    <sheet name="NewCaseCFlow" sheetId="4" r:id="rId5"/>
    <sheet name="NewCaseB-S" sheetId="3" r:id="rId6"/>
  </sheets>
  <definedNames>
    <definedName name="_xlnm.Print_Area" localSheetId="5">'NewCaseB-S'!$A$1:$H$59</definedName>
    <definedName name="_xlnm.Print_Area" localSheetId="4">NewCaseCFlow!$A$1:$I$43</definedName>
    <definedName name="_xlnm.Print_Area" localSheetId="1">NewCaseKeyRatios!$A$1:$N$21</definedName>
    <definedName name="_xlnm.Print_Area" localSheetId="3">'NewCaseP&amp;L'!$A$1:$H$48</definedName>
    <definedName name="_xlnm.Print_Area" localSheetId="2">RateCaseKeyRatios!$A$1:$N$21</definedName>
    <definedName name="_xlnm.Print_Area" localSheetId="0">Tariffs!$C$2:$H$37</definedName>
  </definedNames>
  <calcPr calcId="92512" calcMode="manual" iterate="1" iterateCount="3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6" l="1"/>
  <c r="H10" i="6"/>
  <c r="H11" i="6"/>
  <c r="H12" i="6"/>
  <c r="H16" i="6"/>
  <c r="H17" i="6"/>
  <c r="H18" i="6"/>
  <c r="H22" i="6"/>
  <c r="H23" i="6"/>
  <c r="H24" i="6"/>
  <c r="H30" i="6"/>
  <c r="H31" i="6"/>
  <c r="H32" i="6"/>
  <c r="H35" i="6"/>
  <c r="H36" i="6"/>
  <c r="H37" i="6"/>
</calcChain>
</file>

<file path=xl/sharedStrings.xml><?xml version="1.0" encoding="utf-8"?>
<sst xmlns="http://schemas.openxmlformats.org/spreadsheetml/2006/main" count="188" uniqueCount="155">
  <si>
    <t>Transition Period Rates</t>
  </si>
  <si>
    <t>Con IVA</t>
  </si>
  <si>
    <t>Gas Domestic</t>
  </si>
  <si>
    <t>Gas Export</t>
  </si>
  <si>
    <t>Liquids Domestic</t>
  </si>
  <si>
    <t>Liquids Export</t>
  </si>
  <si>
    <t>SDA &amp; CMI</t>
  </si>
  <si>
    <t>SCD</t>
  </si>
  <si>
    <t>TEMI</t>
  </si>
  <si>
    <t>TEMIN</t>
  </si>
  <si>
    <t>TEMI-TEMIN</t>
  </si>
  <si>
    <t>SCD Revised</t>
  </si>
  <si>
    <t>Tarifas Gas Exportación - Efectivas Mayo 17,2001</t>
  </si>
  <si>
    <t>Tarifa Base - Cargo Fijo</t>
  </si>
  <si>
    <t>Tarifa Base - Cargo Variable</t>
  </si>
  <si>
    <t>Tarifa Base - Interrumpible</t>
  </si>
  <si>
    <t>Tarifas Gas Mercado Interno - Efectivas Mayo 17,2001</t>
  </si>
  <si>
    <t>Tarifas CA:</t>
  </si>
  <si>
    <t>CI Bulo Bulo</t>
  </si>
  <si>
    <t>Tarifas Liquidos Exportación - Efectivas Mayo 17,2001</t>
  </si>
  <si>
    <t>Tarifa Firme - Cargo Fijo</t>
  </si>
  <si>
    <t>Tarifa Firme - Cargo Variable</t>
  </si>
  <si>
    <t>Tarifa Interrumpible</t>
  </si>
  <si>
    <t>Tarifas Liquidos Mercado Interno - Efectivas Mayo 17,2001</t>
  </si>
  <si>
    <t>Rate Case</t>
  </si>
  <si>
    <t>SIRESE 10/05/01</t>
  </si>
  <si>
    <t>Var%</t>
  </si>
  <si>
    <t>TRSA Real Tariffs - $80MM Bond*</t>
  </si>
  <si>
    <t>Key Financial Indicators</t>
  </si>
  <si>
    <t>US$MM</t>
  </si>
  <si>
    <t>Debt</t>
  </si>
  <si>
    <t>Equity</t>
  </si>
  <si>
    <t>New Debt</t>
  </si>
  <si>
    <t>Cash Before Dividends</t>
  </si>
  <si>
    <t>Debt Service</t>
  </si>
  <si>
    <t>DCR</t>
  </si>
  <si>
    <t>DSRA &amp; Min Cash Balance</t>
  </si>
  <si>
    <t>Dividends &amp; Cap Reductions</t>
  </si>
  <si>
    <t>EBITDA</t>
  </si>
  <si>
    <t>EBITDA/Interest</t>
  </si>
  <si>
    <t>Debt/EBITDA</t>
  </si>
  <si>
    <t>ROE</t>
  </si>
  <si>
    <t>NIAT</t>
  </si>
  <si>
    <t>*Financing Assumption: Borrow for Capex</t>
  </si>
  <si>
    <t>TRSA Rate Case - $80MM Bond*</t>
  </si>
  <si>
    <t>Profit &amp; Loss Statement (US$ Thousands)</t>
  </si>
  <si>
    <t>Gas</t>
  </si>
  <si>
    <t>Liquids</t>
  </si>
  <si>
    <t>Other</t>
  </si>
  <si>
    <t>Total Revenues</t>
  </si>
  <si>
    <t>Operating &amp; Administrative</t>
  </si>
  <si>
    <t>Transaction Tax/SireseFee</t>
  </si>
  <si>
    <t>Other Expenses Regulated</t>
  </si>
  <si>
    <t>Total Expenses</t>
  </si>
  <si>
    <t>Depreciacion &amp; Amortization</t>
  </si>
  <si>
    <t>OPERATIONAL INCOME</t>
  </si>
  <si>
    <t>Interest Expense (***)</t>
  </si>
  <si>
    <t>INCOME/(LOSS) BEFORE DEFERRED</t>
  </si>
  <si>
    <t>Deferred Revenue/(20Yr Amort)</t>
  </si>
  <si>
    <t>NET INCOME REGULATED BEF. TX.</t>
  </si>
  <si>
    <t>Income Tax - Regulated Income</t>
  </si>
  <si>
    <t>NET INCOME REGULATED AFTER TX.</t>
  </si>
  <si>
    <t>SubNIAT from Equity Inv. Co</t>
  </si>
  <si>
    <t>SubDebt Interest from Equity Inv. Co</t>
  </si>
  <si>
    <t>Income From Services to Other Co</t>
  </si>
  <si>
    <t>Interest Income on Bank Balance</t>
  </si>
  <si>
    <t>Interest on Def.Acc &amp; Capex Add (at 7%)</t>
  </si>
  <si>
    <t>Currency Gain/(Loss)</t>
  </si>
  <si>
    <t>Other Income/(Expense) Not Regulated</t>
  </si>
  <si>
    <t>Other Expenses</t>
  </si>
  <si>
    <t>NET INCOME-NOT REGULATED BEF TX</t>
  </si>
  <si>
    <t>Income Tax - Income Not Regulated</t>
  </si>
  <si>
    <t>NET INCOME-NOT REGULATED AFT TX</t>
  </si>
  <si>
    <t>NET INCOME BEFORE TAX</t>
  </si>
  <si>
    <t>Income Tax</t>
  </si>
  <si>
    <t>NET INCOME AFTER TAX</t>
  </si>
  <si>
    <t>Retained Earnings - Beginning of Year</t>
  </si>
  <si>
    <t>Transfer to Legal Reserve</t>
  </si>
  <si>
    <t>Dividends Paid</t>
  </si>
  <si>
    <t>Cashflow Statement (US$ Thousands)</t>
  </si>
  <si>
    <t xml:space="preserve">CASH - OPENING BALANCE </t>
  </si>
  <si>
    <t>CASH FROM OPERATIONS ACTIVITY</t>
  </si>
  <si>
    <t>Net Income</t>
  </si>
  <si>
    <t>Depreciation &amp; Amortiz</t>
  </si>
  <si>
    <t>Currency (Gain)/Loss &amp; Other Inc. Non Reg</t>
  </si>
  <si>
    <t>Deferred Revenues &amp; Interest</t>
  </si>
  <si>
    <t>Book Income Tax</t>
  </si>
  <si>
    <t>Equity Investment Income</t>
  </si>
  <si>
    <t>Total Cash from Operations</t>
  </si>
  <si>
    <t>Fiscal Credit Notes</t>
  </si>
  <si>
    <t>All Other Wkng Cap Acc</t>
  </si>
  <si>
    <t>Total from Working Capital</t>
  </si>
  <si>
    <t>CASH PROVIDED BY OPERATING ACTIVITY</t>
  </si>
  <si>
    <t>CASH USED IN INVESTMENT ACTIVITY</t>
  </si>
  <si>
    <t>Capital Expenditures-TRSA</t>
  </si>
  <si>
    <t>Investments in Equity Companies</t>
  </si>
  <si>
    <t>Loans to Equity Invest. Companies</t>
  </si>
  <si>
    <t>Total Used in Capex &amp; Investments</t>
  </si>
  <si>
    <t>CASH FROM FINANCING ACTIVITY</t>
  </si>
  <si>
    <t>New Loans &amp; Bond (***)</t>
  </si>
  <si>
    <t xml:space="preserve">   Debt - Principal Payment Old Debt (a)</t>
  </si>
  <si>
    <t xml:space="preserve">   Debt - Principal Payment New Loans &amp; Bond (b)</t>
  </si>
  <si>
    <t>Debt - Principal Payment Total (a+b)</t>
  </si>
  <si>
    <t>New Shares Issued</t>
  </si>
  <si>
    <t>Redemption of Shares</t>
  </si>
  <si>
    <t>Cash (Used) / Obtained from Financing Activity</t>
  </si>
  <si>
    <t>INCREASE / (DECREASE) IN CASH</t>
  </si>
  <si>
    <t>CAPITAL REDUCTION</t>
  </si>
  <si>
    <t>CASH - CLOSING BALANCE</t>
  </si>
  <si>
    <t>Balance Check</t>
  </si>
  <si>
    <t>Balance Sheet (US$ Thousands)</t>
  </si>
  <si>
    <t>Current Assets</t>
  </si>
  <si>
    <t>Cash and Time Deposits</t>
  </si>
  <si>
    <t>Debt Service Reserve Account</t>
  </si>
  <si>
    <t>Accounts Receivable-Trade</t>
  </si>
  <si>
    <t xml:space="preserve">Other Acc Receiv. </t>
  </si>
  <si>
    <t>Inventory</t>
  </si>
  <si>
    <t>Prepaid VAT</t>
  </si>
  <si>
    <t>Other Current Assets</t>
  </si>
  <si>
    <t>Total Current Assets</t>
  </si>
  <si>
    <t>Fixed Assets</t>
  </si>
  <si>
    <t>Fixed Assets - Opening Balance</t>
  </si>
  <si>
    <t>Accumulated Depreciation</t>
  </si>
  <si>
    <t>Fixed Assets - Closing Balance</t>
  </si>
  <si>
    <t>Other Assets</t>
  </si>
  <si>
    <t>Work in Progress-TRSA</t>
  </si>
  <si>
    <t>Investments in Other Companies</t>
  </si>
  <si>
    <t>Loans to Other Companies</t>
  </si>
  <si>
    <t>Deferred Account</t>
  </si>
  <si>
    <t>Total Other Assets</t>
  </si>
  <si>
    <t>TOTAL ASSETS</t>
  </si>
  <si>
    <t>Current Liabilities</t>
  </si>
  <si>
    <t>Accounts Payable-Trade</t>
  </si>
  <si>
    <t>Accounts Payable-Other</t>
  </si>
  <si>
    <t>Accrued Liabilities</t>
  </si>
  <si>
    <t>VAT Payable</t>
  </si>
  <si>
    <t>Other Taxes Payable</t>
  </si>
  <si>
    <t>Labor Short Term Benefits</t>
  </si>
  <si>
    <t>Other Interest Payable</t>
  </si>
  <si>
    <t>Short Term portion of Debt</t>
  </si>
  <si>
    <t>Total Current Liabilities</t>
  </si>
  <si>
    <t>Long Term Liabilities</t>
  </si>
  <si>
    <t>Labor Long Term Liability</t>
  </si>
  <si>
    <t>Long Term Debt - Existing</t>
  </si>
  <si>
    <t>Long Term Debt - New</t>
  </si>
  <si>
    <t>Deferred Tax to Compensate</t>
  </si>
  <si>
    <t>Deferred Tax Liability Over Temp Diff</t>
  </si>
  <si>
    <t>Total Long Term Liabilities</t>
  </si>
  <si>
    <t>TOTAL LIABILITIES</t>
  </si>
  <si>
    <t>Share Capital</t>
  </si>
  <si>
    <t>Legal Reserve</t>
  </si>
  <si>
    <t>Retained Earnings</t>
  </si>
  <si>
    <t>Total Equity</t>
  </si>
  <si>
    <t>TOTAL LIABILITIES &amp; EQUITY</t>
  </si>
  <si>
    <t>Transredes S.A., 10/05/01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</si>
</sst>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_(&quot;$&quot;* #,##0.0000_);_(&quot;$&quot;* \(#,##0.0000\);_(&quot;$&quot;* &quot;-&quot;??_);_(@_)"/>
    <numFmt numFmtId="174" formatCode="#,##0.0000;\-#,##0.0000"/>
    <numFmt numFmtId="175" formatCode="0.00000"/>
    <numFmt numFmtId="176" formatCode="0.0%"/>
    <numFmt numFmtId="179" formatCode="_(* #,##0_);_(* \(#,##0\);_(* &quot;-&quot;??_);_(@_)"/>
  </numFmts>
  <fonts count="31">
    <font>
      <sz val="10"/>
      <name val="Arial"/>
    </font>
    <font>
      <sz val="10"/>
      <name val="Arial"/>
    </font>
    <font>
      <b/>
      <u/>
      <sz val="12"/>
      <name val="CG Times"/>
      <family val="1"/>
    </font>
    <font>
      <b/>
      <sz val="10"/>
      <name val="CG Times"/>
    </font>
    <font>
      <sz val="10"/>
      <name val="CG Times"/>
      <family val="1"/>
    </font>
    <font>
      <b/>
      <u/>
      <sz val="9"/>
      <name val="Arial"/>
      <family val="2"/>
    </font>
    <font>
      <sz val="10"/>
      <name val="CG Times"/>
    </font>
    <font>
      <sz val="9"/>
      <name val="CG Times"/>
      <family val="1"/>
    </font>
    <font>
      <u/>
      <sz val="10"/>
      <name val="CG Times"/>
      <family val="1"/>
    </font>
    <font>
      <u/>
      <sz val="9"/>
      <color indexed="14"/>
      <name val="Arial"/>
      <family val="2"/>
    </font>
    <font>
      <sz val="9"/>
      <name val="CG Times"/>
    </font>
    <font>
      <sz val="9"/>
      <color indexed="14"/>
      <name val="Arial"/>
      <family val="2"/>
    </font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u/>
      <sz val="10"/>
      <name val="CG Times"/>
    </font>
    <font>
      <b/>
      <u/>
      <sz val="10"/>
      <name val="Arial"/>
    </font>
    <font>
      <b/>
      <u/>
      <sz val="14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b/>
      <u/>
      <sz val="11"/>
      <name val="Arial"/>
      <family val="2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Helvetica"/>
      <family val="2"/>
    </font>
    <font>
      <sz val="10"/>
      <color indexed="57"/>
      <name val="Times New Roman"/>
      <family val="1"/>
    </font>
    <font>
      <i/>
      <sz val="10"/>
      <name val="TIMES NEW ROMAN"/>
      <family val="1"/>
    </font>
    <font>
      <b/>
      <sz val="9"/>
      <name val="CG Times"/>
      <family val="1"/>
    </font>
    <font>
      <b/>
      <i/>
      <sz val="10"/>
      <name val="Times New Roman"/>
      <family val="1"/>
    </font>
    <font>
      <sz val="11"/>
      <name val="CG Times"/>
      <family val="1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mediumGray">
        <fgColor indexed="9"/>
        <bgColor indexed="31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37" fontId="4" fillId="2" borderId="0" applyNumberFormat="0" applyFont="0" applyBorder="0" applyAlignment="0"/>
    <xf numFmtId="37" fontId="4" fillId="3" borderId="1">
      <alignment horizontal="right"/>
    </xf>
    <xf numFmtId="171" fontId="1" fillId="0" borderId="0" applyFont="0" applyFill="0" applyBorder="0" applyAlignment="0" applyProtection="0"/>
    <xf numFmtId="37" fontId="28" fillId="4" borderId="1">
      <alignment horizontal="right"/>
    </xf>
    <xf numFmtId="170" fontId="1" fillId="0" borderId="0" applyFont="0" applyFill="0" applyBorder="0" applyAlignment="0" applyProtection="0"/>
    <xf numFmtId="3" fontId="1" fillId="5" borderId="0" applyFont="0" applyBorder="0" applyAlignment="0"/>
    <xf numFmtId="9" fontId="1" fillId="0" borderId="0" applyFont="0" applyFill="0" applyBorder="0" applyAlignment="0" applyProtection="0"/>
    <xf numFmtId="37" fontId="7" fillId="6" borderId="1">
      <alignment horizontal="right"/>
    </xf>
    <xf numFmtId="1" fontId="25" fillId="7" borderId="0" applyFill="0" applyBorder="0" applyProtection="0">
      <alignment horizontal="center"/>
    </xf>
  </cellStyleXfs>
  <cellXfs count="1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72" fontId="5" fillId="0" borderId="0" xfId="5" applyNumberFormat="1" applyFont="1" applyAlignment="1">
      <alignment horizontal="center"/>
    </xf>
    <xf numFmtId="0" fontId="6" fillId="0" borderId="0" xfId="0" applyFont="1"/>
    <xf numFmtId="174" fontId="7" fillId="8" borderId="2" xfId="2" applyNumberFormat="1" applyFont="1" applyFill="1" applyBorder="1" applyAlignment="1">
      <alignment horizontal="right"/>
    </xf>
    <xf numFmtId="175" fontId="6" fillId="0" borderId="0" xfId="0" applyNumberFormat="1" applyFont="1"/>
    <xf numFmtId="174" fontId="7" fillId="8" borderId="3" xfId="2" applyNumberFormat="1" applyFont="1" applyFill="1" applyBorder="1" applyAlignment="1">
      <alignment horizontal="right"/>
    </xf>
    <xf numFmtId="0" fontId="8" fillId="0" borderId="0" xfId="0" applyFont="1"/>
    <xf numFmtId="172" fontId="9" fillId="0" borderId="0" xfId="5" applyNumberFormat="1" applyFont="1" applyAlignment="1">
      <alignment horizontal="center"/>
    </xf>
    <xf numFmtId="175" fontId="4" fillId="0" borderId="0" xfId="0" applyNumberFormat="1" applyFont="1"/>
    <xf numFmtId="0" fontId="7" fillId="0" borderId="0" xfId="0" applyFont="1"/>
    <xf numFmtId="0" fontId="10" fillId="0" borderId="0" xfId="0" applyFont="1"/>
    <xf numFmtId="172" fontId="11" fillId="0" borderId="0" xfId="5" applyNumberFormat="1" applyFont="1"/>
    <xf numFmtId="175" fontId="10" fillId="0" borderId="0" xfId="0" applyNumberFormat="1" applyFont="1"/>
    <xf numFmtId="0" fontId="13" fillId="0" borderId="0" xfId="0" applyFont="1" applyAlignment="1">
      <alignment horizontal="left"/>
    </xf>
    <xf numFmtId="0" fontId="7" fillId="0" borderId="0" xfId="0" applyFont="1" applyFill="1"/>
    <xf numFmtId="0" fontId="13" fillId="0" borderId="0" xfId="0" applyFont="1" applyFill="1" applyAlignment="1">
      <alignment horizontal="left"/>
    </xf>
    <xf numFmtId="172" fontId="11" fillId="0" borderId="0" xfId="5" applyNumberFormat="1" applyFont="1" applyFill="1"/>
    <xf numFmtId="172" fontId="12" fillId="0" borderId="0" xfId="5" applyNumberFormat="1" applyFont="1"/>
    <xf numFmtId="0" fontId="15" fillId="0" borderId="0" xfId="0" applyFont="1"/>
    <xf numFmtId="175" fontId="0" fillId="0" borderId="0" xfId="0" applyNumberFormat="1"/>
    <xf numFmtId="0" fontId="13" fillId="0" borderId="0" xfId="0" applyFont="1"/>
    <xf numFmtId="175" fontId="6" fillId="0" borderId="0" xfId="0" applyNumberFormat="1" applyFont="1" applyFill="1"/>
    <xf numFmtId="0" fontId="14" fillId="0" borderId="0" xfId="0" applyFont="1" applyAlignment="1">
      <alignment horizontal="left"/>
    </xf>
    <xf numFmtId="172" fontId="12" fillId="0" borderId="2" xfId="5" applyNumberFormat="1" applyFont="1" applyFill="1" applyBorder="1"/>
    <xf numFmtId="172" fontId="12" fillId="8" borderId="4" xfId="5" applyNumberFormat="1" applyFont="1" applyFill="1" applyBorder="1"/>
    <xf numFmtId="172" fontId="13" fillId="8" borderId="5" xfId="5" applyNumberFormat="1" applyFont="1" applyFill="1" applyBorder="1"/>
    <xf numFmtId="172" fontId="13" fillId="0" borderId="5" xfId="5" applyNumberFormat="1" applyFont="1" applyFill="1" applyBorder="1"/>
    <xf numFmtId="174" fontId="7" fillId="0" borderId="5" xfId="2" applyNumberFormat="1" applyFont="1" applyFill="1" applyBorder="1" applyAlignment="1">
      <alignment horizontal="right"/>
    </xf>
    <xf numFmtId="175" fontId="10" fillId="0" borderId="1" xfId="0" applyNumberFormat="1" applyFont="1" applyBorder="1"/>
    <xf numFmtId="175" fontId="13" fillId="0" borderId="1" xfId="0" applyNumberFormat="1" applyFont="1" applyBorder="1" applyAlignment="1">
      <alignment horizontal="right"/>
    </xf>
    <xf numFmtId="172" fontId="12" fillId="8" borderId="5" xfId="5" applyNumberFormat="1" applyFont="1" applyFill="1" applyBorder="1"/>
    <xf numFmtId="175" fontId="13" fillId="0" borderId="1" xfId="0" applyNumberFormat="1" applyFont="1" applyBorder="1"/>
    <xf numFmtId="9" fontId="0" fillId="0" borderId="0" xfId="7" applyFont="1"/>
    <xf numFmtId="0" fontId="16" fillId="0" borderId="0" xfId="0" applyFont="1" applyAlignment="1">
      <alignment horizontal="center"/>
    </xf>
    <xf numFmtId="175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6" xfId="0" applyFont="1" applyBorder="1"/>
    <xf numFmtId="0" fontId="19" fillId="0" borderId="0" xfId="0" applyFont="1" applyBorder="1"/>
    <xf numFmtId="0" fontId="20" fillId="0" borderId="0" xfId="0" applyFont="1" applyBorder="1"/>
    <xf numFmtId="0" fontId="20" fillId="0" borderId="7" xfId="0" applyFont="1" applyBorder="1"/>
    <xf numFmtId="0" fontId="15" fillId="0" borderId="6" xfId="0" applyFont="1" applyBorder="1"/>
    <xf numFmtId="0" fontId="15" fillId="0" borderId="0" xfId="0" applyFont="1" applyBorder="1"/>
    <xf numFmtId="0" fontId="21" fillId="0" borderId="0" xfId="0" applyFont="1" applyBorder="1"/>
    <xf numFmtId="0" fontId="21" fillId="0" borderId="7" xfId="0" applyFont="1" applyBorder="1"/>
    <xf numFmtId="0" fontId="15" fillId="0" borderId="7" xfId="0" applyFont="1" applyBorder="1"/>
    <xf numFmtId="9" fontId="15" fillId="0" borderId="0" xfId="0" applyNumberFormat="1" applyFont="1" applyBorder="1"/>
    <xf numFmtId="9" fontId="15" fillId="0" borderId="7" xfId="0" applyNumberFormat="1" applyFont="1" applyBorder="1"/>
    <xf numFmtId="1" fontId="15" fillId="0" borderId="0" xfId="0" applyNumberFormat="1" applyFont="1" applyBorder="1"/>
    <xf numFmtId="1" fontId="15" fillId="0" borderId="7" xfId="0" applyNumberFormat="1" applyFont="1" applyBorder="1"/>
    <xf numFmtId="37" fontId="15" fillId="0" borderId="0" xfId="0" applyNumberFormat="1" applyFont="1" applyBorder="1"/>
    <xf numFmtId="37" fontId="15" fillId="0" borderId="7" xfId="0" applyNumberFormat="1" applyFont="1" applyBorder="1"/>
    <xf numFmtId="39" fontId="15" fillId="0" borderId="0" xfId="0" applyNumberFormat="1" applyFont="1" applyBorder="1"/>
    <xf numFmtId="39" fontId="15" fillId="0" borderId="7" xfId="0" applyNumberFormat="1" applyFont="1" applyBorder="1"/>
    <xf numFmtId="0" fontId="15" fillId="0" borderId="8" xfId="0" applyFont="1" applyBorder="1"/>
    <xf numFmtId="0" fontId="15" fillId="0" borderId="9" xfId="0" applyFont="1" applyBorder="1"/>
    <xf numFmtId="37" fontId="15" fillId="0" borderId="9" xfId="0" applyNumberFormat="1" applyFont="1" applyBorder="1"/>
    <xf numFmtId="37" fontId="15" fillId="0" borderId="10" xfId="0" applyNumberFormat="1" applyFont="1" applyBorder="1"/>
    <xf numFmtId="176" fontId="15" fillId="0" borderId="0" xfId="0" applyNumberFormat="1" applyFont="1" applyBorder="1"/>
    <xf numFmtId="176" fontId="15" fillId="0" borderId="7" xfId="0" applyNumberFormat="1" applyFont="1" applyBorder="1"/>
    <xf numFmtId="0" fontId="22" fillId="9" borderId="0" xfId="0" applyFont="1" applyFill="1" applyBorder="1"/>
    <xf numFmtId="0" fontId="23" fillId="9" borderId="0" xfId="0" applyFont="1" applyFill="1" applyBorder="1"/>
    <xf numFmtId="0" fontId="23" fillId="0" borderId="0" xfId="0" applyFont="1" applyBorder="1"/>
    <xf numFmtId="0" fontId="22" fillId="0" borderId="0" xfId="0" applyFont="1" applyBorder="1"/>
    <xf numFmtId="0" fontId="20" fillId="0" borderId="0" xfId="0" applyFont="1"/>
    <xf numFmtId="1" fontId="24" fillId="0" borderId="0" xfId="9" applyFont="1" applyFill="1" applyBorder="1">
      <alignment horizontal="center"/>
    </xf>
    <xf numFmtId="1" fontId="24" fillId="10" borderId="0" xfId="9" applyFont="1" applyFill="1" applyBorder="1">
      <alignment horizontal="center"/>
    </xf>
    <xf numFmtId="0" fontId="24" fillId="0" borderId="0" xfId="0" applyFont="1" applyBorder="1" applyAlignment="1">
      <alignment horizontal="right"/>
    </xf>
    <xf numFmtId="0" fontId="24" fillId="0" borderId="0" xfId="0" applyFont="1" applyBorder="1"/>
    <xf numFmtId="1" fontId="23" fillId="0" borderId="0" xfId="0" applyNumberFormat="1" applyFont="1" applyBorder="1"/>
    <xf numFmtId="0" fontId="23" fillId="0" borderId="0" xfId="0" applyFont="1" applyFill="1" applyBorder="1"/>
    <xf numFmtId="0" fontId="23" fillId="0" borderId="0" xfId="0" applyFont="1"/>
    <xf numFmtId="37" fontId="23" fillId="2" borderId="0" xfId="1" applyFont="1" applyBorder="1" applyAlignment="1">
      <alignment horizontal="right"/>
    </xf>
    <xf numFmtId="37" fontId="23" fillId="3" borderId="11" xfId="2" applyFont="1" applyBorder="1">
      <alignment horizontal="right"/>
    </xf>
    <xf numFmtId="37" fontId="23" fillId="3" borderId="0" xfId="2" applyFont="1" applyBorder="1">
      <alignment horizontal="right"/>
    </xf>
    <xf numFmtId="37" fontId="23" fillId="2" borderId="12" xfId="1" applyFont="1" applyBorder="1" applyAlignment="1">
      <alignment horizontal="right"/>
    </xf>
    <xf numFmtId="37" fontId="23" fillId="3" borderId="13" xfId="2" applyFont="1" applyBorder="1">
      <alignment horizontal="right"/>
    </xf>
    <xf numFmtId="37" fontId="23" fillId="3" borderId="12" xfId="2" applyFont="1" applyBorder="1">
      <alignment horizontal="right"/>
    </xf>
    <xf numFmtId="37" fontId="24" fillId="2" borderId="0" xfId="1" applyFont="1" applyBorder="1" applyAlignment="1">
      <alignment horizontal="right"/>
    </xf>
    <xf numFmtId="37" fontId="24" fillId="3" borderId="11" xfId="2" applyFont="1" applyBorder="1">
      <alignment horizontal="right"/>
    </xf>
    <xf numFmtId="37" fontId="24" fillId="3" borderId="0" xfId="2" applyFont="1" applyBorder="1">
      <alignment horizontal="right"/>
    </xf>
    <xf numFmtId="37" fontId="23" fillId="0" borderId="11" xfId="0" applyNumberFormat="1" applyFont="1" applyBorder="1"/>
    <xf numFmtId="37" fontId="23" fillId="0" borderId="0" xfId="0" applyNumberFormat="1" applyFont="1" applyBorder="1"/>
    <xf numFmtId="179" fontId="26" fillId="0" borderId="11" xfId="3" applyNumberFormat="1" applyFont="1" applyBorder="1"/>
    <xf numFmtId="179" fontId="26" fillId="0" borderId="0" xfId="3" applyNumberFormat="1" applyFont="1" applyBorder="1"/>
    <xf numFmtId="179" fontId="23" fillId="0" borderId="11" xfId="3" applyNumberFormat="1" applyFont="1" applyBorder="1"/>
    <xf numFmtId="179" fontId="23" fillId="0" borderId="0" xfId="3" applyNumberFormat="1" applyFont="1" applyBorder="1"/>
    <xf numFmtId="0" fontId="23" fillId="0" borderId="14" xfId="0" applyFont="1" applyBorder="1"/>
    <xf numFmtId="0" fontId="23" fillId="0" borderId="0" xfId="0" applyFont="1" applyFill="1"/>
    <xf numFmtId="37" fontId="23" fillId="0" borderId="11" xfId="2" applyFont="1" applyFill="1" applyBorder="1">
      <alignment horizontal="right"/>
    </xf>
    <xf numFmtId="37" fontId="23" fillId="0" borderId="0" xfId="2" applyFont="1" applyFill="1" applyBorder="1">
      <alignment horizontal="right"/>
    </xf>
    <xf numFmtId="0" fontId="24" fillId="0" borderId="0" xfId="0" applyFont="1" applyFill="1" applyBorder="1"/>
    <xf numFmtId="37" fontId="24" fillId="0" borderId="0" xfId="0" applyNumberFormat="1" applyFont="1" applyFill="1" applyBorder="1"/>
    <xf numFmtId="37" fontId="24" fillId="0" borderId="11" xfId="0" applyNumberFormat="1" applyFont="1" applyFill="1" applyBorder="1"/>
    <xf numFmtId="179" fontId="23" fillId="0" borderId="11" xfId="3" applyNumberFormat="1" applyFont="1" applyFill="1" applyBorder="1"/>
    <xf numFmtId="179" fontId="23" fillId="0" borderId="0" xfId="3" applyNumberFormat="1" applyFont="1" applyFill="1" applyBorder="1"/>
    <xf numFmtId="0" fontId="23" fillId="0" borderId="11" xfId="0" applyFont="1" applyBorder="1"/>
    <xf numFmtId="37" fontId="23" fillId="0" borderId="0" xfId="0" applyNumberFormat="1" applyFont="1"/>
    <xf numFmtId="0" fontId="24" fillId="0" borderId="0" xfId="0" applyFont="1" applyBorder="1" applyAlignment="1">
      <alignment horizontal="center"/>
    </xf>
    <xf numFmtId="37" fontId="24" fillId="2" borderId="0" xfId="1" applyNumberFormat="1" applyFont="1" applyBorder="1"/>
    <xf numFmtId="3" fontId="24" fillId="3" borderId="11" xfId="2" applyNumberFormat="1" applyFont="1" applyBorder="1">
      <alignment horizontal="right"/>
    </xf>
    <xf numFmtId="37" fontId="24" fillId="0" borderId="0" xfId="0" applyNumberFormat="1" applyFont="1" applyBorder="1"/>
    <xf numFmtId="0" fontId="24" fillId="0" borderId="11" xfId="0" applyFont="1" applyBorder="1"/>
    <xf numFmtId="37" fontId="23" fillId="2" borderId="0" xfId="1" applyNumberFormat="1" applyFont="1" applyBorder="1"/>
    <xf numFmtId="37" fontId="23" fillId="2" borderId="12" xfId="1" applyNumberFormat="1" applyFont="1" applyBorder="1"/>
    <xf numFmtId="0" fontId="27" fillId="0" borderId="0" xfId="0" applyFont="1" applyBorder="1"/>
    <xf numFmtId="37" fontId="27" fillId="2" borderId="0" xfId="1" applyNumberFormat="1" applyFont="1" applyBorder="1"/>
    <xf numFmtId="37" fontId="27" fillId="3" borderId="11" xfId="2" applyFont="1" applyBorder="1">
      <alignment horizontal="right"/>
    </xf>
    <xf numFmtId="37" fontId="27" fillId="3" borderId="0" xfId="2" applyFont="1" applyBorder="1">
      <alignment horizontal="right"/>
    </xf>
    <xf numFmtId="37" fontId="24" fillId="3" borderId="11" xfId="2" applyNumberFormat="1" applyFont="1" applyBorder="1">
      <alignment horizontal="right"/>
    </xf>
    <xf numFmtId="37" fontId="24" fillId="3" borderId="0" xfId="2" applyNumberFormat="1" applyFont="1" applyBorder="1">
      <alignment horizontal="right"/>
    </xf>
    <xf numFmtId="179" fontId="23" fillId="3" borderId="11" xfId="3" applyNumberFormat="1" applyFont="1" applyFill="1" applyBorder="1"/>
    <xf numFmtId="179" fontId="23" fillId="3" borderId="0" xfId="3" applyNumberFormat="1" applyFont="1" applyFill="1" applyBorder="1"/>
    <xf numFmtId="37" fontId="24" fillId="4" borderId="11" xfId="4" applyNumberFormat="1" applyFont="1" applyBorder="1">
      <alignment horizontal="right"/>
    </xf>
    <xf numFmtId="37" fontId="24" fillId="4" borderId="0" xfId="4" applyNumberFormat="1" applyFont="1" applyBorder="1">
      <alignment horizontal="right"/>
    </xf>
    <xf numFmtId="0" fontId="22" fillId="9" borderId="0" xfId="0" applyFont="1" applyFill="1" applyBorder="1" applyAlignment="1"/>
    <xf numFmtId="0" fontId="23" fillId="0" borderId="0" xfId="0" applyFont="1" applyBorder="1" applyAlignment="1">
      <alignment horizontal="center"/>
    </xf>
    <xf numFmtId="1" fontId="24" fillId="10" borderId="0" xfId="9" applyFont="1" applyFill="1" applyBorder="1" applyAlignment="1">
      <alignment horizontal="center"/>
    </xf>
    <xf numFmtId="37" fontId="23" fillId="3" borderId="0" xfId="2" applyNumberFormat="1" applyFont="1" applyBorder="1">
      <alignment horizontal="right"/>
    </xf>
    <xf numFmtId="37" fontId="23" fillId="3" borderId="12" xfId="2" applyNumberFormat="1" applyFont="1" applyBorder="1">
      <alignment horizontal="right"/>
    </xf>
    <xf numFmtId="0" fontId="29" fillId="0" borderId="0" xfId="0" applyFont="1" applyBorder="1"/>
    <xf numFmtId="37" fontId="26" fillId="0" borderId="0" xfId="0" applyNumberFormat="1" applyFont="1" applyBorder="1"/>
    <xf numFmtId="0" fontId="30" fillId="0" borderId="0" xfId="0" applyFont="1"/>
    <xf numFmtId="0" fontId="24" fillId="0" borderId="15" xfId="0" applyFont="1" applyBorder="1"/>
    <xf numFmtId="0" fontId="24" fillId="0" borderId="16" xfId="0" applyFont="1" applyBorder="1"/>
    <xf numFmtId="37" fontId="24" fillId="2" borderId="16" xfId="1" applyNumberFormat="1" applyFont="1" applyBorder="1"/>
    <xf numFmtId="37" fontId="24" fillId="3" borderId="16" xfId="2" applyNumberFormat="1" applyFont="1" applyBorder="1">
      <alignment horizontal="right"/>
    </xf>
    <xf numFmtId="0" fontId="18" fillId="0" borderId="0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8" xfId="0" applyFont="1" applyBorder="1" applyAlignment="1">
      <alignment horizontal="center"/>
    </xf>
  </cellXfs>
  <cellStyles count="10">
    <cellStyle name="Actual" xfId="1"/>
    <cellStyle name="Calculation" xfId="2" builtinId="22" customBuiltin="1"/>
    <cellStyle name="Comma" xfId="3" builtinId="3"/>
    <cellStyle name="Control Check" xfId="4"/>
    <cellStyle name="Currency" xfId="5" builtinId="4"/>
    <cellStyle name="Link" xfId="6"/>
    <cellStyle name="Normal" xfId="0" builtinId="0"/>
    <cellStyle name="Percent" xfId="7" builtinId="5"/>
    <cellStyle name="To Financials" xfId="8"/>
    <cellStyle name="Year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37"/>
  <sheetViews>
    <sheetView tabSelected="1" workbookViewId="0"/>
  </sheetViews>
  <sheetFormatPr defaultRowHeight="12.75"/>
  <cols>
    <col min="3" max="3" width="31.85546875" customWidth="1"/>
    <col min="6" max="7" width="14.140625" customWidth="1"/>
  </cols>
  <sheetData>
    <row r="2" spans="2:8" ht="16.5" thickBot="1">
      <c r="B2" s="1"/>
      <c r="C2" s="2" t="s">
        <v>0</v>
      </c>
      <c r="D2" s="3"/>
      <c r="E2" s="3"/>
      <c r="F2" s="4" t="s">
        <v>1</v>
      </c>
      <c r="G2" s="3"/>
    </row>
    <row r="3" spans="2:8" ht="16.5" thickBot="1">
      <c r="B3" s="1"/>
      <c r="C3" s="5" t="s">
        <v>2</v>
      </c>
      <c r="D3" s="3"/>
      <c r="E3" s="3"/>
      <c r="F3" s="6">
        <v>0.41</v>
      </c>
      <c r="G3" s="7"/>
    </row>
    <row r="4" spans="2:8" ht="16.5" thickBot="1">
      <c r="B4" s="1"/>
      <c r="C4" s="5" t="s">
        <v>3</v>
      </c>
      <c r="D4" s="3"/>
      <c r="E4" s="3"/>
      <c r="F4" s="6">
        <v>0.18</v>
      </c>
      <c r="G4" s="7"/>
    </row>
    <row r="5" spans="2:8" ht="16.5" thickBot="1">
      <c r="B5" s="1"/>
      <c r="C5" s="5" t="s">
        <v>4</v>
      </c>
      <c r="D5" s="3"/>
      <c r="E5" s="3"/>
      <c r="F5" s="8">
        <v>1.05</v>
      </c>
      <c r="G5" s="7"/>
    </row>
    <row r="6" spans="2:8" ht="16.5" thickBot="1">
      <c r="B6" s="1"/>
      <c r="C6" s="5" t="s">
        <v>5</v>
      </c>
      <c r="D6" s="3"/>
      <c r="E6" s="3"/>
      <c r="F6" s="6">
        <v>1.55</v>
      </c>
      <c r="G6" s="7"/>
    </row>
    <row r="7" spans="2:8" ht="15.75">
      <c r="B7" s="1"/>
      <c r="C7" s="9"/>
      <c r="D7" s="3"/>
      <c r="E7" s="3"/>
      <c r="F7" s="36" t="s">
        <v>25</v>
      </c>
      <c r="G7" s="37" t="s">
        <v>24</v>
      </c>
      <c r="H7" s="38" t="s">
        <v>26</v>
      </c>
    </row>
    <row r="8" spans="2:8" ht="16.5" thickBot="1">
      <c r="B8" s="1"/>
      <c r="C8" s="2" t="s">
        <v>6</v>
      </c>
      <c r="D8" s="3"/>
      <c r="E8" s="10"/>
      <c r="F8" s="4" t="s">
        <v>1</v>
      </c>
      <c r="G8" s="11"/>
    </row>
    <row r="9" spans="2:8" ht="13.5" thickBot="1">
      <c r="B9" s="12"/>
      <c r="C9" s="13" t="s">
        <v>7</v>
      </c>
      <c r="D9" s="13"/>
      <c r="E9" s="14"/>
      <c r="F9" s="27">
        <v>3.1300000000000001E-2</v>
      </c>
      <c r="G9" s="31">
        <v>3.7945001118390595E-2</v>
      </c>
      <c r="H9" s="35">
        <f>(-G9+F9)/G9</f>
        <v>-0.1751219112540755</v>
      </c>
    </row>
    <row r="10" spans="2:8" ht="13.5" thickBot="1">
      <c r="B10" s="12"/>
      <c r="C10" s="13" t="s">
        <v>8</v>
      </c>
      <c r="D10" s="13"/>
      <c r="E10" s="14"/>
      <c r="F10" s="27">
        <v>2.5700000000000001E-2</v>
      </c>
      <c r="G10" s="31">
        <v>4.3673647379902765E-2</v>
      </c>
      <c r="H10" s="35">
        <f>(-G10+F10)/G10</f>
        <v>-0.41154445433778153</v>
      </c>
    </row>
    <row r="11" spans="2:8" ht="13.5" thickBot="1">
      <c r="B11" s="12"/>
      <c r="C11" s="13" t="s">
        <v>9</v>
      </c>
      <c r="D11" s="13"/>
      <c r="E11" s="14"/>
      <c r="F11" s="28">
        <v>2.5700000000000001E-2</v>
      </c>
      <c r="G11" s="31">
        <v>3.4482758620689655E-2</v>
      </c>
      <c r="H11" s="35">
        <f>(-G11+F11)/G11</f>
        <v>-0.25469999999999998</v>
      </c>
    </row>
    <row r="12" spans="2:8" ht="13.5" thickBot="1">
      <c r="B12" s="12"/>
      <c r="C12" s="16" t="s">
        <v>10</v>
      </c>
      <c r="D12" s="12"/>
      <c r="E12" s="14"/>
      <c r="F12" s="29">
        <v>0</v>
      </c>
      <c r="G12" s="32">
        <v>9.190888759213112E-3</v>
      </c>
      <c r="H12" s="35">
        <f>(-G12+F12)/G12</f>
        <v>-1</v>
      </c>
    </row>
    <row r="13" spans="2:8" ht="13.5" thickBot="1">
      <c r="B13" s="17"/>
      <c r="C13" s="18" t="s">
        <v>11</v>
      </c>
      <c r="D13" s="17"/>
      <c r="E13" s="19"/>
      <c r="F13" s="30">
        <v>5.2600000000000001E-2</v>
      </c>
      <c r="G13" s="32">
        <v>5.2600000000000001E-2</v>
      </c>
      <c r="H13" s="35"/>
    </row>
    <row r="14" spans="2:8">
      <c r="B14" s="12"/>
      <c r="C14" s="3"/>
      <c r="D14" s="13"/>
      <c r="E14" s="14"/>
      <c r="F14" s="20"/>
      <c r="G14" s="11"/>
      <c r="H14" s="35"/>
    </row>
    <row r="15" spans="2:8" ht="15.75" thickBot="1">
      <c r="B15" s="12"/>
      <c r="C15" s="21" t="s">
        <v>12</v>
      </c>
      <c r="D15" s="13"/>
      <c r="E15" s="10"/>
      <c r="F15" s="4" t="s">
        <v>1</v>
      </c>
      <c r="G15" s="22"/>
      <c r="H15" s="35"/>
    </row>
    <row r="16" spans="2:8" ht="13.5" thickBot="1">
      <c r="B16" s="12"/>
      <c r="C16" s="23" t="s">
        <v>13</v>
      </c>
      <c r="D16" s="13"/>
      <c r="E16" s="14"/>
      <c r="F16" s="33">
        <v>0.15989999999999999</v>
      </c>
      <c r="G16" s="34">
        <v>0.22296316337281868</v>
      </c>
      <c r="H16" s="35">
        <f>(-G16+F16)/G16</f>
        <v>-0.28284117617837268</v>
      </c>
    </row>
    <row r="17" spans="2:8" ht="13.5" thickBot="1">
      <c r="B17" s="12"/>
      <c r="C17" s="16" t="s">
        <v>14</v>
      </c>
      <c r="D17" s="13"/>
      <c r="E17" s="14"/>
      <c r="F17" s="33">
        <v>3.5999999999999999E-3</v>
      </c>
      <c r="G17" s="34">
        <v>3.602814314080798E-3</v>
      </c>
      <c r="H17" s="35">
        <f>(-G17+F17)/G17</f>
        <v>-7.8114324954216936E-4</v>
      </c>
    </row>
    <row r="18" spans="2:8" ht="13.5" thickBot="1">
      <c r="B18" s="12"/>
      <c r="C18" s="13" t="s">
        <v>15</v>
      </c>
      <c r="D18" s="13"/>
      <c r="E18" s="19"/>
      <c r="F18" s="33">
        <v>0.16350000000000001</v>
      </c>
      <c r="G18" s="34">
        <v>0.22656597768689948</v>
      </c>
      <c r="H18" s="35">
        <f>(-G18+F18)/G18</f>
        <v>-0.27835590467185173</v>
      </c>
    </row>
    <row r="19" spans="2:8">
      <c r="B19" s="12"/>
      <c r="C19" s="3"/>
      <c r="D19" s="3"/>
      <c r="E19" s="3"/>
      <c r="F19" s="3"/>
      <c r="G19" s="24"/>
      <c r="H19" s="35"/>
    </row>
    <row r="20" spans="2:8">
      <c r="B20" s="12"/>
      <c r="C20" s="3"/>
      <c r="D20" s="13"/>
      <c r="E20" s="14"/>
      <c r="F20" s="20"/>
      <c r="G20" s="24"/>
      <c r="H20" s="35"/>
    </row>
    <row r="21" spans="2:8" ht="15.75" thickBot="1">
      <c r="B21" s="12"/>
      <c r="C21" s="21" t="s">
        <v>16</v>
      </c>
      <c r="D21" s="13"/>
      <c r="E21" s="10"/>
      <c r="F21" s="4" t="s">
        <v>1</v>
      </c>
      <c r="G21" s="24"/>
      <c r="H21" s="35"/>
    </row>
    <row r="22" spans="2:8" ht="13.5" thickBot="1">
      <c r="B22" s="12"/>
      <c r="C22" s="23" t="s">
        <v>13</v>
      </c>
      <c r="D22" s="13"/>
      <c r="E22" s="19"/>
      <c r="F22" s="33">
        <v>0.371</v>
      </c>
      <c r="G22" s="34">
        <v>0.36660951288519228</v>
      </c>
      <c r="H22" s="35">
        <f>(-G22+F22)/G22</f>
        <v>1.1975922501996411E-2</v>
      </c>
    </row>
    <row r="23" spans="2:8" ht="13.5" thickBot="1">
      <c r="B23" s="12"/>
      <c r="C23" s="16" t="s">
        <v>14</v>
      </c>
      <c r="D23" s="13"/>
      <c r="E23" s="14"/>
      <c r="F23" s="33">
        <v>7.7000000000000002E-3</v>
      </c>
      <c r="G23" s="34">
        <v>5.445485996417072E-3</v>
      </c>
      <c r="H23" s="35">
        <f>(-G23+F23)/G23</f>
        <v>0.41401520545022336</v>
      </c>
    </row>
    <row r="24" spans="2:8" ht="13.5" thickBot="1">
      <c r="B24" s="12"/>
      <c r="C24" s="13" t="s">
        <v>15</v>
      </c>
      <c r="D24" s="13"/>
      <c r="E24" s="14"/>
      <c r="F24" s="33">
        <v>0.37819999999999998</v>
      </c>
      <c r="G24" s="34">
        <v>0.37205499888160937</v>
      </c>
      <c r="H24" s="35">
        <f>(-G24+F24)/G24</f>
        <v>1.6516378322727492E-2</v>
      </c>
    </row>
    <row r="25" spans="2:8">
      <c r="B25" s="12"/>
      <c r="C25" s="3"/>
      <c r="D25" s="3"/>
      <c r="E25" s="3"/>
      <c r="F25" s="3"/>
      <c r="G25" s="24"/>
      <c r="H25" s="35"/>
    </row>
    <row r="26" spans="2:8" ht="13.5" thickBot="1">
      <c r="B26" s="12"/>
      <c r="C26" s="25" t="s">
        <v>17</v>
      </c>
      <c r="D26" s="13"/>
      <c r="E26" s="14"/>
      <c r="F26" s="20"/>
      <c r="G26" s="24"/>
      <c r="H26" s="35"/>
    </row>
    <row r="27" spans="2:8" ht="13.5" thickBot="1">
      <c r="B27" s="12"/>
      <c r="C27" s="13" t="s">
        <v>18</v>
      </c>
      <c r="D27" s="13"/>
      <c r="E27" s="14"/>
      <c r="F27" s="26">
        <v>0.36830499888160939</v>
      </c>
      <c r="G27" s="15">
        <v>0.36830499888160939</v>
      </c>
      <c r="H27" s="35"/>
    </row>
    <row r="28" spans="2:8">
      <c r="B28" s="12"/>
      <c r="C28" s="3"/>
      <c r="D28" s="3"/>
      <c r="E28" s="3"/>
      <c r="F28" s="3"/>
      <c r="G28" s="24"/>
      <c r="H28" s="35"/>
    </row>
    <row r="29" spans="2:8" ht="15.75" thickBot="1">
      <c r="B29" s="3"/>
      <c r="C29" s="21" t="s">
        <v>19</v>
      </c>
      <c r="D29" s="13"/>
      <c r="E29" s="10"/>
      <c r="F29" s="4" t="s">
        <v>1</v>
      </c>
      <c r="G29" s="24"/>
      <c r="H29" s="35"/>
    </row>
    <row r="30" spans="2:8" ht="13.5" thickBot="1">
      <c r="B30" s="12"/>
      <c r="C30" s="23" t="s">
        <v>20</v>
      </c>
      <c r="D30" s="13"/>
      <c r="E30" s="14"/>
      <c r="F30" s="33">
        <v>2.27</v>
      </c>
      <c r="G30" s="34">
        <v>3.2832647149628498</v>
      </c>
      <c r="H30" s="35">
        <f>(-G30+F30)/G30</f>
        <v>-0.3086149923717969</v>
      </c>
    </row>
    <row r="31" spans="2:8" ht="13.5" thickBot="1">
      <c r="B31" s="12"/>
      <c r="C31" s="16" t="s">
        <v>21</v>
      </c>
      <c r="D31" s="13"/>
      <c r="E31" s="14"/>
      <c r="F31" s="33">
        <v>0.04</v>
      </c>
      <c r="G31" s="34">
        <v>6.7335291504787481E-2</v>
      </c>
      <c r="H31" s="35">
        <f>(-G31+F31)/G31</f>
        <v>-0.40595786984666077</v>
      </c>
    </row>
    <row r="32" spans="2:8" ht="13.5" thickBot="1">
      <c r="B32" s="12"/>
      <c r="C32" s="13" t="s">
        <v>22</v>
      </c>
      <c r="D32" s="13"/>
      <c r="E32" s="14"/>
      <c r="F32" s="33">
        <v>2.31</v>
      </c>
      <c r="G32" s="34">
        <v>3.3506000064676371</v>
      </c>
      <c r="H32" s="35">
        <f>(-G32+F32)/G32</f>
        <v>-0.31057124230256522</v>
      </c>
    </row>
    <row r="33" spans="2:8">
      <c r="B33" s="12"/>
      <c r="C33" s="3"/>
      <c r="D33" s="3"/>
      <c r="E33" s="3"/>
      <c r="F33" s="3"/>
      <c r="G33" s="11"/>
      <c r="H33" s="35"/>
    </row>
    <row r="34" spans="2:8" ht="15.75" thickBot="1">
      <c r="B34" s="12"/>
      <c r="C34" s="21" t="s">
        <v>23</v>
      </c>
      <c r="D34" s="13"/>
      <c r="E34" s="10"/>
      <c r="F34" s="4" t="s">
        <v>1</v>
      </c>
      <c r="G34" s="24"/>
      <c r="H34" s="35"/>
    </row>
    <row r="35" spans="2:8" ht="13.5" thickBot="1">
      <c r="B35" s="12"/>
      <c r="C35" s="23" t="s">
        <v>20</v>
      </c>
      <c r="D35" s="13"/>
      <c r="E35" s="14"/>
      <c r="F35" s="28">
        <v>2.42</v>
      </c>
      <c r="G35" s="34">
        <v>3.1786571634488645</v>
      </c>
      <c r="H35" s="35">
        <f>(-G35+F35)/G35</f>
        <v>-0.238672220512676</v>
      </c>
    </row>
    <row r="36" spans="2:8" ht="13.5" thickBot="1">
      <c r="B36" s="12"/>
      <c r="C36" s="16" t="s">
        <v>21</v>
      </c>
      <c r="D36" s="13"/>
      <c r="E36" s="14"/>
      <c r="F36" s="28">
        <v>0.04</v>
      </c>
      <c r="G36" s="34">
        <v>6.6182170455937092E-2</v>
      </c>
      <c r="H36" s="35">
        <f>(-G36+F36)/G36</f>
        <v>-0.39560761267823202</v>
      </c>
    </row>
    <row r="37" spans="2:8" ht="13.5" thickBot="1">
      <c r="B37" s="12"/>
      <c r="C37" s="13" t="s">
        <v>22</v>
      </c>
      <c r="D37" s="13"/>
      <c r="E37" s="14"/>
      <c r="F37" s="28">
        <v>2.46</v>
      </c>
      <c r="G37" s="34">
        <v>3.2448393339048018</v>
      </c>
      <c r="H37" s="35">
        <f>(-G37+F37)/G37</f>
        <v>-0.24187309544239757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workbookViewId="0">
      <selection sqref="A1:N1"/>
    </sheetView>
  </sheetViews>
  <sheetFormatPr defaultRowHeight="12.75"/>
  <sheetData>
    <row r="1" spans="1:14" ht="19.5" thickBot="1">
      <c r="A1" s="129" t="s">
        <v>27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</row>
    <row r="2" spans="1:14" ht="15">
      <c r="A2" s="130" t="s">
        <v>28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/>
    </row>
    <row r="3" spans="1:14" ht="15">
      <c r="A3" s="39"/>
      <c r="B3" s="40"/>
      <c r="C3" s="40"/>
      <c r="D3" s="40"/>
      <c r="E3" s="40"/>
      <c r="F3" s="40"/>
      <c r="G3" s="40"/>
      <c r="H3" s="40"/>
      <c r="I3" s="40"/>
      <c r="J3" s="41"/>
      <c r="K3" s="41"/>
      <c r="L3" s="41"/>
      <c r="M3" s="41"/>
      <c r="N3" s="42"/>
    </row>
    <row r="4" spans="1:14" ht="15">
      <c r="A4" s="43" t="s">
        <v>29</v>
      </c>
      <c r="B4" s="44"/>
      <c r="C4" s="44"/>
      <c r="D4" s="44"/>
      <c r="E4" s="45">
        <v>2001</v>
      </c>
      <c r="F4" s="45">
        <v>2002</v>
      </c>
      <c r="G4" s="45">
        <v>2003</v>
      </c>
      <c r="H4" s="45">
        <v>2004</v>
      </c>
      <c r="I4" s="45">
        <v>2005</v>
      </c>
      <c r="J4" s="45">
        <v>2006</v>
      </c>
      <c r="K4" s="45">
        <v>2007</v>
      </c>
      <c r="L4" s="45">
        <v>2008</v>
      </c>
      <c r="M4" s="45">
        <v>2009</v>
      </c>
      <c r="N4" s="46">
        <v>2010</v>
      </c>
    </row>
    <row r="5" spans="1:14" ht="1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7"/>
    </row>
    <row r="6" spans="1:14" ht="15">
      <c r="A6" s="43" t="s">
        <v>30</v>
      </c>
      <c r="B6" s="44"/>
      <c r="C6" s="44"/>
      <c r="D6" s="44"/>
      <c r="E6" s="48">
        <v>0.33453362039683937</v>
      </c>
      <c r="F6" s="48">
        <v>0.36013074978714632</v>
      </c>
      <c r="G6" s="48">
        <v>0.3989826595394888</v>
      </c>
      <c r="H6" s="48">
        <v>0.41157653110071146</v>
      </c>
      <c r="I6" s="48">
        <v>0.40448769684747571</v>
      </c>
      <c r="J6" s="48">
        <v>0.3778138601995637</v>
      </c>
      <c r="K6" s="48">
        <v>0.35112641023063546</v>
      </c>
      <c r="L6" s="48">
        <v>0.34363085398761661</v>
      </c>
      <c r="M6" s="48">
        <v>0.33235556127038601</v>
      </c>
      <c r="N6" s="49">
        <v>0.31668728493071374</v>
      </c>
    </row>
    <row r="7" spans="1:14" ht="15">
      <c r="A7" s="43" t="s">
        <v>31</v>
      </c>
      <c r="B7" s="44"/>
      <c r="C7" s="44"/>
      <c r="D7" s="44"/>
      <c r="E7" s="48">
        <v>0.66546637960316057</v>
      </c>
      <c r="F7" s="48">
        <v>0.63986925021285357</v>
      </c>
      <c r="G7" s="48">
        <v>0.60101734046051114</v>
      </c>
      <c r="H7" s="48">
        <v>0.58842346889928854</v>
      </c>
      <c r="I7" s="48">
        <v>0.59551230315252424</v>
      </c>
      <c r="J7" s="48">
        <v>0.62218613980043624</v>
      </c>
      <c r="K7" s="48">
        <v>0.6488735897693646</v>
      </c>
      <c r="L7" s="48">
        <v>0.65636914601238339</v>
      </c>
      <c r="M7" s="48">
        <v>0.66764443872961388</v>
      </c>
      <c r="N7" s="49">
        <v>0.68331271506928626</v>
      </c>
    </row>
    <row r="8" spans="1:14" ht="15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7"/>
    </row>
    <row r="9" spans="1:14" ht="15">
      <c r="A9" s="43" t="s">
        <v>32</v>
      </c>
      <c r="B9" s="44"/>
      <c r="C9" s="44"/>
      <c r="D9" s="44"/>
      <c r="E9" s="50">
        <v>80</v>
      </c>
      <c r="F9" s="50">
        <v>39.12108053431303</v>
      </c>
      <c r="G9" s="50">
        <v>62.943238915086624</v>
      </c>
      <c r="H9" s="50">
        <v>56.439863082818867</v>
      </c>
      <c r="I9" s="50">
        <v>36.667021316941614</v>
      </c>
      <c r="J9" s="50">
        <v>17.119532987134324</v>
      </c>
      <c r="K9" s="50">
        <v>17.489641150198221</v>
      </c>
      <c r="L9" s="50">
        <v>17.868151381788142</v>
      </c>
      <c r="M9" s="50">
        <v>18.255260051956746</v>
      </c>
      <c r="N9" s="51">
        <v>18.651168195558679</v>
      </c>
    </row>
    <row r="10" spans="1:14" ht="15">
      <c r="A10" s="43" t="s">
        <v>33</v>
      </c>
      <c r="B10" s="44"/>
      <c r="C10" s="44"/>
      <c r="D10" s="44"/>
      <c r="E10" s="52">
        <v>15.951044506866653</v>
      </c>
      <c r="F10" s="52">
        <v>36.479157340206633</v>
      </c>
      <c r="G10" s="52">
        <v>48.500743183096233</v>
      </c>
      <c r="H10" s="52">
        <v>60.038982756841435</v>
      </c>
      <c r="I10" s="52">
        <v>86.392636207721196</v>
      </c>
      <c r="J10" s="52">
        <v>100.87307151435033</v>
      </c>
      <c r="K10" s="52">
        <v>99.726684170755362</v>
      </c>
      <c r="L10" s="52">
        <v>105.05464464416822</v>
      </c>
      <c r="M10" s="52">
        <v>102.92970521854822</v>
      </c>
      <c r="N10" s="53">
        <v>98.955119149036591</v>
      </c>
    </row>
    <row r="11" spans="1:14" ht="15">
      <c r="A11" s="43" t="s">
        <v>34</v>
      </c>
      <c r="B11" s="44"/>
      <c r="C11" s="44"/>
      <c r="D11" s="44"/>
      <c r="E11" s="52">
        <v>46.262082852476048</v>
      </c>
      <c r="F11" s="52">
        <v>32.89882411531859</v>
      </c>
      <c r="G11" s="52">
        <v>37.802711692450622</v>
      </c>
      <c r="H11" s="52">
        <v>66.024181233557641</v>
      </c>
      <c r="I11" s="52">
        <v>68.916855266211329</v>
      </c>
      <c r="J11" s="52">
        <v>69.212014662676722</v>
      </c>
      <c r="K11" s="52">
        <v>68.244054083671926</v>
      </c>
      <c r="L11" s="52">
        <v>48.227411064415875</v>
      </c>
      <c r="M11" s="52">
        <v>49.167273079401738</v>
      </c>
      <c r="N11" s="53">
        <v>49.999024249201099</v>
      </c>
    </row>
    <row r="12" spans="1:14" ht="15">
      <c r="A12" s="43" t="s">
        <v>35</v>
      </c>
      <c r="B12" s="44"/>
      <c r="C12" s="44"/>
      <c r="D12" s="44"/>
      <c r="E12" s="54">
        <v>0.96895916602707866</v>
      </c>
      <c r="F12" s="54">
        <v>2.4564125295158656</v>
      </c>
      <c r="G12" s="54">
        <v>2.7964568056392838</v>
      </c>
      <c r="H12" s="54">
        <v>1.8225080197181855</v>
      </c>
      <c r="I12" s="54">
        <v>2.2544683166096684</v>
      </c>
      <c r="J12" s="54">
        <v>2.5671832516367727</v>
      </c>
      <c r="K12" s="54">
        <v>2.4858410361162391</v>
      </c>
      <c r="L12" s="54">
        <v>3.4915887845522717</v>
      </c>
      <c r="M12" s="54">
        <v>3.4433521912273064</v>
      </c>
      <c r="N12" s="55">
        <v>3.3630422005094931</v>
      </c>
    </row>
    <row r="13" spans="1:14" ht="15">
      <c r="A13" s="43" t="s">
        <v>36</v>
      </c>
      <c r="B13" s="44"/>
      <c r="C13" s="44"/>
      <c r="D13" s="44"/>
      <c r="E13" s="52">
        <v>10.176928364025668</v>
      </c>
      <c r="F13" s="52">
        <v>13.9688745564149</v>
      </c>
      <c r="G13" s="52">
        <v>29.334940133773536</v>
      </c>
      <c r="H13" s="52">
        <v>33.268458266542538</v>
      </c>
      <c r="I13" s="52">
        <v>34.968741417138403</v>
      </c>
      <c r="J13" s="52">
        <v>34.601121293300722</v>
      </c>
      <c r="K13" s="52">
        <v>24.705808728365383</v>
      </c>
      <c r="L13" s="52">
        <v>25.294204965784282</v>
      </c>
      <c r="M13" s="52">
        <v>25.827686873059534</v>
      </c>
      <c r="N13" s="53">
        <v>26.305106379632353</v>
      </c>
    </row>
    <row r="14" spans="1:14" ht="15">
      <c r="A14" s="43" t="s">
        <v>37</v>
      </c>
      <c r="B14" s="44"/>
      <c r="C14" s="44"/>
      <c r="D14" s="44"/>
      <c r="E14" s="52">
        <v>5.774116142840982</v>
      </c>
      <c r="F14" s="52">
        <v>22.510282783791737</v>
      </c>
      <c r="G14" s="52">
        <v>19.165803049322694</v>
      </c>
      <c r="H14" s="52">
        <v>26.770524490298893</v>
      </c>
      <c r="I14" s="52">
        <v>51.423894790582793</v>
      </c>
      <c r="J14" s="52">
        <v>66.271950221049607</v>
      </c>
      <c r="K14" s="52">
        <v>75.020875442389979</v>
      </c>
      <c r="L14" s="52">
        <v>79.760439678383932</v>
      </c>
      <c r="M14" s="52">
        <v>77.102018345488688</v>
      </c>
      <c r="N14" s="53">
        <v>72.650012769404228</v>
      </c>
    </row>
    <row r="15" spans="1:14" ht="15">
      <c r="A15" s="43"/>
      <c r="B15" s="44"/>
      <c r="C15" s="44"/>
      <c r="D15" s="44"/>
      <c r="E15" s="54"/>
      <c r="F15" s="54"/>
      <c r="G15" s="54"/>
      <c r="H15" s="54"/>
      <c r="I15" s="54"/>
      <c r="J15" s="54"/>
      <c r="K15" s="54"/>
      <c r="L15" s="54"/>
      <c r="M15" s="54"/>
      <c r="N15" s="55"/>
    </row>
    <row r="16" spans="1:14" ht="15">
      <c r="A16" s="43" t="s">
        <v>38</v>
      </c>
      <c r="B16" s="44"/>
      <c r="C16" s="44"/>
      <c r="D16" s="44"/>
      <c r="E16" s="52">
        <v>34.649140855385092</v>
      </c>
      <c r="F16" s="52">
        <v>66.844209206792328</v>
      </c>
      <c r="G16" s="52">
        <v>76.378710250199632</v>
      </c>
      <c r="H16" s="52">
        <v>87.061141526943103</v>
      </c>
      <c r="I16" s="52">
        <v>120.4021252609091</v>
      </c>
      <c r="J16" s="52">
        <v>143.07880356076154</v>
      </c>
      <c r="K16" s="52">
        <v>144.93806138376206</v>
      </c>
      <c r="L16" s="52">
        <v>143.09608261472206</v>
      </c>
      <c r="M16" s="52">
        <v>143.47255062156952</v>
      </c>
      <c r="N16" s="53">
        <v>141.84372215472808</v>
      </c>
    </row>
    <row r="17" spans="1:14" ht="15">
      <c r="A17" s="43" t="s">
        <v>39</v>
      </c>
      <c r="B17" s="44"/>
      <c r="C17" s="44"/>
      <c r="D17" s="44"/>
      <c r="E17" s="54">
        <v>2.6418300463744773</v>
      </c>
      <c r="F17" s="54">
        <v>3.9640038353743563</v>
      </c>
      <c r="G17" s="54">
        <v>3.8895965182928984</v>
      </c>
      <c r="H17" s="54">
        <v>3.7381503856731131</v>
      </c>
      <c r="I17" s="54">
        <v>4.8405960089168216</v>
      </c>
      <c r="J17" s="54">
        <v>5.8921001999372047</v>
      </c>
      <c r="K17" s="54">
        <v>6.7090876088148281</v>
      </c>
      <c r="L17" s="54">
        <v>7.2162732213005762</v>
      </c>
      <c r="M17" s="54">
        <v>7.5580748861910729</v>
      </c>
      <c r="N17" s="55">
        <v>7.8850650309408596</v>
      </c>
    </row>
    <row r="18" spans="1:14" ht="15">
      <c r="A18" s="43" t="s">
        <v>40</v>
      </c>
      <c r="B18" s="44"/>
      <c r="C18" s="44"/>
      <c r="D18" s="44"/>
      <c r="E18" s="54">
        <v>6.4236801982756209</v>
      </c>
      <c r="F18" s="54">
        <v>3.6737731013362822</v>
      </c>
      <c r="G18" s="54">
        <v>3.8004157269777989</v>
      </c>
      <c r="H18" s="54">
        <v>3.4914363199132001</v>
      </c>
      <c r="I18" s="54">
        <v>2.4632788348203087</v>
      </c>
      <c r="J18" s="54">
        <v>1.878452132981983</v>
      </c>
      <c r="K18" s="54">
        <v>1.6531717978053408</v>
      </c>
      <c r="L18" s="54">
        <v>1.6008676772553998</v>
      </c>
      <c r="M18" s="54">
        <v>1.5135199303460551</v>
      </c>
      <c r="N18" s="55">
        <v>1.4367193365314128</v>
      </c>
    </row>
    <row r="19" spans="1:14" ht="15">
      <c r="A19" s="43" t="s">
        <v>41</v>
      </c>
      <c r="B19" s="44"/>
      <c r="C19" s="44"/>
      <c r="D19" s="44"/>
      <c r="E19" s="60">
        <v>2.6688299699777734E-2</v>
      </c>
      <c r="F19" s="60">
        <v>3.6849122785456628E-2</v>
      </c>
      <c r="G19" s="60">
        <v>4.5969330667156513E-2</v>
      </c>
      <c r="H19" s="60">
        <v>5.5437714936303423E-2</v>
      </c>
      <c r="I19" s="60">
        <v>0.12251342757171882</v>
      </c>
      <c r="J19" s="60">
        <v>0.16318975011434531</v>
      </c>
      <c r="K19" s="60">
        <v>0.16984040632512981</v>
      </c>
      <c r="L19" s="60">
        <v>0.17033672338535463</v>
      </c>
      <c r="M19" s="60">
        <v>0.17366279338007601</v>
      </c>
      <c r="N19" s="61">
        <v>0.17318279481070625</v>
      </c>
    </row>
    <row r="20" spans="1:14" ht="15.75" thickBot="1">
      <c r="A20" s="56" t="s">
        <v>42</v>
      </c>
      <c r="B20" s="57"/>
      <c r="C20" s="57"/>
      <c r="D20" s="57"/>
      <c r="E20" s="58">
        <v>11.816357897290596</v>
      </c>
      <c r="F20" s="58">
        <v>16.078084555911921</v>
      </c>
      <c r="G20" s="58">
        <v>20.100394856044343</v>
      </c>
      <c r="H20" s="58">
        <v>24.092018449255665</v>
      </c>
      <c r="I20" s="58">
        <v>53.495449426097949</v>
      </c>
      <c r="J20" s="58">
        <v>72.228859314014329</v>
      </c>
      <c r="K20" s="58">
        <v>75.203500758759205</v>
      </c>
      <c r="L20" s="58">
        <v>74.532806735320804</v>
      </c>
      <c r="M20" s="58">
        <v>75.754080552995703</v>
      </c>
      <c r="N20" s="59">
        <v>76.151011343980898</v>
      </c>
    </row>
    <row r="21" spans="1:14" ht="15">
      <c r="A21" s="41" t="s">
        <v>43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</row>
  </sheetData>
  <mergeCells count="2">
    <mergeCell ref="A1:N1"/>
    <mergeCell ref="A2:N2"/>
  </mergeCells>
  <phoneticPr fontId="0" type="noConversion"/>
  <pageMargins left="0.74803149606299213" right="0.74803149606299213" top="0.98425196850393704" bottom="0.98425196850393704" header="0.51181102362204722" footer="0.51181102362204722"/>
  <pageSetup scale="96" orientation="landscape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workbookViewId="0">
      <selection sqref="A1:N1"/>
    </sheetView>
  </sheetViews>
  <sheetFormatPr defaultRowHeight="12.75"/>
  <sheetData>
    <row r="1" spans="1:14" ht="19.5" thickBot="1">
      <c r="A1" s="129" t="s">
        <v>44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</row>
    <row r="2" spans="1:14" ht="15">
      <c r="A2" s="130" t="s">
        <v>28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/>
    </row>
    <row r="3" spans="1:14" ht="15">
      <c r="A3" s="39"/>
      <c r="B3" s="40"/>
      <c r="C3" s="40"/>
      <c r="D3" s="40"/>
      <c r="E3" s="40"/>
      <c r="F3" s="40"/>
      <c r="G3" s="40"/>
      <c r="H3" s="40"/>
      <c r="I3" s="40"/>
      <c r="J3" s="41"/>
      <c r="K3" s="41"/>
      <c r="L3" s="41"/>
      <c r="M3" s="41"/>
      <c r="N3" s="42"/>
    </row>
    <row r="4" spans="1:14" ht="15">
      <c r="A4" s="43" t="s">
        <v>29</v>
      </c>
      <c r="B4" s="44"/>
      <c r="C4" s="44"/>
      <c r="D4" s="44"/>
      <c r="E4" s="45">
        <v>2001</v>
      </c>
      <c r="F4" s="45">
        <v>2002</v>
      </c>
      <c r="G4" s="45">
        <v>2003</v>
      </c>
      <c r="H4" s="45">
        <v>2004</v>
      </c>
      <c r="I4" s="45">
        <v>2005</v>
      </c>
      <c r="J4" s="45">
        <v>2006</v>
      </c>
      <c r="K4" s="45">
        <v>2007</v>
      </c>
      <c r="L4" s="45">
        <v>2008</v>
      </c>
      <c r="M4" s="45">
        <v>2009</v>
      </c>
      <c r="N4" s="46">
        <v>2010</v>
      </c>
    </row>
    <row r="5" spans="1:14" ht="1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7"/>
    </row>
    <row r="6" spans="1:14" ht="15">
      <c r="A6" s="43" t="s">
        <v>30</v>
      </c>
      <c r="B6" s="44"/>
      <c r="C6" s="44"/>
      <c r="D6" s="44"/>
      <c r="E6" s="48">
        <v>0.34217967255409432</v>
      </c>
      <c r="F6" s="48">
        <v>0.37597097581149147</v>
      </c>
      <c r="G6" s="48">
        <v>0.41433084968432976</v>
      </c>
      <c r="H6" s="48">
        <v>0.42813288290363449</v>
      </c>
      <c r="I6" s="48">
        <v>0.423146345252916</v>
      </c>
      <c r="J6" s="48">
        <v>0.39913953982698996</v>
      </c>
      <c r="K6" s="48">
        <v>0.37053741756287123</v>
      </c>
      <c r="L6" s="48">
        <v>0.35589173367045357</v>
      </c>
      <c r="M6" s="48">
        <v>0.33774160615169141</v>
      </c>
      <c r="N6" s="49">
        <v>0.31608612693004384</v>
      </c>
    </row>
    <row r="7" spans="1:14" ht="15">
      <c r="A7" s="43" t="s">
        <v>31</v>
      </c>
      <c r="B7" s="44"/>
      <c r="C7" s="44"/>
      <c r="D7" s="44"/>
      <c r="E7" s="48">
        <v>0.65782032744590568</v>
      </c>
      <c r="F7" s="48">
        <v>0.62402902418850847</v>
      </c>
      <c r="G7" s="48">
        <v>0.58566915031567024</v>
      </c>
      <c r="H7" s="48">
        <v>0.57186711709636551</v>
      </c>
      <c r="I7" s="48">
        <v>0.57685365474708405</v>
      </c>
      <c r="J7" s="48">
        <v>0.60086046017301009</v>
      </c>
      <c r="K7" s="48">
        <v>0.62946258243712871</v>
      </c>
      <c r="L7" s="48">
        <v>0.64410826632954632</v>
      </c>
      <c r="M7" s="48">
        <v>0.66225839384830865</v>
      </c>
      <c r="N7" s="49">
        <v>0.6839138730699561</v>
      </c>
    </row>
    <row r="8" spans="1:14" ht="15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7"/>
    </row>
    <row r="9" spans="1:14" ht="15">
      <c r="A9" s="43" t="s">
        <v>32</v>
      </c>
      <c r="B9" s="44"/>
      <c r="C9" s="44"/>
      <c r="D9" s="44"/>
      <c r="E9" s="50">
        <v>90.477000000000004</v>
      </c>
      <c r="F9" s="50">
        <v>48.622519178772791</v>
      </c>
      <c r="G9" s="50">
        <v>62.943238915086624</v>
      </c>
      <c r="H9" s="50">
        <v>56.439863082818867</v>
      </c>
      <c r="I9" s="50">
        <v>36.667021316941614</v>
      </c>
      <c r="J9" s="50">
        <v>17.119532987134324</v>
      </c>
      <c r="K9" s="50">
        <v>17.489641150198221</v>
      </c>
      <c r="L9" s="50">
        <v>17.868151381788142</v>
      </c>
      <c r="M9" s="50">
        <v>18.255260051956746</v>
      </c>
      <c r="N9" s="51">
        <v>18.651168195558679</v>
      </c>
    </row>
    <row r="10" spans="1:14" ht="15">
      <c r="A10" s="43" t="s">
        <v>33</v>
      </c>
      <c r="B10" s="44"/>
      <c r="C10" s="44"/>
      <c r="D10" s="44"/>
      <c r="E10" s="52">
        <v>22.021608602687497</v>
      </c>
      <c r="F10" s="52">
        <v>59.658809860036783</v>
      </c>
      <c r="G10" s="52">
        <v>74.29336946529105</v>
      </c>
      <c r="H10" s="52">
        <v>88.88839947244611</v>
      </c>
      <c r="I10" s="52">
        <v>116.82559943276236</v>
      </c>
      <c r="J10" s="52">
        <v>134.91653882099581</v>
      </c>
      <c r="K10" s="52">
        <v>125.4995058675388</v>
      </c>
      <c r="L10" s="52">
        <v>125.45419835184492</v>
      </c>
      <c r="M10" s="52">
        <v>123.29295165260487</v>
      </c>
      <c r="N10" s="53">
        <v>119.62464350330015</v>
      </c>
    </row>
    <row r="11" spans="1:14" ht="15">
      <c r="A11" s="43" t="s">
        <v>34</v>
      </c>
      <c r="B11" s="44"/>
      <c r="C11" s="44"/>
      <c r="D11" s="44"/>
      <c r="E11" s="52">
        <v>45.123237139716927</v>
      </c>
      <c r="F11" s="52">
        <v>35.060207579452729</v>
      </c>
      <c r="G11" s="52">
        <v>41.683396311681456</v>
      </c>
      <c r="H11" s="52">
        <v>69.695092247021648</v>
      </c>
      <c r="I11" s="52">
        <v>72.377992673908508</v>
      </c>
      <c r="J11" s="52">
        <v>72.463378464607089</v>
      </c>
      <c r="K11" s="52">
        <v>71.285644279835452</v>
      </c>
      <c r="L11" s="52">
        <v>51.059227654812581</v>
      </c>
      <c r="M11" s="52">
        <v>51.789316064031603</v>
      </c>
      <c r="N11" s="53">
        <v>52.411293628064143</v>
      </c>
    </row>
    <row r="12" spans="1:14" ht="15">
      <c r="A12" s="43" t="s">
        <v>35</v>
      </c>
      <c r="B12" s="44"/>
      <c r="C12" s="44"/>
      <c r="D12" s="44"/>
      <c r="E12" s="54">
        <v>1.2943319731243264</v>
      </c>
      <c r="F12" s="54">
        <v>3.0959643547161564</v>
      </c>
      <c r="G12" s="54">
        <v>3.2598029490498903</v>
      </c>
      <c r="H12" s="54">
        <v>2.194704338142019</v>
      </c>
      <c r="I12" s="54">
        <v>2.6151009653472217</v>
      </c>
      <c r="J12" s="54">
        <v>2.9695175120617296</v>
      </c>
      <c r="K12" s="54">
        <v>2.8960410091164102</v>
      </c>
      <c r="L12" s="54">
        <v>4.1154993162719427</v>
      </c>
      <c r="M12" s="54">
        <v>4.0583895952401292</v>
      </c>
      <c r="N12" s="55">
        <v>3.9582263181289581</v>
      </c>
    </row>
    <row r="13" spans="1:14" ht="15">
      <c r="A13" s="43" t="s">
        <v>36</v>
      </c>
      <c r="B13" s="44"/>
      <c r="C13" s="44"/>
      <c r="D13" s="44"/>
      <c r="E13" s="52">
        <v>11.25762009609276</v>
      </c>
      <c r="F13" s="52">
        <v>15.909216866030292</v>
      </c>
      <c r="G13" s="52">
        <v>31.170395640505518</v>
      </c>
      <c r="H13" s="52">
        <v>34.999026970391135</v>
      </c>
      <c r="I13" s="52">
        <v>36.594423318103594</v>
      </c>
      <c r="J13" s="52">
        <v>36.121916391382562</v>
      </c>
      <c r="K13" s="52">
        <v>26.121717023563889</v>
      </c>
      <c r="L13" s="52">
        <v>26.60522645809937</v>
      </c>
      <c r="M13" s="52">
        <v>27.033821562491148</v>
      </c>
      <c r="N13" s="53">
        <v>27.406354266180553</v>
      </c>
    </row>
    <row r="14" spans="1:14" ht="15">
      <c r="A14" s="43" t="s">
        <v>37</v>
      </c>
      <c r="B14" s="44"/>
      <c r="C14" s="44"/>
      <c r="D14" s="44"/>
      <c r="E14" s="52">
        <v>10.763988506594739</v>
      </c>
      <c r="F14" s="52">
        <v>43.749592994006491</v>
      </c>
      <c r="G14" s="52">
        <v>43.122973824785525</v>
      </c>
      <c r="H14" s="52">
        <v>53.889372502054975</v>
      </c>
      <c r="I14" s="52">
        <v>80.231176114658766</v>
      </c>
      <c r="J14" s="52">
        <v>98.794622429613241</v>
      </c>
      <c r="K14" s="52">
        <v>99.377788843974912</v>
      </c>
      <c r="L14" s="52">
        <v>98.848971893745556</v>
      </c>
      <c r="M14" s="52">
        <v>96.259130090113715</v>
      </c>
      <c r="N14" s="53">
        <v>92.218289237119592</v>
      </c>
    </row>
    <row r="15" spans="1:14" ht="15">
      <c r="A15" s="43"/>
      <c r="B15" s="44"/>
      <c r="C15" s="44"/>
      <c r="D15" s="44"/>
      <c r="E15" s="54"/>
      <c r="F15" s="54"/>
      <c r="G15" s="54"/>
      <c r="H15" s="54"/>
      <c r="I15" s="54"/>
      <c r="J15" s="54"/>
      <c r="K15" s="54"/>
      <c r="L15" s="54"/>
      <c r="M15" s="54"/>
      <c r="N15" s="55"/>
    </row>
    <row r="16" spans="1:14" ht="15">
      <c r="A16" s="43" t="s">
        <v>38</v>
      </c>
      <c r="B16" s="44"/>
      <c r="C16" s="44"/>
      <c r="D16" s="44"/>
      <c r="E16" s="52">
        <v>47.146828464713906</v>
      </c>
      <c r="F16" s="52">
        <v>92.635936068904456</v>
      </c>
      <c r="G16" s="52">
        <v>104.7092625827289</v>
      </c>
      <c r="H16" s="52">
        <v>117.96109433135538</v>
      </c>
      <c r="I16" s="52">
        <v>152.68133519332858</v>
      </c>
      <c r="J16" s="52">
        <v>179.05935494242493</v>
      </c>
      <c r="K16" s="52">
        <v>180.32443217212415</v>
      </c>
      <c r="L16" s="52">
        <v>183.52899004465516</v>
      </c>
      <c r="M16" s="52">
        <v>183.14739989637701</v>
      </c>
      <c r="N16" s="53">
        <v>180.04940753960724</v>
      </c>
    </row>
    <row r="17" spans="1:14" ht="15">
      <c r="A17" s="43" t="s">
        <v>39</v>
      </c>
      <c r="B17" s="44"/>
      <c r="C17" s="44"/>
      <c r="D17" s="44"/>
      <c r="E17" s="54">
        <v>3.9365336247020823</v>
      </c>
      <c r="F17" s="54">
        <v>5.153172995298906</v>
      </c>
      <c r="G17" s="54">
        <v>4.8657834304133782</v>
      </c>
      <c r="H17" s="54">
        <v>4.7254440008425753</v>
      </c>
      <c r="I17" s="54">
        <v>5.7972836133132111</v>
      </c>
      <c r="J17" s="54">
        <v>7.0118498291179829</v>
      </c>
      <c r="K17" s="54">
        <v>7.9624013561964411</v>
      </c>
      <c r="L17" s="54">
        <v>8.8817485124274942</v>
      </c>
      <c r="M17" s="54">
        <v>9.3409745221099953</v>
      </c>
      <c r="N17" s="55">
        <v>9.7835205557893001</v>
      </c>
    </row>
    <row r="18" spans="1:14" ht="15">
      <c r="A18" s="43" t="s">
        <v>40</v>
      </c>
      <c r="B18" s="44"/>
      <c r="C18" s="44"/>
      <c r="D18" s="44"/>
      <c r="E18" s="54">
        <v>4.9431108642742121</v>
      </c>
      <c r="F18" s="54">
        <v>2.855276339105886</v>
      </c>
      <c r="G18" s="54">
        <v>2.9338736501791018</v>
      </c>
      <c r="H18" s="54">
        <v>2.7034632418722158</v>
      </c>
      <c r="I18" s="54">
        <v>2.0272367508561548</v>
      </c>
      <c r="J18" s="54">
        <v>1.562085639199559</v>
      </c>
      <c r="K18" s="54">
        <v>1.3783436433793865</v>
      </c>
      <c r="L18" s="54">
        <v>1.2860179135739453</v>
      </c>
      <c r="M18" s="54">
        <v>1.2126538326087382</v>
      </c>
      <c r="N18" s="55">
        <v>1.1482270835503907</v>
      </c>
    </row>
    <row r="19" spans="1:14" ht="15">
      <c r="A19" s="43" t="s">
        <v>41</v>
      </c>
      <c r="B19" s="44"/>
      <c r="C19" s="44"/>
      <c r="D19" s="44"/>
      <c r="E19" s="60">
        <v>4.9284274274363195E-2</v>
      </c>
      <c r="F19" s="60">
        <v>7.911949677608951E-2</v>
      </c>
      <c r="G19" s="60">
        <v>8.8317151305881761E-2</v>
      </c>
      <c r="H19" s="60">
        <v>0.10708453576467115</v>
      </c>
      <c r="I19" s="60">
        <v>0.18063252938751415</v>
      </c>
      <c r="J19" s="60">
        <v>0.232520981096663</v>
      </c>
      <c r="K19" s="60">
        <v>0.23812110762995317</v>
      </c>
      <c r="L19" s="60">
        <v>0.24295277381728048</v>
      </c>
      <c r="M19" s="60">
        <v>0.24016359966100304</v>
      </c>
      <c r="N19" s="61">
        <v>0.23259345666586387</v>
      </c>
    </row>
    <row r="20" spans="1:14" ht="15.75" thickBot="1">
      <c r="A20" s="56" t="s">
        <v>42</v>
      </c>
      <c r="B20" s="57"/>
      <c r="C20" s="57"/>
      <c r="D20" s="57"/>
      <c r="E20" s="58">
        <v>22.080773523587162</v>
      </c>
      <c r="F20" s="58">
        <v>34.734546032760647</v>
      </c>
      <c r="G20" s="58">
        <v>38.350995168186849</v>
      </c>
      <c r="H20" s="58">
        <v>45.61446229709982</v>
      </c>
      <c r="I20" s="58">
        <v>76.218682541995491</v>
      </c>
      <c r="J20" s="58">
        <v>97.906804436284091</v>
      </c>
      <c r="K20" s="58">
        <v>100.5420703207882</v>
      </c>
      <c r="L20" s="58">
        <v>103.78020559997516</v>
      </c>
      <c r="M20" s="58">
        <v>104.58940506614012</v>
      </c>
      <c r="N20" s="59">
        <v>104.04302113862202</v>
      </c>
    </row>
    <row r="21" spans="1:14" ht="15">
      <c r="A21" s="41" t="s">
        <v>43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</row>
  </sheetData>
  <mergeCells count="2">
    <mergeCell ref="A1:N1"/>
    <mergeCell ref="A2:N2"/>
  </mergeCells>
  <phoneticPr fontId="0" type="noConversion"/>
  <pageMargins left="0.74803149606299213" right="0.74803149606299213" top="0.98425196850393704" bottom="0.98425196850393704" header="0.51181102362204722" footer="0.51181102362204722"/>
  <pageSetup scale="96" orientation="landscape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workbookViewId="0"/>
  </sheetViews>
  <sheetFormatPr defaultRowHeight="12.75"/>
  <cols>
    <col min="2" max="2" width="38.42578125" customWidth="1"/>
  </cols>
  <sheetData>
    <row r="1" spans="1:8" ht="18.75">
      <c r="A1" s="62" t="s">
        <v>154</v>
      </c>
      <c r="B1" s="62"/>
      <c r="C1" s="63"/>
      <c r="D1" s="63"/>
      <c r="E1" s="63"/>
      <c r="F1" s="64"/>
      <c r="G1" s="64"/>
      <c r="H1" s="64"/>
    </row>
    <row r="2" spans="1:8" ht="18.75">
      <c r="A2" s="65" t="s">
        <v>45</v>
      </c>
      <c r="B2" s="64"/>
      <c r="C2" s="64"/>
      <c r="D2" s="64"/>
      <c r="E2" s="66"/>
      <c r="F2" s="66"/>
      <c r="G2" s="66"/>
      <c r="H2" s="66"/>
    </row>
    <row r="3" spans="1:8">
      <c r="A3" s="67"/>
      <c r="B3" s="67"/>
      <c r="C3" s="67">
        <v>2000</v>
      </c>
      <c r="D3" s="68">
        <v>2001</v>
      </c>
      <c r="E3" s="68">
        <v>2002</v>
      </c>
      <c r="F3" s="68">
        <v>2003</v>
      </c>
      <c r="G3" s="68">
        <v>2004</v>
      </c>
      <c r="H3" s="68">
        <v>2005</v>
      </c>
    </row>
    <row r="4" spans="1:8">
      <c r="A4" s="64"/>
      <c r="B4" s="69"/>
      <c r="C4" s="3"/>
      <c r="D4" s="71"/>
      <c r="E4" s="71"/>
      <c r="F4" s="71"/>
      <c r="G4" s="71"/>
      <c r="H4" s="71"/>
    </row>
    <row r="5" spans="1:8">
      <c r="A5" s="64"/>
      <c r="B5" s="64" t="s">
        <v>46</v>
      </c>
      <c r="C5" s="74">
        <v>22092</v>
      </c>
      <c r="D5" s="75">
        <v>32977.739242771393</v>
      </c>
      <c r="E5" s="76">
        <v>48745.87584249612</v>
      </c>
      <c r="F5" s="76">
        <v>50954.003756584112</v>
      </c>
      <c r="G5" s="76">
        <v>52366.314365528211</v>
      </c>
      <c r="H5" s="76">
        <v>62281.158117944018</v>
      </c>
    </row>
    <row r="6" spans="1:8">
      <c r="A6" s="64"/>
      <c r="B6" s="64" t="s">
        <v>47</v>
      </c>
      <c r="C6" s="74">
        <v>14662</v>
      </c>
      <c r="D6" s="75">
        <v>30062.850358993932</v>
      </c>
      <c r="E6" s="76">
        <v>42819.459298069145</v>
      </c>
      <c r="F6" s="76">
        <v>47318.449691606162</v>
      </c>
      <c r="G6" s="76">
        <v>53277.1626648206</v>
      </c>
      <c r="H6" s="76">
        <v>61970.11895037879</v>
      </c>
    </row>
    <row r="7" spans="1:8">
      <c r="A7" s="64"/>
      <c r="B7" s="64" t="s">
        <v>48</v>
      </c>
      <c r="C7" s="77">
        <v>332</v>
      </c>
      <c r="D7" s="78">
        <v>522.05219999999997</v>
      </c>
      <c r="E7" s="79">
        <v>522.05219999999997</v>
      </c>
      <c r="F7" s="79">
        <v>522.05219999999997</v>
      </c>
      <c r="G7" s="79">
        <v>522.05219999999997</v>
      </c>
      <c r="H7" s="79">
        <v>522.05219999999997</v>
      </c>
    </row>
    <row r="8" spans="1:8">
      <c r="A8" s="70"/>
      <c r="B8" s="70" t="s">
        <v>49</v>
      </c>
      <c r="C8" s="80">
        <v>37086</v>
      </c>
      <c r="D8" s="81">
        <v>63562.641801765327</v>
      </c>
      <c r="E8" s="82">
        <v>92087.38734056527</v>
      </c>
      <c r="F8" s="82">
        <v>98794.505648190272</v>
      </c>
      <c r="G8" s="82">
        <v>106165.52923034882</v>
      </c>
      <c r="H8" s="82">
        <v>124773.32926832282</v>
      </c>
    </row>
    <row r="9" spans="1:8">
      <c r="A9" s="64"/>
      <c r="B9" s="64"/>
      <c r="C9" s="70"/>
      <c r="D9" s="83"/>
      <c r="E9" s="84"/>
      <c r="F9" s="84"/>
      <c r="G9" s="84"/>
      <c r="H9" s="84"/>
    </row>
    <row r="10" spans="1:8">
      <c r="A10" s="64"/>
      <c r="B10" s="64" t="s">
        <v>50</v>
      </c>
      <c r="C10" s="74">
        <v>-28312</v>
      </c>
      <c r="D10" s="75">
        <v>-28781</v>
      </c>
      <c r="E10" s="76">
        <v>-29333.087999999996</v>
      </c>
      <c r="F10" s="76">
        <v>-28888.015539959997</v>
      </c>
      <c r="G10" s="76">
        <v>-28442.900302527312</v>
      </c>
      <c r="H10" s="76">
        <v>-27478.461438713301</v>
      </c>
    </row>
    <row r="11" spans="1:8">
      <c r="A11" s="64"/>
      <c r="B11" s="64" t="s">
        <v>51</v>
      </c>
      <c r="C11" s="74">
        <v>-1633</v>
      </c>
      <c r="D11" s="75">
        <v>-2952.9049190000956</v>
      </c>
      <c r="E11" s="76">
        <v>-4258.5323940120006</v>
      </c>
      <c r="F11" s="76">
        <v>-4565.9573380610436</v>
      </c>
      <c r="G11" s="76">
        <v>-4903.7107503033294</v>
      </c>
      <c r="H11" s="76">
        <v>-5754.2945758411197</v>
      </c>
    </row>
    <row r="12" spans="1:8">
      <c r="A12" s="64"/>
      <c r="B12" s="64" t="s">
        <v>52</v>
      </c>
      <c r="C12" s="77">
        <v>-3533</v>
      </c>
      <c r="D12" s="78">
        <v>-600</v>
      </c>
      <c r="E12" s="79">
        <v>-600</v>
      </c>
      <c r="F12" s="79">
        <v>-600</v>
      </c>
      <c r="G12" s="79">
        <v>-600</v>
      </c>
      <c r="H12" s="79">
        <v>-600</v>
      </c>
    </row>
    <row r="13" spans="1:8">
      <c r="A13" s="70"/>
      <c r="B13" s="70" t="s">
        <v>53</v>
      </c>
      <c r="C13" s="80">
        <v>-33478</v>
      </c>
      <c r="D13" s="81">
        <v>-32333.904919000095</v>
      </c>
      <c r="E13" s="82">
        <v>-34191.620394011996</v>
      </c>
      <c r="F13" s="82">
        <v>-34053.972878021043</v>
      </c>
      <c r="G13" s="82">
        <v>-33946.611052830645</v>
      </c>
      <c r="H13" s="82">
        <v>-33832.756014554419</v>
      </c>
    </row>
    <row r="14" spans="1:8">
      <c r="A14" s="64"/>
      <c r="B14" s="64"/>
      <c r="C14" s="64"/>
      <c r="D14" s="85"/>
      <c r="E14" s="86"/>
      <c r="F14" s="86"/>
      <c r="G14" s="86"/>
      <c r="H14" s="86"/>
    </row>
    <row r="15" spans="1:8">
      <c r="A15" s="64"/>
      <c r="B15" s="64" t="s">
        <v>54</v>
      </c>
      <c r="C15" s="74">
        <v>-19734</v>
      </c>
      <c r="D15" s="75">
        <v>-22522.045787054907</v>
      </c>
      <c r="E15" s="76">
        <v>-23769.711364197767</v>
      </c>
      <c r="F15" s="76">
        <v>-26108.705722689647</v>
      </c>
      <c r="G15" s="76">
        <v>-29168.573052173608</v>
      </c>
      <c r="H15" s="76">
        <v>-26017.016170317296</v>
      </c>
    </row>
    <row r="16" spans="1:8">
      <c r="A16" s="64"/>
      <c r="B16" s="64"/>
      <c r="C16" s="64"/>
      <c r="D16" s="87"/>
      <c r="E16" s="88"/>
      <c r="F16" s="88"/>
      <c r="G16" s="88"/>
      <c r="H16" s="88"/>
    </row>
    <row r="17" spans="1:8">
      <c r="A17" s="70"/>
      <c r="B17" s="70" t="s">
        <v>55</v>
      </c>
      <c r="C17" s="80">
        <v>-16126</v>
      </c>
      <c r="D17" s="81">
        <v>8706.6910957103246</v>
      </c>
      <c r="E17" s="82">
        <v>34126.055582355504</v>
      </c>
      <c r="F17" s="82">
        <v>38631.827047479586</v>
      </c>
      <c r="G17" s="82">
        <v>43050.345125344567</v>
      </c>
      <c r="H17" s="82">
        <v>64923.557083451116</v>
      </c>
    </row>
    <row r="18" spans="1:8">
      <c r="A18" s="64"/>
      <c r="B18" s="64"/>
      <c r="C18" s="89"/>
      <c r="D18" s="88"/>
      <c r="E18" s="88"/>
      <c r="F18" s="88"/>
      <c r="G18" s="88"/>
      <c r="H18" s="88"/>
    </row>
    <row r="19" spans="1:8">
      <c r="A19" s="64"/>
      <c r="B19" s="64" t="s">
        <v>56</v>
      </c>
      <c r="C19" s="74">
        <v>-9418</v>
      </c>
      <c r="D19" s="75">
        <v>-13115.582852476047</v>
      </c>
      <c r="E19" s="76">
        <v>-16862.801345014246</v>
      </c>
      <c r="F19" s="76">
        <v>-19636.666654494387</v>
      </c>
      <c r="G19" s="76">
        <v>-23289.898089872157</v>
      </c>
      <c r="H19" s="76">
        <v>-24873.409191578343</v>
      </c>
    </row>
    <row r="20" spans="1:8">
      <c r="A20" s="64"/>
      <c r="B20" s="64"/>
      <c r="C20" s="64"/>
      <c r="D20" s="83"/>
      <c r="E20" s="64"/>
      <c r="F20" s="64"/>
      <c r="G20" s="64"/>
      <c r="H20" s="64"/>
    </row>
    <row r="21" spans="1:8">
      <c r="A21" s="70"/>
      <c r="B21" s="70" t="s">
        <v>57</v>
      </c>
      <c r="C21" s="80">
        <v>-25544</v>
      </c>
      <c r="D21" s="81">
        <v>-4408.8917567657227</v>
      </c>
      <c r="E21" s="82">
        <v>17263.254237341258</v>
      </c>
      <c r="F21" s="82">
        <v>18995.160392985199</v>
      </c>
      <c r="G21" s="82">
        <v>19760.447035472411</v>
      </c>
      <c r="H21" s="82">
        <v>40050.147891872773</v>
      </c>
    </row>
    <row r="22" spans="1:8">
      <c r="A22" s="64"/>
      <c r="B22" s="64"/>
      <c r="C22" s="64"/>
      <c r="D22" s="87"/>
      <c r="E22" s="88"/>
      <c r="F22" s="88"/>
      <c r="G22" s="88"/>
      <c r="H22" s="88"/>
    </row>
    <row r="23" spans="1:8">
      <c r="A23" s="64"/>
      <c r="B23" s="64" t="s">
        <v>58</v>
      </c>
      <c r="C23" s="74">
        <v>26723</v>
      </c>
      <c r="D23" s="75">
        <v>8577.8089896600359</v>
      </c>
      <c r="E23" s="76">
        <v>-8057.6417834440963</v>
      </c>
      <c r="F23" s="76">
        <v>-7642.0951353226628</v>
      </c>
      <c r="G23" s="76">
        <v>-7353.1615141514376</v>
      </c>
      <c r="H23" s="76">
        <v>-7926.5096906550298</v>
      </c>
    </row>
    <row r="24" spans="1:8">
      <c r="A24" s="90"/>
      <c r="B24" s="90"/>
      <c r="C24" s="64"/>
      <c r="D24" s="91"/>
      <c r="E24" s="92"/>
      <c r="F24" s="92"/>
      <c r="G24" s="92"/>
      <c r="H24" s="92"/>
    </row>
    <row r="25" spans="1:8">
      <c r="A25" s="72"/>
      <c r="B25" s="93" t="s">
        <v>59</v>
      </c>
      <c r="C25" s="74">
        <v>1179</v>
      </c>
      <c r="D25" s="81">
        <v>4168.9172328943132</v>
      </c>
      <c r="E25" s="82">
        <v>9205.6124538971617</v>
      </c>
      <c r="F25" s="82">
        <v>11353.065257662536</v>
      </c>
      <c r="G25" s="82">
        <v>12407.285521320973</v>
      </c>
      <c r="H25" s="82">
        <v>32123.638201217742</v>
      </c>
    </row>
    <row r="26" spans="1:8">
      <c r="A26" s="72"/>
      <c r="B26" s="64" t="s">
        <v>60</v>
      </c>
      <c r="C26" s="74"/>
      <c r="D26" s="75">
        <v>-1042.2293082235783</v>
      </c>
      <c r="E26" s="76">
        <v>-2301.4031134742904</v>
      </c>
      <c r="F26" s="76">
        <v>-2838.266314415634</v>
      </c>
      <c r="G26" s="76">
        <v>-3101.8213803302433</v>
      </c>
      <c r="H26" s="76">
        <v>-8030.9095503044355</v>
      </c>
    </row>
    <row r="27" spans="1:8">
      <c r="A27" s="72"/>
      <c r="B27" s="93" t="s">
        <v>61</v>
      </c>
      <c r="C27" s="74">
        <v>1179</v>
      </c>
      <c r="D27" s="81">
        <v>3126.6879246707349</v>
      </c>
      <c r="E27" s="82">
        <v>6904.2093404228708</v>
      </c>
      <c r="F27" s="82">
        <v>8514.7989432469021</v>
      </c>
      <c r="G27" s="82">
        <v>9305.4641409907308</v>
      </c>
      <c r="H27" s="82">
        <v>24092.728650913305</v>
      </c>
    </row>
    <row r="28" spans="1:8">
      <c r="A28" s="72"/>
      <c r="B28" s="93"/>
      <c r="C28" s="94"/>
      <c r="D28" s="95"/>
      <c r="E28" s="94"/>
      <c r="F28" s="94"/>
      <c r="G28" s="94"/>
      <c r="H28" s="94"/>
    </row>
    <row r="29" spans="1:8">
      <c r="A29" s="64"/>
      <c r="B29" s="64" t="s">
        <v>62</v>
      </c>
      <c r="C29" s="74">
        <v>-2442</v>
      </c>
      <c r="D29" s="75">
        <v>-4709.6807875587938</v>
      </c>
      <c r="E29" s="76">
        <v>1712.901999727133</v>
      </c>
      <c r="F29" s="76">
        <v>2625.7451080392875</v>
      </c>
      <c r="G29" s="76">
        <v>5142.0582846157959</v>
      </c>
      <c r="H29" s="76">
        <v>19029.206909555876</v>
      </c>
    </row>
    <row r="30" spans="1:8">
      <c r="A30" s="64"/>
      <c r="B30" s="64" t="s">
        <v>63</v>
      </c>
      <c r="C30" s="74">
        <v>9266</v>
      </c>
      <c r="D30" s="75">
        <v>6744.2085526941009</v>
      </c>
      <c r="E30" s="76">
        <v>6999.3187716525917</v>
      </c>
      <c r="F30" s="76">
        <v>7278.4568899004953</v>
      </c>
      <c r="G30" s="76">
        <v>7297.6371223492988</v>
      </c>
      <c r="H30" s="76">
        <v>7278.4568899004953</v>
      </c>
    </row>
    <row r="31" spans="1:8">
      <c r="A31" s="64"/>
      <c r="B31" s="64" t="s">
        <v>64</v>
      </c>
      <c r="C31" s="74"/>
      <c r="D31" s="75">
        <v>1519.68</v>
      </c>
      <c r="E31" s="76">
        <v>1635.130179</v>
      </c>
      <c r="F31" s="76">
        <v>1674.7003293317998</v>
      </c>
      <c r="G31" s="76">
        <v>1715.2280773016291</v>
      </c>
      <c r="H31" s="76">
        <v>1757.8369676452548</v>
      </c>
    </row>
    <row r="32" spans="1:8">
      <c r="A32" s="64"/>
      <c r="B32" s="64" t="s">
        <v>65</v>
      </c>
      <c r="C32" s="74">
        <v>885</v>
      </c>
      <c r="D32" s="75">
        <v>1276.1962074845528</v>
      </c>
      <c r="E32" s="76">
        <v>1137.9533098593251</v>
      </c>
      <c r="F32" s="76">
        <v>1523.6492131588075</v>
      </c>
      <c r="G32" s="76">
        <v>2179.851777819878</v>
      </c>
      <c r="H32" s="76">
        <v>2918.5632798600909</v>
      </c>
    </row>
    <row r="33" spans="1:8">
      <c r="A33" s="64"/>
      <c r="B33" s="64" t="s">
        <v>66</v>
      </c>
      <c r="C33" s="74">
        <v>14729</v>
      </c>
      <c r="D33" s="75">
        <v>7062.2480000000014</v>
      </c>
      <c r="E33" s="76">
        <v>0</v>
      </c>
      <c r="F33" s="76">
        <v>0</v>
      </c>
      <c r="G33" s="76">
        <v>0</v>
      </c>
      <c r="H33" s="76">
        <v>0</v>
      </c>
    </row>
    <row r="34" spans="1:8">
      <c r="A34" s="64"/>
      <c r="B34" s="64" t="s">
        <v>67</v>
      </c>
      <c r="C34" s="74">
        <v>3451</v>
      </c>
      <c r="D34" s="75"/>
      <c r="E34" s="76"/>
      <c r="F34" s="76"/>
      <c r="G34" s="76"/>
      <c r="H34" s="76"/>
    </row>
    <row r="35" spans="1:8">
      <c r="A35" s="64"/>
      <c r="B35" s="64" t="s">
        <v>68</v>
      </c>
      <c r="C35" s="74">
        <v>4773</v>
      </c>
      <c r="D35" s="75">
        <v>0</v>
      </c>
      <c r="E35" s="76">
        <v>0</v>
      </c>
      <c r="F35" s="76">
        <v>0</v>
      </c>
      <c r="G35" s="76">
        <v>0</v>
      </c>
      <c r="H35" s="76">
        <v>0</v>
      </c>
    </row>
    <row r="36" spans="1:8">
      <c r="A36" s="64"/>
      <c r="B36" s="64" t="s">
        <v>69</v>
      </c>
      <c r="C36" s="77">
        <v>-56898.644</v>
      </c>
      <c r="D36" s="78">
        <v>-1410</v>
      </c>
      <c r="E36" s="79">
        <v>-2536.8620000000001</v>
      </c>
      <c r="F36" s="79">
        <v>-1464.3740604</v>
      </c>
      <c r="G36" s="79">
        <v>-1492.5519126616798</v>
      </c>
      <c r="H36" s="79">
        <v>-1522.5120398210186</v>
      </c>
    </row>
    <row r="37" spans="1:8">
      <c r="A37" s="70"/>
      <c r="B37" s="70" t="s">
        <v>70</v>
      </c>
      <c r="C37" s="80">
        <v>-26236.644</v>
      </c>
      <c r="D37" s="81">
        <v>10482.651972619862</v>
      </c>
      <c r="E37" s="82">
        <v>8948.4422602390514</v>
      </c>
      <c r="F37" s="82">
        <v>11638.17748003039</v>
      </c>
      <c r="G37" s="82">
        <v>14842.223349424923</v>
      </c>
      <c r="H37" s="82">
        <v>29461.552007140701</v>
      </c>
    </row>
    <row r="38" spans="1:8">
      <c r="A38" s="70"/>
      <c r="B38" s="64" t="s">
        <v>71</v>
      </c>
      <c r="C38" s="80"/>
      <c r="D38" s="75">
        <v>-1792.9820000000004</v>
      </c>
      <c r="E38" s="76">
        <v>225.43295524999985</v>
      </c>
      <c r="F38" s="76">
        <v>-52.581567232949965</v>
      </c>
      <c r="G38" s="76">
        <v>-55.669041159987501</v>
      </c>
      <c r="H38" s="76">
        <v>-58.831231956059128</v>
      </c>
    </row>
    <row r="39" spans="1:8">
      <c r="A39" s="64"/>
      <c r="B39" s="70" t="s">
        <v>72</v>
      </c>
      <c r="C39" s="80">
        <v>-18630.644</v>
      </c>
      <c r="D39" s="81">
        <v>8689.6699726198622</v>
      </c>
      <c r="E39" s="82">
        <v>9173.8752154890517</v>
      </c>
      <c r="F39" s="82">
        <v>11585.59591279744</v>
      </c>
      <c r="G39" s="82">
        <v>14786.554308264935</v>
      </c>
      <c r="H39" s="82">
        <v>29402.720775184644</v>
      </c>
    </row>
    <row r="40" spans="1:8">
      <c r="A40" s="64"/>
      <c r="B40" s="64"/>
      <c r="C40" s="70"/>
      <c r="D40" s="87"/>
      <c r="E40" s="88"/>
      <c r="F40" s="88"/>
      <c r="G40" s="88"/>
      <c r="H40" s="88"/>
    </row>
    <row r="41" spans="1:8">
      <c r="A41" s="90"/>
      <c r="B41" s="93" t="s">
        <v>73</v>
      </c>
      <c r="C41" s="80">
        <v>-25057.644</v>
      </c>
      <c r="D41" s="81">
        <v>14651.569205514175</v>
      </c>
      <c r="E41" s="82">
        <v>18154.054714136211</v>
      </c>
      <c r="F41" s="82">
        <v>22991.242737692926</v>
      </c>
      <c r="G41" s="82">
        <v>27249.508870745896</v>
      </c>
      <c r="H41" s="82">
        <v>61585.190208358443</v>
      </c>
    </row>
    <row r="42" spans="1:8">
      <c r="A42" s="72"/>
      <c r="B42" s="72" t="s">
        <v>74</v>
      </c>
      <c r="C42" s="74">
        <v>7606</v>
      </c>
      <c r="D42" s="75">
        <v>-2835.2113082235787</v>
      </c>
      <c r="E42" s="76">
        <v>-2075.9701582242906</v>
      </c>
      <c r="F42" s="76">
        <v>-2890.847881648584</v>
      </c>
      <c r="G42" s="76">
        <v>-3157.4904214902308</v>
      </c>
      <c r="H42" s="76">
        <v>-8089.7407822604946</v>
      </c>
    </row>
    <row r="43" spans="1:8">
      <c r="A43" s="72"/>
      <c r="B43" s="93" t="s">
        <v>75</v>
      </c>
      <c r="C43" s="80">
        <v>-17451.644</v>
      </c>
      <c r="D43" s="81">
        <v>11816.357897290596</v>
      </c>
      <c r="E43" s="82">
        <v>16078.084555911921</v>
      </c>
      <c r="F43" s="82">
        <v>20100.394856044342</v>
      </c>
      <c r="G43" s="82">
        <v>24092.018449255665</v>
      </c>
      <c r="H43" s="82">
        <v>53495.449426097948</v>
      </c>
    </row>
    <row r="44" spans="1:8">
      <c r="A44" s="72"/>
      <c r="B44" s="93"/>
      <c r="C44" s="93"/>
      <c r="D44" s="96"/>
      <c r="E44" s="97"/>
      <c r="F44" s="97"/>
      <c r="G44" s="97"/>
      <c r="H44" s="97"/>
    </row>
    <row r="45" spans="1:8">
      <c r="A45" s="70"/>
      <c r="B45" s="70" t="s">
        <v>76</v>
      </c>
      <c r="C45" s="80">
        <v>84241</v>
      </c>
      <c r="D45" s="81">
        <v>70847</v>
      </c>
      <c r="E45" s="82">
        <v>76298.42385958512</v>
      </c>
      <c r="F45" s="82">
        <v>69062.32140390978</v>
      </c>
      <c r="G45" s="82">
        <v>68991.893467829301</v>
      </c>
      <c r="H45" s="82">
        <v>65108.786504323391</v>
      </c>
    </row>
    <row r="46" spans="1:8">
      <c r="A46" s="73"/>
      <c r="B46" s="73"/>
      <c r="C46" s="73"/>
      <c r="D46" s="98"/>
      <c r="E46" s="73"/>
      <c r="F46" s="73"/>
      <c r="G46" s="73"/>
      <c r="H46" s="73"/>
    </row>
    <row r="47" spans="1:8">
      <c r="A47" s="64"/>
      <c r="B47" s="64" t="s">
        <v>77</v>
      </c>
      <c r="C47" s="74">
        <v>4810</v>
      </c>
      <c r="D47" s="75">
        <v>-590.81789486452988</v>
      </c>
      <c r="E47" s="76">
        <v>-803.90422779559606</v>
      </c>
      <c r="F47" s="76">
        <v>-1005.0197428022171</v>
      </c>
      <c r="G47" s="76">
        <v>-1204.6009224627833</v>
      </c>
      <c r="H47" s="76">
        <v>-2674.7724713048974</v>
      </c>
    </row>
    <row r="48" spans="1:8">
      <c r="A48" s="64"/>
      <c r="B48" s="64" t="s">
        <v>78</v>
      </c>
      <c r="C48" s="74">
        <v>0</v>
      </c>
      <c r="D48" s="75">
        <v>-5774.1161428409359</v>
      </c>
      <c r="E48" s="76">
        <v>-22510.282783791659</v>
      </c>
      <c r="F48" s="76">
        <v>-19165.803049322603</v>
      </c>
      <c r="G48" s="76">
        <v>-26770.524490298805</v>
      </c>
      <c r="H48" s="76">
        <v>-51423.894790582694</v>
      </c>
    </row>
    <row r="49" spans="1:8">
      <c r="A49" s="73"/>
      <c r="B49" s="73"/>
      <c r="C49" s="64"/>
      <c r="D49" s="83"/>
      <c r="E49" s="99"/>
      <c r="F49" s="99"/>
      <c r="G49" s="99"/>
      <c r="H49" s="99"/>
    </row>
  </sheetData>
  <phoneticPr fontId="0" type="noConversion"/>
  <pageMargins left="0.74803149606299213" right="0.74803149606299213" top="0.98425196850393704" bottom="0.98425196850393704" header="0.51181102362204722" footer="0.51181102362204722"/>
  <pageSetup scale="88" orientation="portrait" horizontalDpi="4294967292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topLeftCell="A18" workbookViewId="0"/>
  </sheetViews>
  <sheetFormatPr defaultRowHeight="12.75"/>
  <cols>
    <col min="1" max="1" width="3.5703125" customWidth="1"/>
    <col min="2" max="2" width="35.5703125" customWidth="1"/>
  </cols>
  <sheetData>
    <row r="1" spans="1:9" ht="18.75">
      <c r="A1" s="62" t="s">
        <v>154</v>
      </c>
      <c r="B1" s="62"/>
      <c r="C1" s="63"/>
      <c r="D1" s="64"/>
      <c r="E1" s="64"/>
      <c r="F1" s="64"/>
      <c r="G1" s="64"/>
      <c r="H1" s="64"/>
      <c r="I1" s="41"/>
    </row>
    <row r="2" spans="1:9" ht="18.75">
      <c r="A2" s="65" t="s">
        <v>79</v>
      </c>
      <c r="B2" s="64"/>
      <c r="C2" s="66"/>
      <c r="D2" s="66"/>
      <c r="E2" s="66"/>
      <c r="F2" s="66"/>
      <c r="G2" s="66"/>
      <c r="H2" s="66"/>
      <c r="I2" s="66"/>
    </row>
    <row r="3" spans="1:9">
      <c r="A3" s="100"/>
      <c r="B3" s="100"/>
      <c r="C3" s="68">
        <v>2000</v>
      </c>
      <c r="D3" s="68">
        <v>2001</v>
      </c>
      <c r="E3" s="68">
        <v>2002</v>
      </c>
      <c r="F3" s="68">
        <v>2003</v>
      </c>
      <c r="G3" s="68">
        <v>2004</v>
      </c>
      <c r="H3" s="68">
        <v>2005</v>
      </c>
      <c r="I3" s="68">
        <v>2006</v>
      </c>
    </row>
    <row r="4" spans="1:9" ht="15">
      <c r="A4" s="64"/>
      <c r="B4" s="64"/>
      <c r="C4" s="64"/>
      <c r="D4" s="64"/>
      <c r="E4" s="64"/>
      <c r="F4" s="64"/>
      <c r="G4" s="64"/>
      <c r="H4" s="64"/>
      <c r="I4" s="41"/>
    </row>
    <row r="5" spans="1:9">
      <c r="A5" s="70" t="s">
        <v>80</v>
      </c>
      <c r="B5" s="70"/>
      <c r="C5" s="101">
        <v>14740</v>
      </c>
      <c r="D5" s="102">
        <v>36373</v>
      </c>
      <c r="E5" s="82">
        <v>10176.928364025716</v>
      </c>
      <c r="F5" s="82">
        <v>13968.874556414976</v>
      </c>
      <c r="G5" s="82">
        <v>29334.940133773627</v>
      </c>
      <c r="H5" s="82">
        <v>33268.458266542628</v>
      </c>
      <c r="I5" s="82">
        <v>34968.741417138503</v>
      </c>
    </row>
    <row r="6" spans="1:9">
      <c r="A6" s="64"/>
      <c r="B6" s="64"/>
      <c r="C6" s="84"/>
      <c r="D6" s="98"/>
      <c r="E6" s="64"/>
      <c r="F6" s="64"/>
      <c r="G6" s="64"/>
      <c r="H6" s="64"/>
      <c r="I6" s="64"/>
    </row>
    <row r="7" spans="1:9">
      <c r="A7" s="70" t="s">
        <v>81</v>
      </c>
      <c r="B7" s="70"/>
      <c r="C7" s="103"/>
      <c r="D7" s="104"/>
      <c r="E7" s="70"/>
      <c r="F7" s="70"/>
      <c r="G7" s="70"/>
      <c r="H7" s="70"/>
      <c r="I7" s="70"/>
    </row>
    <row r="8" spans="1:9">
      <c r="A8" s="64"/>
      <c r="B8" s="64" t="s">
        <v>82</v>
      </c>
      <c r="C8" s="105">
        <v>-17451.644</v>
      </c>
      <c r="D8" s="75">
        <v>11816.357897290596</v>
      </c>
      <c r="E8" s="76">
        <v>16078.084555911921</v>
      </c>
      <c r="F8" s="76">
        <v>20100.394856044342</v>
      </c>
      <c r="G8" s="76">
        <v>24092.018449255665</v>
      </c>
      <c r="H8" s="76">
        <v>53495.449426097948</v>
      </c>
      <c r="I8" s="76">
        <v>72228.859314014335</v>
      </c>
    </row>
    <row r="9" spans="1:9">
      <c r="A9" s="64"/>
      <c r="B9" s="64" t="s">
        <v>83</v>
      </c>
      <c r="C9" s="105">
        <v>19734</v>
      </c>
      <c r="D9" s="75">
        <v>22522.045787054907</v>
      </c>
      <c r="E9" s="76">
        <v>23769.711364197767</v>
      </c>
      <c r="F9" s="76">
        <v>26108.705722689647</v>
      </c>
      <c r="G9" s="76">
        <v>29168.573052173608</v>
      </c>
      <c r="H9" s="76">
        <v>26017.016170317296</v>
      </c>
      <c r="I9" s="76">
        <v>27445.995463431562</v>
      </c>
    </row>
    <row r="10" spans="1:9">
      <c r="A10" s="64"/>
      <c r="B10" s="64" t="s">
        <v>84</v>
      </c>
      <c r="C10" s="105">
        <v>-3451</v>
      </c>
      <c r="D10" s="75">
        <v>0</v>
      </c>
      <c r="E10" s="76">
        <v>0</v>
      </c>
      <c r="F10" s="76">
        <v>0</v>
      </c>
      <c r="G10" s="76">
        <v>0</v>
      </c>
      <c r="H10" s="76">
        <v>0</v>
      </c>
      <c r="I10" s="76">
        <v>0</v>
      </c>
    </row>
    <row r="11" spans="1:9">
      <c r="A11" s="64"/>
      <c r="B11" s="64" t="s">
        <v>85</v>
      </c>
      <c r="C11" s="105">
        <v>-41452</v>
      </c>
      <c r="D11" s="75">
        <v>-15640.056989660037</v>
      </c>
      <c r="E11" s="76">
        <v>8057.6417834440963</v>
      </c>
      <c r="F11" s="76">
        <v>7642.0951353226628</v>
      </c>
      <c r="G11" s="76">
        <v>7353.1615141514376</v>
      </c>
      <c r="H11" s="76">
        <v>7926.5096906550298</v>
      </c>
      <c r="I11" s="76">
        <v>8392.0107801889917</v>
      </c>
    </row>
    <row r="12" spans="1:9">
      <c r="A12" s="64"/>
      <c r="B12" s="64" t="s">
        <v>86</v>
      </c>
      <c r="C12" s="105">
        <v>-7606</v>
      </c>
      <c r="D12" s="75">
        <v>2835.2113082235792</v>
      </c>
      <c r="E12" s="76">
        <v>2075.9701582242901</v>
      </c>
      <c r="F12" s="76">
        <v>2890.847881648584</v>
      </c>
      <c r="G12" s="76">
        <v>3157.4904214902308</v>
      </c>
      <c r="H12" s="76">
        <v>8089.7407822604946</v>
      </c>
      <c r="I12" s="76">
        <v>10728.779416942662</v>
      </c>
    </row>
    <row r="13" spans="1:9">
      <c r="A13" s="64"/>
      <c r="B13" s="64" t="s">
        <v>87</v>
      </c>
      <c r="C13" s="106">
        <v>2442</v>
      </c>
      <c r="D13" s="78">
        <v>1388.3645452058977</v>
      </c>
      <c r="E13" s="79">
        <v>-5587.3048230959766</v>
      </c>
      <c r="F13" s="79">
        <v>-2735.4405958099142</v>
      </c>
      <c r="G13" s="79">
        <v>-1805.3341560596618</v>
      </c>
      <c r="H13" s="79">
        <v>-5329.8790803280644</v>
      </c>
      <c r="I13" s="79">
        <v>-7029.0394483744058</v>
      </c>
    </row>
    <row r="14" spans="1:9">
      <c r="A14" s="70"/>
      <c r="B14" s="70" t="s">
        <v>88</v>
      </c>
      <c r="C14" s="101">
        <v>-47784.644</v>
      </c>
      <c r="D14" s="81">
        <v>22921.922548114948</v>
      </c>
      <c r="E14" s="82">
        <v>44394.1030386821</v>
      </c>
      <c r="F14" s="82">
        <v>54006.602999895324</v>
      </c>
      <c r="G14" s="82">
        <v>61965.909281011278</v>
      </c>
      <c r="H14" s="82">
        <v>90198.83698900271</v>
      </c>
      <c r="I14" s="82">
        <v>111766.60552620316</v>
      </c>
    </row>
    <row r="15" spans="1:9">
      <c r="A15" s="64"/>
      <c r="B15" s="64"/>
      <c r="C15" s="84"/>
      <c r="D15" s="98"/>
      <c r="E15" s="64"/>
      <c r="F15" s="64"/>
      <c r="G15" s="64"/>
      <c r="H15" s="64"/>
      <c r="I15" s="64"/>
    </row>
    <row r="16" spans="1:9">
      <c r="A16" s="64"/>
      <c r="B16" s="64" t="s">
        <v>89</v>
      </c>
      <c r="C16" s="105">
        <v>5619</v>
      </c>
      <c r="D16" s="75">
        <v>27</v>
      </c>
      <c r="E16" s="76">
        <v>0</v>
      </c>
      <c r="F16" s="76">
        <v>0</v>
      </c>
      <c r="G16" s="76">
        <v>0</v>
      </c>
      <c r="H16" s="76">
        <v>0</v>
      </c>
      <c r="I16" s="76">
        <v>0</v>
      </c>
    </row>
    <row r="17" spans="1:9">
      <c r="A17" s="64"/>
      <c r="B17" s="64" t="s">
        <v>90</v>
      </c>
      <c r="C17" s="106">
        <v>55696.56495</v>
      </c>
      <c r="D17" s="78">
        <v>-16892.809740908913</v>
      </c>
      <c r="E17" s="79">
        <v>1283.7487078032336</v>
      </c>
      <c r="F17" s="79">
        <v>257.94965509322537</v>
      </c>
      <c r="G17" s="79">
        <v>-1048.3136729366624</v>
      </c>
      <c r="H17" s="79">
        <v>-2594.0859325994807</v>
      </c>
      <c r="I17" s="79">
        <v>-1902.9035348010743</v>
      </c>
    </row>
    <row r="18" spans="1:9">
      <c r="A18" s="70"/>
      <c r="B18" s="70" t="s">
        <v>91</v>
      </c>
      <c r="C18" s="101">
        <v>61315.56495</v>
      </c>
      <c r="D18" s="81">
        <v>-16865.809740908913</v>
      </c>
      <c r="E18" s="82">
        <v>1283.7487078032336</v>
      </c>
      <c r="F18" s="82">
        <v>257.94965509322537</v>
      </c>
      <c r="G18" s="82">
        <v>-1048.3136729366624</v>
      </c>
      <c r="H18" s="82">
        <v>-2594.0859325994807</v>
      </c>
      <c r="I18" s="82">
        <v>-1902.9035348010743</v>
      </c>
    </row>
    <row r="19" spans="1:9">
      <c r="A19" s="64"/>
      <c r="B19" s="64"/>
      <c r="C19" s="84"/>
      <c r="D19" s="98"/>
      <c r="E19" s="64"/>
      <c r="F19" s="64"/>
      <c r="G19" s="64"/>
      <c r="H19" s="64"/>
      <c r="I19" s="64"/>
    </row>
    <row r="20" spans="1:9">
      <c r="A20" s="70"/>
      <c r="B20" s="70" t="s">
        <v>78</v>
      </c>
      <c r="C20" s="101">
        <v>0</v>
      </c>
      <c r="D20" s="81">
        <v>-5774.1161428409359</v>
      </c>
      <c r="E20" s="82">
        <v>-22510.282783791659</v>
      </c>
      <c r="F20" s="82">
        <v>-19165.803049322603</v>
      </c>
      <c r="G20" s="82">
        <v>-26770.524490298805</v>
      </c>
      <c r="H20" s="82">
        <v>-51423.894790582694</v>
      </c>
      <c r="I20" s="82">
        <v>-66271.950221049454</v>
      </c>
    </row>
    <row r="21" spans="1:9">
      <c r="A21" s="64"/>
      <c r="B21" s="64"/>
      <c r="C21" s="84"/>
      <c r="D21" s="98"/>
      <c r="E21" s="64"/>
      <c r="F21" s="64"/>
      <c r="G21" s="64"/>
      <c r="H21" s="64"/>
      <c r="I21" s="64"/>
    </row>
    <row r="22" spans="1:9">
      <c r="A22" s="70" t="s">
        <v>92</v>
      </c>
      <c r="B22" s="70"/>
      <c r="C22" s="101">
        <v>13530.92095</v>
      </c>
      <c r="D22" s="81">
        <v>281.9966643650987</v>
      </c>
      <c r="E22" s="82">
        <v>23167.568962693676</v>
      </c>
      <c r="F22" s="82">
        <v>35098.749605665944</v>
      </c>
      <c r="G22" s="82">
        <v>34147.071117775813</v>
      </c>
      <c r="H22" s="82">
        <v>36180.856265820534</v>
      </c>
      <c r="I22" s="82">
        <v>43591.751770352625</v>
      </c>
    </row>
    <row r="23" spans="1:9">
      <c r="A23" s="64"/>
      <c r="B23" s="64"/>
      <c r="C23" s="84"/>
      <c r="D23" s="87"/>
      <c r="E23" s="88"/>
      <c r="F23" s="88"/>
      <c r="G23" s="88"/>
      <c r="H23" s="88"/>
      <c r="I23" s="88"/>
    </row>
    <row r="24" spans="1:9">
      <c r="A24" s="70" t="s">
        <v>93</v>
      </c>
      <c r="B24" s="70"/>
      <c r="C24" s="103"/>
      <c r="D24" s="87"/>
      <c r="E24" s="88"/>
      <c r="F24" s="88"/>
      <c r="G24" s="88"/>
      <c r="H24" s="88"/>
      <c r="I24" s="88"/>
    </row>
    <row r="25" spans="1:9">
      <c r="A25" s="64"/>
      <c r="B25" s="64" t="s">
        <v>94</v>
      </c>
      <c r="C25" s="105">
        <v>-35408</v>
      </c>
      <c r="D25" s="75">
        <v>-72686.824262575959</v>
      </c>
      <c r="E25" s="76">
        <v>-39121.080534313027</v>
      </c>
      <c r="F25" s="76">
        <v>-62943.238915086622</v>
      </c>
      <c r="G25" s="76">
        <v>-56439.863082818869</v>
      </c>
      <c r="H25" s="76">
        <v>-36667.021316941617</v>
      </c>
      <c r="I25" s="76">
        <v>-17119.532987134324</v>
      </c>
    </row>
    <row r="26" spans="1:9">
      <c r="A26" s="64"/>
      <c r="B26" s="64" t="s">
        <v>95</v>
      </c>
      <c r="C26" s="105">
        <v>37926</v>
      </c>
      <c r="D26" s="75">
        <v>-3545</v>
      </c>
      <c r="E26" s="76">
        <v>-3250</v>
      </c>
      <c r="F26" s="76">
        <v>-3250</v>
      </c>
      <c r="G26" s="76">
        <v>-2250</v>
      </c>
      <c r="H26" s="76">
        <v>0</v>
      </c>
      <c r="I26" s="76">
        <v>0</v>
      </c>
    </row>
    <row r="27" spans="1:9">
      <c r="A27" s="64"/>
      <c r="B27" s="64" t="s">
        <v>96</v>
      </c>
      <c r="C27" s="106">
        <v>5100</v>
      </c>
      <c r="D27" s="78">
        <v>3535.7559622366239</v>
      </c>
      <c r="E27" s="79">
        <v>0</v>
      </c>
      <c r="F27" s="79">
        <v>1760.1610096490256</v>
      </c>
      <c r="G27" s="79">
        <v>14778.730158678753</v>
      </c>
      <c r="H27" s="79">
        <v>9570.872959408418</v>
      </c>
      <c r="I27" s="79">
        <v>977.48418230265497</v>
      </c>
    </row>
    <row r="28" spans="1:9">
      <c r="A28" s="70"/>
      <c r="B28" s="70" t="s">
        <v>97</v>
      </c>
      <c r="C28" s="101">
        <v>7618</v>
      </c>
      <c r="D28" s="81">
        <v>-72696.068300339335</v>
      </c>
      <c r="E28" s="82">
        <v>-42371.080534313027</v>
      </c>
      <c r="F28" s="82">
        <v>-64433.077905437596</v>
      </c>
      <c r="G28" s="82">
        <v>-43911.132924140118</v>
      </c>
      <c r="H28" s="82">
        <v>-27096.148357533199</v>
      </c>
      <c r="I28" s="82">
        <v>-16142.048804831669</v>
      </c>
    </row>
    <row r="29" spans="1:9">
      <c r="A29" s="64"/>
      <c r="B29" s="64"/>
      <c r="C29" s="84"/>
      <c r="D29" s="98"/>
      <c r="E29" s="84"/>
      <c r="F29" s="84"/>
      <c r="G29" s="84"/>
      <c r="H29" s="84"/>
      <c r="I29" s="84"/>
    </row>
    <row r="30" spans="1:9">
      <c r="A30" s="70" t="s">
        <v>98</v>
      </c>
      <c r="B30" s="70"/>
      <c r="C30" s="103"/>
      <c r="D30" s="98"/>
      <c r="E30" s="84"/>
      <c r="F30" s="84"/>
      <c r="G30" s="84"/>
      <c r="H30" s="84"/>
      <c r="I30" s="84"/>
    </row>
    <row r="31" spans="1:9">
      <c r="A31" s="64"/>
      <c r="B31" s="64" t="s">
        <v>99</v>
      </c>
      <c r="C31" s="105">
        <v>17000</v>
      </c>
      <c r="D31" s="75">
        <v>80000</v>
      </c>
      <c r="E31" s="76">
        <v>39121.080534313027</v>
      </c>
      <c r="F31" s="76">
        <v>62943.238915086622</v>
      </c>
      <c r="G31" s="76">
        <v>56439.863082818869</v>
      </c>
      <c r="H31" s="76">
        <v>36667.021316941617</v>
      </c>
      <c r="I31" s="76">
        <v>17119.532987134324</v>
      </c>
    </row>
    <row r="32" spans="1:9">
      <c r="A32" s="107"/>
      <c r="B32" s="107" t="s">
        <v>100</v>
      </c>
      <c r="C32" s="108">
        <v>-16516.030235817358</v>
      </c>
      <c r="D32" s="109">
        <v>-33782</v>
      </c>
      <c r="E32" s="110">
        <v>-16125.622770304342</v>
      </c>
      <c r="F32" s="110">
        <v>-14330.736984524927</v>
      </c>
      <c r="G32" s="110">
        <v>-12535.851198745509</v>
      </c>
      <c r="H32" s="110">
        <v>-8201.0278214111258</v>
      </c>
      <c r="I32" s="110">
        <v>-5419.7356915767377</v>
      </c>
    </row>
    <row r="33" spans="1:9">
      <c r="A33" s="107"/>
      <c r="B33" s="107" t="s">
        <v>101</v>
      </c>
      <c r="C33" s="108"/>
      <c r="D33" s="109">
        <v>0</v>
      </c>
      <c r="E33" s="110">
        <v>0</v>
      </c>
      <c r="F33" s="110">
        <v>-3912.1080534313028</v>
      </c>
      <c r="G33" s="110">
        <v>-30206.431944939963</v>
      </c>
      <c r="H33" s="110">
        <v>-35850.418253221855</v>
      </c>
      <c r="I33" s="110">
        <v>-39517.120384916008</v>
      </c>
    </row>
    <row r="34" spans="1:9">
      <c r="A34" s="64"/>
      <c r="B34" s="64" t="s">
        <v>102</v>
      </c>
      <c r="C34" s="105">
        <v>-16516.030235817358</v>
      </c>
      <c r="D34" s="75">
        <v>-33782</v>
      </c>
      <c r="E34" s="76">
        <v>-16125.622770304342</v>
      </c>
      <c r="F34" s="76">
        <v>-18242.845037956231</v>
      </c>
      <c r="G34" s="76">
        <v>-42742.283143685476</v>
      </c>
      <c r="H34" s="76">
        <v>-44051.446074632979</v>
      </c>
      <c r="I34" s="76">
        <v>-44936.856076492746</v>
      </c>
    </row>
    <row r="35" spans="1:9">
      <c r="A35" s="64"/>
      <c r="B35" s="64" t="s">
        <v>103</v>
      </c>
      <c r="C35" s="105">
        <v>0</v>
      </c>
      <c r="D35" s="75">
        <v>0</v>
      </c>
      <c r="E35" s="76">
        <v>0</v>
      </c>
      <c r="F35" s="76">
        <v>0</v>
      </c>
      <c r="G35" s="76">
        <v>0</v>
      </c>
      <c r="H35" s="76">
        <v>0</v>
      </c>
      <c r="I35" s="76">
        <v>0</v>
      </c>
    </row>
    <row r="36" spans="1:9">
      <c r="A36" s="64"/>
      <c r="B36" s="64" t="s">
        <v>104</v>
      </c>
      <c r="C36" s="106">
        <v>0</v>
      </c>
      <c r="D36" s="78">
        <v>0</v>
      </c>
      <c r="E36" s="79">
        <v>0</v>
      </c>
      <c r="F36" s="79">
        <v>0</v>
      </c>
      <c r="G36" s="79">
        <v>0</v>
      </c>
      <c r="H36" s="79">
        <v>0</v>
      </c>
      <c r="I36" s="79">
        <v>0</v>
      </c>
    </row>
    <row r="37" spans="1:9">
      <c r="A37" s="70"/>
      <c r="B37" s="70" t="s">
        <v>105</v>
      </c>
      <c r="C37" s="101">
        <v>483.96976418264239</v>
      </c>
      <c r="D37" s="81">
        <v>46218</v>
      </c>
      <c r="E37" s="82">
        <v>22995.457764008686</v>
      </c>
      <c r="F37" s="82">
        <v>44700.393877130395</v>
      </c>
      <c r="G37" s="82">
        <v>13697.579939133393</v>
      </c>
      <c r="H37" s="82">
        <v>-7384.4247576913622</v>
      </c>
      <c r="I37" s="82">
        <v>-27817.323089358422</v>
      </c>
    </row>
    <row r="38" spans="1:9">
      <c r="A38" s="64"/>
      <c r="B38" s="64"/>
      <c r="C38" s="84"/>
      <c r="D38" s="87"/>
      <c r="E38" s="88"/>
      <c r="F38" s="88"/>
      <c r="G38" s="88"/>
      <c r="H38" s="88"/>
      <c r="I38" s="88"/>
    </row>
    <row r="39" spans="1:9">
      <c r="A39" s="70" t="s">
        <v>106</v>
      </c>
      <c r="B39" s="70"/>
      <c r="C39" s="101">
        <v>21632.890714182642</v>
      </c>
      <c r="D39" s="111">
        <v>-26196.071635974236</v>
      </c>
      <c r="E39" s="112">
        <v>3791.9461923893359</v>
      </c>
      <c r="F39" s="112">
        <v>15366.065577358742</v>
      </c>
      <c r="G39" s="112">
        <v>3933.518132769088</v>
      </c>
      <c r="H39" s="112">
        <v>1700.283150595973</v>
      </c>
      <c r="I39" s="112">
        <v>-367.62012383746696</v>
      </c>
    </row>
    <row r="40" spans="1:9">
      <c r="A40" s="70" t="s">
        <v>107</v>
      </c>
      <c r="B40" s="64"/>
      <c r="C40" s="64"/>
      <c r="D40" s="113">
        <v>-4.638422979041934E-11</v>
      </c>
      <c r="E40" s="114">
        <v>-7.6397554948925972E-11</v>
      </c>
      <c r="F40" s="114">
        <v>-9.0949470177292824E-11</v>
      </c>
      <c r="G40" s="114">
        <v>-8.7311491370201111E-11</v>
      </c>
      <c r="H40" s="114">
        <v>-1.0186340659856796E-10</v>
      </c>
      <c r="I40" s="114">
        <v>-1.6007106751203537E-10</v>
      </c>
    </row>
    <row r="41" spans="1:9">
      <c r="A41" s="70" t="s">
        <v>108</v>
      </c>
      <c r="B41" s="70"/>
      <c r="C41" s="101">
        <v>36372.890714182642</v>
      </c>
      <c r="D41" s="81">
        <v>10176.928364025716</v>
      </c>
      <c r="E41" s="82">
        <v>13968.874556414976</v>
      </c>
      <c r="F41" s="82">
        <v>29334.940133773627</v>
      </c>
      <c r="G41" s="82">
        <v>33268.458266542628</v>
      </c>
      <c r="H41" s="82">
        <v>34968.741417138503</v>
      </c>
      <c r="I41" s="82">
        <v>34601.121293300879</v>
      </c>
    </row>
    <row r="42" spans="1:9">
      <c r="A42" s="64"/>
      <c r="B42" s="64"/>
      <c r="C42" s="84"/>
      <c r="D42" s="83"/>
      <c r="E42" s="84"/>
      <c r="F42" s="84"/>
      <c r="G42" s="84"/>
      <c r="H42" s="84"/>
      <c r="I42" s="84"/>
    </row>
    <row r="43" spans="1:9">
      <c r="A43" s="70" t="s">
        <v>109</v>
      </c>
      <c r="B43" s="70"/>
      <c r="C43" s="101">
        <v>0</v>
      </c>
      <c r="D43" s="115">
        <v>0</v>
      </c>
      <c r="E43" s="116">
        <v>0</v>
      </c>
      <c r="F43" s="116">
        <v>0</v>
      </c>
      <c r="G43" s="116">
        <v>0</v>
      </c>
      <c r="H43" s="116">
        <v>0</v>
      </c>
      <c r="I43" s="116">
        <v>0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scale="88" orientation="portrait" horizontalDpi="4294967292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"/>
  <sheetViews>
    <sheetView workbookViewId="0"/>
  </sheetViews>
  <sheetFormatPr defaultRowHeight="12.75"/>
  <cols>
    <col min="1" max="1" width="2.85546875" customWidth="1"/>
    <col min="2" max="2" width="29.5703125" customWidth="1"/>
  </cols>
  <sheetData>
    <row r="1" spans="1:8" ht="18.75">
      <c r="A1" s="62" t="s">
        <v>154</v>
      </c>
      <c r="B1" s="117"/>
      <c r="C1" s="63"/>
      <c r="D1" s="63"/>
      <c r="E1" s="64"/>
      <c r="F1" s="64"/>
      <c r="G1" s="64"/>
      <c r="H1" s="64"/>
    </row>
    <row r="2" spans="1:8" ht="18.75">
      <c r="A2" s="65" t="s">
        <v>110</v>
      </c>
      <c r="B2" s="64"/>
      <c r="C2" s="64"/>
      <c r="D2" s="66"/>
      <c r="E2" s="66"/>
      <c r="F2" s="66"/>
      <c r="G2" s="66"/>
      <c r="H2" s="66"/>
    </row>
    <row r="3" spans="1:8">
      <c r="A3" s="118"/>
      <c r="B3" s="118"/>
      <c r="C3" s="119">
        <v>2000</v>
      </c>
      <c r="D3" s="119">
        <v>2001</v>
      </c>
      <c r="E3" s="119">
        <v>2002</v>
      </c>
      <c r="F3" s="119">
        <v>2003</v>
      </c>
      <c r="G3" s="119">
        <v>2004</v>
      </c>
      <c r="H3" s="119">
        <v>2005</v>
      </c>
    </row>
    <row r="4" spans="1:8" ht="12" customHeight="1">
      <c r="A4" s="118"/>
      <c r="B4" s="118"/>
      <c r="C4" s="119"/>
      <c r="D4" s="119"/>
      <c r="E4" s="119"/>
      <c r="F4" s="119"/>
      <c r="G4" s="119"/>
      <c r="H4" s="119"/>
    </row>
    <row r="5" spans="1:8">
      <c r="A5" s="70" t="s">
        <v>111</v>
      </c>
      <c r="B5" s="64"/>
      <c r="C5" s="64"/>
      <c r="D5" s="64"/>
      <c r="E5" s="64"/>
      <c r="F5" s="64"/>
      <c r="G5" s="64"/>
      <c r="H5" s="64"/>
    </row>
    <row r="6" spans="1:8">
      <c r="A6" s="64"/>
      <c r="B6" s="64" t="s">
        <v>112</v>
      </c>
      <c r="C6" s="105">
        <v>36373</v>
      </c>
      <c r="D6" s="120">
        <v>4999.9999999999518</v>
      </c>
      <c r="E6" s="120">
        <v>4999.9999999999236</v>
      </c>
      <c r="F6" s="120">
        <v>4999.9999999999091</v>
      </c>
      <c r="G6" s="120">
        <v>4999.9999999999127</v>
      </c>
      <c r="H6" s="120">
        <v>4999.9999999998981</v>
      </c>
    </row>
    <row r="7" spans="1:8">
      <c r="A7" s="64"/>
      <c r="B7" s="64" t="s">
        <v>113</v>
      </c>
      <c r="C7" s="105">
        <v>0</v>
      </c>
      <c r="D7" s="120">
        <v>5176.9283640257172</v>
      </c>
      <c r="E7" s="120">
        <v>8968.8745564149758</v>
      </c>
      <c r="F7" s="120">
        <v>24334.940133773627</v>
      </c>
      <c r="G7" s="120">
        <v>28268.458266542628</v>
      </c>
      <c r="H7" s="120">
        <v>29968.741417138503</v>
      </c>
    </row>
    <row r="8" spans="1:8">
      <c r="A8" s="64"/>
      <c r="B8" s="64" t="s">
        <v>89</v>
      </c>
      <c r="C8" s="105">
        <v>27</v>
      </c>
      <c r="D8" s="120">
        <v>0</v>
      </c>
      <c r="E8" s="120">
        <v>0</v>
      </c>
      <c r="F8" s="120">
        <v>0</v>
      </c>
      <c r="G8" s="120">
        <v>0</v>
      </c>
      <c r="H8" s="120">
        <v>0</v>
      </c>
    </row>
    <row r="9" spans="1:8">
      <c r="A9" s="64"/>
      <c r="B9" s="64" t="s">
        <v>114</v>
      </c>
      <c r="C9" s="105">
        <v>5480</v>
      </c>
      <c r="D9" s="120">
        <v>6148.5424470255384</v>
      </c>
      <c r="E9" s="120">
        <v>8854.2765724671954</v>
      </c>
      <c r="F9" s="120">
        <v>9491.6585713294353</v>
      </c>
      <c r="G9" s="120">
        <v>10191.852367279211</v>
      </c>
      <c r="H9" s="120">
        <v>11953.818255641765</v>
      </c>
    </row>
    <row r="10" spans="1:8">
      <c r="A10" s="64"/>
      <c r="B10" s="64" t="s">
        <v>115</v>
      </c>
      <c r="C10" s="105">
        <v>13664</v>
      </c>
      <c r="D10" s="120">
        <v>14068.682426257597</v>
      </c>
      <c r="E10" s="120">
        <v>10712.108053431302</v>
      </c>
      <c r="F10" s="120">
        <v>13094.323891508662</v>
      </c>
      <c r="G10" s="120">
        <v>12443.986308281888</v>
      </c>
      <c r="H10" s="120">
        <v>10466.702131694161</v>
      </c>
    </row>
    <row r="11" spans="1:8">
      <c r="A11" s="64"/>
      <c r="B11" s="64" t="s">
        <v>116</v>
      </c>
      <c r="C11" s="105">
        <v>8968</v>
      </c>
      <c r="D11" s="120">
        <v>7000</v>
      </c>
      <c r="E11" s="120">
        <v>7000</v>
      </c>
      <c r="F11" s="120">
        <v>7000</v>
      </c>
      <c r="G11" s="120">
        <v>7000</v>
      </c>
      <c r="H11" s="120">
        <v>7000</v>
      </c>
    </row>
    <row r="12" spans="1:8">
      <c r="A12" s="64"/>
      <c r="B12" s="64" t="s">
        <v>117</v>
      </c>
      <c r="C12" s="105">
        <v>3807</v>
      </c>
      <c r="D12" s="120">
        <v>5128.2084519027412</v>
      </c>
      <c r="E12" s="120">
        <v>0</v>
      </c>
      <c r="F12" s="120">
        <v>0</v>
      </c>
      <c r="G12" s="120">
        <v>0</v>
      </c>
      <c r="H12" s="120">
        <v>0</v>
      </c>
    </row>
    <row r="13" spans="1:8">
      <c r="A13" s="64"/>
      <c r="B13" s="64" t="s">
        <v>118</v>
      </c>
      <c r="C13" s="106">
        <v>3650</v>
      </c>
      <c r="D13" s="121">
        <v>3750</v>
      </c>
      <c r="E13" s="121">
        <v>3850</v>
      </c>
      <c r="F13" s="121">
        <v>3950</v>
      </c>
      <c r="G13" s="121">
        <v>4050</v>
      </c>
      <c r="H13" s="121">
        <v>4150</v>
      </c>
    </row>
    <row r="14" spans="1:8" ht="13.5">
      <c r="A14" s="122"/>
      <c r="B14" s="122" t="s">
        <v>119</v>
      </c>
      <c r="C14" s="101">
        <v>71969</v>
      </c>
      <c r="D14" s="112">
        <v>46272.361689211546</v>
      </c>
      <c r="E14" s="112">
        <v>44385.259182313399</v>
      </c>
      <c r="F14" s="112">
        <v>62870.922596611636</v>
      </c>
      <c r="G14" s="112">
        <v>66954.29694210364</v>
      </c>
      <c r="H14" s="112">
        <v>68539.261804474329</v>
      </c>
    </row>
    <row r="15" spans="1:8">
      <c r="A15" s="64"/>
      <c r="B15" s="64"/>
      <c r="C15" s="84"/>
      <c r="D15" s="84"/>
      <c r="E15" s="84"/>
      <c r="F15" s="84"/>
      <c r="G15" s="84"/>
      <c r="H15" s="84"/>
    </row>
    <row r="16" spans="1:8">
      <c r="A16" s="70" t="s">
        <v>120</v>
      </c>
      <c r="B16" s="64"/>
      <c r="C16" s="84"/>
      <c r="D16" s="123"/>
      <c r="E16" s="123"/>
      <c r="F16" s="123"/>
      <c r="G16" s="123"/>
      <c r="H16" s="123"/>
    </row>
    <row r="17" spans="1:8">
      <c r="A17" s="64"/>
      <c r="B17" s="64" t="s">
        <v>121</v>
      </c>
      <c r="C17" s="105">
        <v>405540</v>
      </c>
      <c r="D17" s="120">
        <v>450293.68810000003</v>
      </c>
      <c r="E17" s="120">
        <v>522289.63374609599</v>
      </c>
      <c r="F17" s="120">
        <v>560557.71629205265</v>
      </c>
      <c r="G17" s="120">
        <v>623497.00925699074</v>
      </c>
      <c r="H17" s="120">
        <v>679942.41468782234</v>
      </c>
    </row>
    <row r="18" spans="1:8">
      <c r="A18" s="64"/>
      <c r="B18" s="64" t="s">
        <v>122</v>
      </c>
      <c r="C18" s="106">
        <v>-63581</v>
      </c>
      <c r="D18" s="121">
        <v>-86103.0457870549</v>
      </c>
      <c r="E18" s="121">
        <v>-109872.75715125266</v>
      </c>
      <c r="F18" s="121">
        <v>-135981.46287394231</v>
      </c>
      <c r="G18" s="121">
        <v>-165150.0359261159</v>
      </c>
      <c r="H18" s="121">
        <v>-191167.05209643321</v>
      </c>
    </row>
    <row r="19" spans="1:8" ht="13.5">
      <c r="A19" s="122"/>
      <c r="B19" s="122" t="s">
        <v>123</v>
      </c>
      <c r="C19" s="101">
        <v>341959</v>
      </c>
      <c r="D19" s="112">
        <v>364190.6423129451</v>
      </c>
      <c r="E19" s="112">
        <v>412416.87659484334</v>
      </c>
      <c r="F19" s="112">
        <v>424576.25341811031</v>
      </c>
      <c r="G19" s="112">
        <v>458346.97333087481</v>
      </c>
      <c r="H19" s="112">
        <v>488775.3625913891</v>
      </c>
    </row>
    <row r="20" spans="1:8">
      <c r="A20" s="64"/>
      <c r="B20" s="64"/>
      <c r="C20" s="84"/>
      <c r="D20" s="123"/>
      <c r="E20" s="123"/>
      <c r="F20" s="123"/>
      <c r="G20" s="123"/>
      <c r="H20" s="123"/>
    </row>
    <row r="21" spans="1:8" ht="15">
      <c r="A21" s="70" t="s">
        <v>124</v>
      </c>
      <c r="B21" s="64"/>
      <c r="C21" s="124"/>
      <c r="D21" s="123"/>
      <c r="E21" s="123"/>
      <c r="F21" s="123"/>
      <c r="G21" s="123"/>
      <c r="H21" s="123"/>
    </row>
    <row r="22" spans="1:8">
      <c r="A22" s="64"/>
      <c r="B22" s="64" t="s">
        <v>125</v>
      </c>
      <c r="C22" s="105">
        <v>42418</v>
      </c>
      <c r="D22" s="120">
        <v>70351.13616257596</v>
      </c>
      <c r="E22" s="120">
        <v>37476.271050793046</v>
      </c>
      <c r="F22" s="120">
        <v>62151.427419922984</v>
      </c>
      <c r="G22" s="120">
        <v>55651.99753780372</v>
      </c>
      <c r="H22" s="120">
        <v>35873.613423913717</v>
      </c>
    </row>
    <row r="23" spans="1:8">
      <c r="A23" s="64"/>
      <c r="B23" s="64" t="s">
        <v>126</v>
      </c>
      <c r="C23" s="105">
        <v>5095</v>
      </c>
      <c r="D23" s="120">
        <v>3930.3192124412062</v>
      </c>
      <c r="E23" s="120">
        <v>8893.2212121683388</v>
      </c>
      <c r="F23" s="120">
        <v>14768.966320207626</v>
      </c>
      <c r="G23" s="120">
        <v>18626.596938014209</v>
      </c>
      <c r="H23" s="120">
        <v>23019.835972155262</v>
      </c>
    </row>
    <row r="24" spans="1:8">
      <c r="A24" s="64"/>
      <c r="B24" s="64" t="s">
        <v>127</v>
      </c>
      <c r="C24" s="105">
        <v>63806</v>
      </c>
      <c r="D24" s="120">
        <v>63591.560280116282</v>
      </c>
      <c r="E24" s="120">
        <v>67465.963103485134</v>
      </c>
      <c r="F24" s="120">
        <v>65815.497581606745</v>
      </c>
      <c r="G24" s="120">
        <v>51234.470961181069</v>
      </c>
      <c r="H24" s="120">
        <v>42600.238047959669</v>
      </c>
    </row>
    <row r="25" spans="1:8">
      <c r="A25" s="64"/>
      <c r="B25" s="64" t="s">
        <v>128</v>
      </c>
      <c r="C25" s="106">
        <v>141933</v>
      </c>
      <c r="D25" s="121">
        <v>157573.05698966005</v>
      </c>
      <c r="E25" s="121">
        <v>149515.41520621596</v>
      </c>
      <c r="F25" s="121">
        <v>141873.3200708933</v>
      </c>
      <c r="G25" s="121">
        <v>134520.15855674184</v>
      </c>
      <c r="H25" s="121">
        <v>126593.64886608681</v>
      </c>
    </row>
    <row r="26" spans="1:8" ht="13.5">
      <c r="A26" s="122"/>
      <c r="B26" s="122" t="s">
        <v>129</v>
      </c>
      <c r="C26" s="101">
        <v>253252</v>
      </c>
      <c r="D26" s="112">
        <v>295446.07264479349</v>
      </c>
      <c r="E26" s="112">
        <v>263350.87057266245</v>
      </c>
      <c r="F26" s="112">
        <v>284609.21139263071</v>
      </c>
      <c r="G26" s="112">
        <v>260033.22399374083</v>
      </c>
      <c r="H26" s="112">
        <v>228087.33631011547</v>
      </c>
    </row>
    <row r="27" spans="1:8">
      <c r="A27" s="64"/>
      <c r="B27" s="64"/>
      <c r="C27" s="84"/>
      <c r="D27" s="84"/>
      <c r="E27" s="84"/>
      <c r="F27" s="84"/>
      <c r="G27" s="84"/>
      <c r="H27" s="84"/>
    </row>
    <row r="28" spans="1:8">
      <c r="A28" s="125" t="s">
        <v>130</v>
      </c>
      <c r="B28" s="126"/>
      <c r="C28" s="127">
        <v>667180</v>
      </c>
      <c r="D28" s="128">
        <v>705909.0766469501</v>
      </c>
      <c r="E28" s="128">
        <v>720153.00634981925</v>
      </c>
      <c r="F28" s="128">
        <v>772056.38740735268</v>
      </c>
      <c r="G28" s="128">
        <v>785334.49426671932</v>
      </c>
      <c r="H28" s="128">
        <v>785401.9607059788</v>
      </c>
    </row>
    <row r="29" spans="1:8">
      <c r="A29" s="64"/>
      <c r="B29" s="64"/>
      <c r="C29" s="84"/>
      <c r="D29" s="84"/>
      <c r="E29" s="84"/>
      <c r="F29" s="84"/>
      <c r="G29" s="84"/>
      <c r="H29" s="84"/>
    </row>
    <row r="30" spans="1:8">
      <c r="A30" s="70" t="s">
        <v>131</v>
      </c>
      <c r="B30" s="64"/>
      <c r="C30" s="84"/>
      <c r="D30" s="84"/>
      <c r="E30" s="84"/>
      <c r="F30" s="84"/>
      <c r="G30" s="84"/>
      <c r="H30" s="84"/>
    </row>
    <row r="31" spans="1:8">
      <c r="A31" s="64"/>
      <c r="B31" s="64" t="s">
        <v>132</v>
      </c>
      <c r="C31" s="105">
        <v>1906</v>
      </c>
      <c r="D31" s="120">
        <v>1836.1832782239014</v>
      </c>
      <c r="E31" s="120">
        <v>1876.7485309400095</v>
      </c>
      <c r="F31" s="120">
        <v>1842.4885232763343</v>
      </c>
      <c r="G31" s="120">
        <v>1793.9003012407095</v>
      </c>
      <c r="H31" s="120">
        <v>1709.1353350760332</v>
      </c>
    </row>
    <row r="32" spans="1:8">
      <c r="A32" s="64"/>
      <c r="B32" s="64" t="s">
        <v>133</v>
      </c>
      <c r="C32" s="105">
        <v>910</v>
      </c>
      <c r="D32" s="120">
        <v>910</v>
      </c>
      <c r="E32" s="120">
        <v>910</v>
      </c>
      <c r="F32" s="120">
        <v>910</v>
      </c>
      <c r="G32" s="120">
        <v>910</v>
      </c>
      <c r="H32" s="120">
        <v>910</v>
      </c>
    </row>
    <row r="33" spans="1:8">
      <c r="A33" s="64"/>
      <c r="B33" s="64" t="s">
        <v>134</v>
      </c>
      <c r="C33" s="105">
        <v>31998</v>
      </c>
      <c r="D33" s="120">
        <v>15701.440306053062</v>
      </c>
      <c r="E33" s="120">
        <v>10712.586080146953</v>
      </c>
      <c r="F33" s="120">
        <v>14248.820465592993</v>
      </c>
      <c r="G33" s="120">
        <v>13236.221154300107</v>
      </c>
      <c r="H33" s="120">
        <v>10189.924984100684</v>
      </c>
    </row>
    <row r="34" spans="1:8">
      <c r="A34" s="64"/>
      <c r="B34" s="64" t="s">
        <v>135</v>
      </c>
      <c r="C34" s="105">
        <v>0</v>
      </c>
      <c r="D34" s="120">
        <v>0</v>
      </c>
      <c r="E34" s="120">
        <v>552.98898170585562</v>
      </c>
      <c r="F34" s="120">
        <v>428.56209595631663</v>
      </c>
      <c r="G34" s="120">
        <v>591.29216907116552</v>
      </c>
      <c r="H34" s="120">
        <v>1012.9490846106128</v>
      </c>
    </row>
    <row r="35" spans="1:8">
      <c r="A35" s="72"/>
      <c r="B35" s="72" t="s">
        <v>136</v>
      </c>
      <c r="C35" s="105">
        <v>408</v>
      </c>
      <c r="D35" s="120">
        <v>408</v>
      </c>
      <c r="E35" s="120">
        <v>408</v>
      </c>
      <c r="F35" s="120">
        <v>408</v>
      </c>
      <c r="G35" s="120">
        <v>408</v>
      </c>
      <c r="H35" s="120">
        <v>408</v>
      </c>
    </row>
    <row r="36" spans="1:8">
      <c r="A36" s="64"/>
      <c r="B36" s="64" t="s">
        <v>137</v>
      </c>
      <c r="C36" s="105">
        <v>2214</v>
      </c>
      <c r="D36" s="120">
        <v>2214</v>
      </c>
      <c r="E36" s="120">
        <v>2214</v>
      </c>
      <c r="F36" s="120">
        <v>2214</v>
      </c>
      <c r="G36" s="120">
        <v>2214</v>
      </c>
      <c r="H36" s="120">
        <v>2214</v>
      </c>
    </row>
    <row r="37" spans="1:8">
      <c r="A37" s="64"/>
      <c r="B37" s="64" t="s">
        <v>138</v>
      </c>
      <c r="C37" s="105">
        <v>2256</v>
      </c>
      <c r="D37" s="120">
        <v>2256</v>
      </c>
      <c r="E37" s="120">
        <v>2256</v>
      </c>
      <c r="F37" s="120">
        <v>2256</v>
      </c>
      <c r="G37" s="120">
        <v>2256</v>
      </c>
      <c r="H37" s="120">
        <v>2256</v>
      </c>
    </row>
    <row r="38" spans="1:8">
      <c r="A38" s="64"/>
      <c r="B38" s="64" t="s">
        <v>139</v>
      </c>
      <c r="C38" s="106">
        <v>33782</v>
      </c>
      <c r="D38" s="121">
        <v>16125.622770304342</v>
      </c>
      <c r="E38" s="121">
        <v>18242.845037956231</v>
      </c>
      <c r="F38" s="121">
        <v>42742.283143685476</v>
      </c>
      <c r="G38" s="121">
        <v>44051.446074632979</v>
      </c>
      <c r="H38" s="121">
        <v>44936.856076492746</v>
      </c>
    </row>
    <row r="39" spans="1:8" ht="13.5">
      <c r="A39" s="122"/>
      <c r="B39" s="122" t="s">
        <v>140</v>
      </c>
      <c r="C39" s="101">
        <v>73474</v>
      </c>
      <c r="D39" s="112">
        <v>39451.246354581308</v>
      </c>
      <c r="E39" s="112">
        <v>37173.168630749045</v>
      </c>
      <c r="F39" s="112">
        <v>65050.154228511121</v>
      </c>
      <c r="G39" s="112">
        <v>65460.85969924496</v>
      </c>
      <c r="H39" s="112">
        <v>63636.865480280074</v>
      </c>
    </row>
    <row r="40" spans="1:8">
      <c r="A40" s="64"/>
      <c r="B40" s="64"/>
      <c r="C40" s="84"/>
      <c r="D40" s="84"/>
      <c r="E40" s="84"/>
      <c r="F40" s="84"/>
      <c r="G40" s="84"/>
      <c r="H40" s="84"/>
    </row>
    <row r="41" spans="1:8">
      <c r="A41" s="70" t="s">
        <v>141</v>
      </c>
      <c r="B41" s="64"/>
      <c r="C41" s="84"/>
      <c r="D41" s="84"/>
      <c r="E41" s="84"/>
      <c r="F41" s="84"/>
      <c r="G41" s="84"/>
      <c r="H41" s="84"/>
    </row>
    <row r="42" spans="1:8">
      <c r="A42" s="64"/>
      <c r="B42" s="64" t="s">
        <v>142</v>
      </c>
      <c r="C42" s="105">
        <v>4388</v>
      </c>
      <c r="D42" s="120">
        <v>4388</v>
      </c>
      <c r="E42" s="120">
        <v>4388</v>
      </c>
      <c r="F42" s="120">
        <v>4388</v>
      </c>
      <c r="G42" s="120">
        <v>4388</v>
      </c>
      <c r="H42" s="120">
        <v>4388</v>
      </c>
    </row>
    <row r="43" spans="1:8">
      <c r="A43" s="64"/>
      <c r="B43" s="64" t="s">
        <v>143</v>
      </c>
      <c r="C43" s="105">
        <v>142575</v>
      </c>
      <c r="D43" s="120">
        <v>126449.37722969566</v>
      </c>
      <c r="E43" s="120">
        <v>112118.64024517074</v>
      </c>
      <c r="F43" s="120">
        <v>99582.789046425227</v>
      </c>
      <c r="G43" s="120">
        <v>91381.761225014096</v>
      </c>
      <c r="H43" s="120">
        <v>85962.025533437351</v>
      </c>
    </row>
    <row r="44" spans="1:8">
      <c r="A44" s="64"/>
      <c r="B44" s="64" t="s">
        <v>144</v>
      </c>
      <c r="C44" s="105">
        <v>0</v>
      </c>
      <c r="D44" s="120">
        <v>80000</v>
      </c>
      <c r="E44" s="120">
        <v>115208.97248088171</v>
      </c>
      <c r="F44" s="120">
        <v>147945.77945102839</v>
      </c>
      <c r="G44" s="120">
        <v>168535.22428062541</v>
      </c>
      <c r="H44" s="120">
        <v>165685.12521265098</v>
      </c>
    </row>
    <row r="45" spans="1:8">
      <c r="A45" s="64"/>
      <c r="B45" s="72" t="s">
        <v>145</v>
      </c>
      <c r="C45" s="105">
        <v>-39902</v>
      </c>
      <c r="D45" s="120">
        <v>-45148.29955645516</v>
      </c>
      <c r="E45" s="120">
        <v>-45928.487652847856</v>
      </c>
      <c r="F45" s="120">
        <v>-48128.211953876045</v>
      </c>
      <c r="G45" s="120">
        <v>-50325.262351633326</v>
      </c>
      <c r="H45" s="120">
        <v>-48536.875624081971</v>
      </c>
    </row>
    <row r="46" spans="1:8">
      <c r="A46" s="72"/>
      <c r="B46" s="72" t="s">
        <v>146</v>
      </c>
      <c r="C46" s="105">
        <v>49933</v>
      </c>
      <c r="D46" s="120">
        <v>58014.5107421875</v>
      </c>
      <c r="E46" s="120">
        <v>60870.6689453125</v>
      </c>
      <c r="F46" s="120">
        <v>65961.2412109375</v>
      </c>
      <c r="G46" s="120">
        <v>71315.78125</v>
      </c>
      <c r="H46" s="120">
        <v>77617.134765625</v>
      </c>
    </row>
    <row r="47" spans="1:8" ht="13.5">
      <c r="A47" s="70"/>
      <c r="B47" s="122" t="s">
        <v>147</v>
      </c>
      <c r="C47" s="101">
        <v>156994</v>
      </c>
      <c r="D47" s="112">
        <v>223703.58841542801</v>
      </c>
      <c r="E47" s="112">
        <v>246657.7940185171</v>
      </c>
      <c r="F47" s="112">
        <v>269749.59775451501</v>
      </c>
      <c r="G47" s="112">
        <v>285295.50440400618</v>
      </c>
      <c r="H47" s="112">
        <v>285115.40988763137</v>
      </c>
    </row>
    <row r="48" spans="1:8">
      <c r="A48" s="64"/>
      <c r="B48" s="64"/>
      <c r="C48" s="84"/>
      <c r="D48" s="84"/>
      <c r="E48" s="84"/>
      <c r="F48" s="84"/>
      <c r="G48" s="84"/>
      <c r="H48" s="84"/>
    </row>
    <row r="49" spans="1:8">
      <c r="A49" s="70" t="s">
        <v>148</v>
      </c>
      <c r="B49" s="70"/>
      <c r="C49" s="101">
        <v>230468</v>
      </c>
      <c r="D49" s="112">
        <v>263154.83477000933</v>
      </c>
      <c r="E49" s="112">
        <v>283830.96264926612</v>
      </c>
      <c r="F49" s="112">
        <v>334799.75198302616</v>
      </c>
      <c r="G49" s="112">
        <v>350756.36410325114</v>
      </c>
      <c r="H49" s="112">
        <v>348752.27536791144</v>
      </c>
    </row>
    <row r="50" spans="1:8">
      <c r="A50" s="64"/>
      <c r="B50" s="64"/>
      <c r="C50" s="64"/>
      <c r="D50" s="84"/>
      <c r="E50" s="84"/>
      <c r="F50" s="84"/>
      <c r="G50" s="84"/>
      <c r="H50" s="84"/>
    </row>
    <row r="51" spans="1:8">
      <c r="A51" s="70" t="s">
        <v>31</v>
      </c>
      <c r="B51" s="64"/>
      <c r="C51" s="64"/>
      <c r="D51" s="64"/>
      <c r="E51" s="84"/>
      <c r="F51" s="84"/>
      <c r="G51" s="84"/>
      <c r="H51" s="84"/>
    </row>
    <row r="52" spans="1:8">
      <c r="A52" s="64"/>
      <c r="B52" s="64" t="s">
        <v>149</v>
      </c>
      <c r="C52" s="105">
        <v>361055</v>
      </c>
      <c r="D52" s="120">
        <v>361055</v>
      </c>
      <c r="E52" s="120">
        <v>361055</v>
      </c>
      <c r="F52" s="120">
        <v>361055</v>
      </c>
      <c r="G52" s="120">
        <v>361055</v>
      </c>
      <c r="H52" s="120">
        <v>361055</v>
      </c>
    </row>
    <row r="53" spans="1:8">
      <c r="A53" s="64"/>
      <c r="B53" s="64" t="s">
        <v>150</v>
      </c>
      <c r="C53" s="105">
        <v>4810</v>
      </c>
      <c r="D53" s="120">
        <v>5400.81789486453</v>
      </c>
      <c r="E53" s="120">
        <v>6204.7221226601259</v>
      </c>
      <c r="F53" s="120">
        <v>7209.7418654623434</v>
      </c>
      <c r="G53" s="120">
        <v>8414.3427879251267</v>
      </c>
      <c r="H53" s="120">
        <v>11089.115259230024</v>
      </c>
    </row>
    <row r="54" spans="1:8">
      <c r="A54" s="64"/>
      <c r="B54" s="64" t="s">
        <v>151</v>
      </c>
      <c r="C54" s="106">
        <v>70847</v>
      </c>
      <c r="D54" s="121">
        <v>76298.42385958512</v>
      </c>
      <c r="E54" s="121">
        <v>69062.32140390978</v>
      </c>
      <c r="F54" s="121">
        <v>68991.893467829301</v>
      </c>
      <c r="G54" s="121">
        <v>65108.786504323391</v>
      </c>
      <c r="H54" s="121">
        <v>64505.568668533742</v>
      </c>
    </row>
    <row r="55" spans="1:8" ht="13.5">
      <c r="A55" s="70"/>
      <c r="B55" s="122" t="s">
        <v>152</v>
      </c>
      <c r="C55" s="101">
        <v>436712</v>
      </c>
      <c r="D55" s="112">
        <v>442754.24175444961</v>
      </c>
      <c r="E55" s="112">
        <v>436322.04352656979</v>
      </c>
      <c r="F55" s="112">
        <v>437256.63533329137</v>
      </c>
      <c r="G55" s="112">
        <v>434578.12929224817</v>
      </c>
      <c r="H55" s="112">
        <v>436649.68392776331</v>
      </c>
    </row>
    <row r="56" spans="1:8">
      <c r="A56" s="64"/>
      <c r="B56" s="64"/>
      <c r="C56" s="84"/>
      <c r="D56" s="84"/>
      <c r="E56" s="84"/>
      <c r="F56" s="84"/>
      <c r="G56" s="84"/>
      <c r="H56" s="84"/>
    </row>
    <row r="57" spans="1:8">
      <c r="A57" s="125" t="s">
        <v>153</v>
      </c>
      <c r="B57" s="126"/>
      <c r="C57" s="127">
        <v>667180</v>
      </c>
      <c r="D57" s="128">
        <v>705909.07652445894</v>
      </c>
      <c r="E57" s="128">
        <v>720153.00617583585</v>
      </c>
      <c r="F57" s="128">
        <v>772056.38731631753</v>
      </c>
      <c r="G57" s="128">
        <v>785334.4933954993</v>
      </c>
      <c r="H57" s="128">
        <v>785401.95929567469</v>
      </c>
    </row>
    <row r="58" spans="1:8" ht="15">
      <c r="A58" s="66"/>
      <c r="B58" s="66"/>
      <c r="C58" s="66"/>
      <c r="D58" s="66"/>
      <c r="E58" s="66"/>
      <c r="F58" s="66"/>
      <c r="G58" s="66"/>
      <c r="H58" s="66"/>
    </row>
    <row r="59" spans="1:8">
      <c r="A59" s="70" t="s">
        <v>109</v>
      </c>
      <c r="B59" s="70"/>
      <c r="C59" s="101">
        <v>0</v>
      </c>
      <c r="D59" s="116">
        <v>1.2249115388840437E-4</v>
      </c>
      <c r="E59" s="116">
        <v>1.7398339696228504E-4</v>
      </c>
      <c r="F59" s="116">
        <v>9.1035151854157448E-5</v>
      </c>
      <c r="G59" s="116">
        <v>8.7122002150863409E-4</v>
      </c>
      <c r="H59" s="116">
        <v>1.4103041030466557E-3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scale="86"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Tariffs</vt:lpstr>
      <vt:lpstr>NewCaseKeyRatios</vt:lpstr>
      <vt:lpstr>RateCaseKeyRatios</vt:lpstr>
      <vt:lpstr>NewCaseP&amp;L</vt:lpstr>
      <vt:lpstr>NewCaseCFlow</vt:lpstr>
      <vt:lpstr>NewCaseB-S</vt:lpstr>
      <vt:lpstr>'NewCaseB-S'!Print_Area</vt:lpstr>
      <vt:lpstr>NewCaseCFlow!Print_Area</vt:lpstr>
      <vt:lpstr>NewCaseKeyRatios!Print_Area</vt:lpstr>
      <vt:lpstr>'NewCaseP&amp;L'!Print_Area</vt:lpstr>
      <vt:lpstr>RateCaseKeyRatios!Print_Area</vt:lpstr>
      <vt:lpstr>Tariffs!Print_Area</vt:lpstr>
    </vt:vector>
  </TitlesOfParts>
  <Company>Transredes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Transredes</dc:creator>
  <cp:lastModifiedBy>Jan Havlíček</cp:lastModifiedBy>
  <cp:lastPrinted>2001-05-11T19:18:42Z</cp:lastPrinted>
  <dcterms:created xsi:type="dcterms:W3CDTF">2001-05-11T18:16:59Z</dcterms:created>
  <dcterms:modified xsi:type="dcterms:W3CDTF">2023-09-19T15:37:40Z</dcterms:modified>
</cp:coreProperties>
</file>