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F79960-F1D4-4A0E-B3B0-1CD1FEA4E7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Sheet1!$B$3:$P$26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H13" i="1"/>
  <c r="I13" i="1"/>
  <c r="J13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<sst xmlns="http://schemas.openxmlformats.org/spreadsheetml/2006/main" count="54" uniqueCount="46">
  <si>
    <t>Sensitivities. Cumulative effects.</t>
  </si>
  <si>
    <t>Tariffs with IVA</t>
  </si>
  <si>
    <t>D/E</t>
  </si>
  <si>
    <t>Interest</t>
  </si>
  <si>
    <t>Gas Exp</t>
  </si>
  <si>
    <t>Opex</t>
  </si>
  <si>
    <t>Capex</t>
  </si>
  <si>
    <t>Capx Liq</t>
  </si>
  <si>
    <t>Rate</t>
  </si>
  <si>
    <t>Delete</t>
  </si>
  <si>
    <t>Add. Vols.</t>
  </si>
  <si>
    <t>Allocation</t>
  </si>
  <si>
    <t>Dir &amp; Indir</t>
  </si>
  <si>
    <t>Ct. of Svc.</t>
  </si>
  <si>
    <t>Expansion</t>
  </si>
  <si>
    <t>New Debt</t>
  </si>
  <si>
    <t>Volumes</t>
  </si>
  <si>
    <t>Rio Grande</t>
  </si>
  <si>
    <t>Not by TR</t>
  </si>
  <si>
    <t>Assets</t>
  </si>
  <si>
    <t>Efficieny</t>
  </si>
  <si>
    <t>-20%, and</t>
  </si>
  <si>
    <t>Proposed</t>
  </si>
  <si>
    <t>Approved</t>
  </si>
  <si>
    <t>70/30</t>
  </si>
  <si>
    <t>Int. 10%</t>
  </si>
  <si>
    <t>Full Cap</t>
  </si>
  <si>
    <t>Comp.</t>
  </si>
  <si>
    <t>5mmcmd</t>
  </si>
  <si>
    <t>Based</t>
  </si>
  <si>
    <t xml:space="preserve"> -5% /yr</t>
  </si>
  <si>
    <t>OCC '04</t>
  </si>
  <si>
    <t>2003 -</t>
  </si>
  <si>
    <t>Gas Export</t>
  </si>
  <si>
    <t>Base Tariff</t>
  </si>
  <si>
    <t>TEMIN</t>
  </si>
  <si>
    <t>SCD</t>
  </si>
  <si>
    <t>Total</t>
  </si>
  <si>
    <t>TEMIN (producers subsidy)</t>
  </si>
  <si>
    <t>TEMI (Total Subsidy)</t>
  </si>
  <si>
    <t>Gas Domestic</t>
  </si>
  <si>
    <t>TMI net of SCD</t>
  </si>
  <si>
    <t>Liquids Export</t>
  </si>
  <si>
    <t>Liquids Domestic</t>
  </si>
  <si>
    <t>TEMI-TEMIN (Transporters)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</si>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</sst>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12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9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9" fontId="3" fillId="0" borderId="9" xfId="2" applyFont="1" applyFill="1" applyBorder="1" applyAlignment="1">
      <alignment horizontal="center"/>
    </xf>
    <xf numFmtId="164" fontId="3" fillId="0" borderId="12" xfId="1" quotePrefix="1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3" xfId="1" quotePrefix="1" applyNumberFormat="1" applyFont="1" applyFill="1" applyBorder="1" applyAlignment="1">
      <alignment horizontal="center"/>
    </xf>
    <xf numFmtId="164" fontId="3" fillId="0" borderId="15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2" xfId="0" applyBorder="1"/>
    <xf numFmtId="0" fontId="2" fillId="0" borderId="4" xfId="0" applyFont="1" applyBorder="1"/>
    <xf numFmtId="164" fontId="0" fillId="2" borderId="0" xfId="1" applyNumberFormat="1" applyFont="1" applyFill="1" applyBorder="1"/>
    <xf numFmtId="164" fontId="0" fillId="0" borderId="12" xfId="1" applyNumberFormat="1" applyFont="1" applyBorder="1"/>
    <xf numFmtId="164" fontId="2" fillId="0" borderId="0" xfId="1" applyNumberFormat="1" applyFont="1" applyBorder="1"/>
    <xf numFmtId="164" fontId="2" fillId="0" borderId="12" xfId="1" applyNumberFormat="1" applyFont="1" applyBorder="1"/>
    <xf numFmtId="164" fontId="2" fillId="2" borderId="0" xfId="1" applyNumberFormat="1" applyFont="1" applyFill="1" applyBorder="1"/>
    <xf numFmtId="0" fontId="2" fillId="0" borderId="16" xfId="0" applyFont="1" applyBorder="1"/>
    <xf numFmtId="0" fontId="0" fillId="0" borderId="17" xfId="0" applyBorder="1"/>
    <xf numFmtId="164" fontId="2" fillId="0" borderId="17" xfId="1" applyNumberFormat="1" applyFont="1" applyBorder="1"/>
    <xf numFmtId="164" fontId="2" fillId="2" borderId="17" xfId="1" applyNumberFormat="1" applyFont="1" applyFill="1" applyBorder="1"/>
    <xf numFmtId="164" fontId="2" fillId="2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6"/>
  <sheetViews>
    <sheetView tabSelected="1" workbookViewId="0">
      <selection activeCell="B3" sqref="B3:P26"/>
    </sheetView>
  </sheetViews>
  <sheetFormatPr defaultRowHeight="12.75" x14ac:dyDescent="0.2"/>
  <cols>
    <col min="2" max="4" width="7.85546875" customWidth="1"/>
    <col min="7" max="7" width="3.5703125" customWidth="1"/>
    <col min="9" max="9" width="9.7109375" customWidth="1"/>
    <col min="16" max="16" width="10.140625" customWidth="1"/>
  </cols>
  <sheetData>
    <row r="2" spans="2:16" ht="13.5" thickBot="1" x14ac:dyDescent="0.25"/>
    <row r="3" spans="2:16" x14ac:dyDescent="0.2">
      <c r="B3" s="1"/>
      <c r="C3" s="2"/>
      <c r="D3" s="2"/>
      <c r="E3" s="3"/>
      <c r="F3" s="3"/>
      <c r="G3" s="4"/>
      <c r="H3" s="5" t="s">
        <v>0</v>
      </c>
      <c r="I3" s="2"/>
      <c r="J3" s="3"/>
      <c r="K3" s="3"/>
      <c r="L3" s="3"/>
      <c r="M3" s="2"/>
      <c r="N3" s="2"/>
      <c r="O3" s="2"/>
      <c r="P3" s="6"/>
    </row>
    <row r="4" spans="2:16" x14ac:dyDescent="0.2">
      <c r="B4" s="7" t="s">
        <v>1</v>
      </c>
      <c r="C4" s="8"/>
      <c r="D4" s="8"/>
      <c r="E4" s="9"/>
      <c r="F4" s="8"/>
      <c r="G4" s="8"/>
      <c r="H4" s="10" t="s">
        <v>2</v>
      </c>
      <c r="I4" s="10" t="s">
        <v>3</v>
      </c>
      <c r="J4" s="12" t="s">
        <v>4</v>
      </c>
      <c r="K4" s="13" t="s">
        <v>4</v>
      </c>
      <c r="L4" s="10" t="s">
        <v>4</v>
      </c>
      <c r="M4" s="44" t="s">
        <v>5</v>
      </c>
      <c r="N4" s="10" t="s">
        <v>5</v>
      </c>
      <c r="O4" s="14" t="s">
        <v>6</v>
      </c>
      <c r="P4" s="15" t="s">
        <v>7</v>
      </c>
    </row>
    <row r="5" spans="2:16" x14ac:dyDescent="0.2">
      <c r="B5" s="7"/>
      <c r="C5" s="8"/>
      <c r="D5" s="8"/>
      <c r="E5" s="9"/>
      <c r="F5" s="8"/>
      <c r="G5" s="8"/>
      <c r="H5" s="16"/>
      <c r="I5" s="16" t="s">
        <v>8</v>
      </c>
      <c r="J5" s="16"/>
      <c r="K5" s="17" t="s">
        <v>9</v>
      </c>
      <c r="L5" s="16" t="s">
        <v>10</v>
      </c>
      <c r="M5" s="11" t="s">
        <v>11</v>
      </c>
      <c r="N5" s="16" t="s">
        <v>12</v>
      </c>
      <c r="O5" s="18" t="s">
        <v>13</v>
      </c>
      <c r="P5" s="19" t="s">
        <v>14</v>
      </c>
    </row>
    <row r="6" spans="2:16" x14ac:dyDescent="0.2">
      <c r="B6" s="7"/>
      <c r="C6" s="8"/>
      <c r="D6" s="8"/>
      <c r="E6" s="9"/>
      <c r="F6" s="8"/>
      <c r="G6" s="8"/>
      <c r="H6" s="16"/>
      <c r="I6" s="21" t="s">
        <v>15</v>
      </c>
      <c r="J6" s="21" t="s">
        <v>16</v>
      </c>
      <c r="K6" s="22" t="s">
        <v>17</v>
      </c>
      <c r="L6" s="23" t="s">
        <v>18</v>
      </c>
      <c r="M6" s="20" t="s">
        <v>19</v>
      </c>
      <c r="N6" s="16" t="s">
        <v>45</v>
      </c>
      <c r="O6" s="16" t="s">
        <v>45</v>
      </c>
      <c r="P6" s="24" t="s">
        <v>21</v>
      </c>
    </row>
    <row r="7" spans="2:16" x14ac:dyDescent="0.2">
      <c r="B7" s="7"/>
      <c r="C7" s="8"/>
      <c r="D7" s="8"/>
      <c r="E7" s="9" t="s">
        <v>22</v>
      </c>
      <c r="F7" s="8" t="s">
        <v>23</v>
      </c>
      <c r="G7" s="8"/>
      <c r="H7" s="25" t="s">
        <v>24</v>
      </c>
      <c r="I7" s="26" t="s">
        <v>25</v>
      </c>
      <c r="J7" s="27" t="s">
        <v>26</v>
      </c>
      <c r="K7" s="28" t="s">
        <v>27</v>
      </c>
      <c r="L7" s="16" t="s">
        <v>28</v>
      </c>
      <c r="M7" s="45" t="s">
        <v>29</v>
      </c>
      <c r="N7" s="21" t="s">
        <v>20</v>
      </c>
      <c r="O7" s="21" t="s">
        <v>20</v>
      </c>
      <c r="P7" s="30" t="s">
        <v>31</v>
      </c>
    </row>
    <row r="8" spans="2:16" x14ac:dyDescent="0.2">
      <c r="B8" s="7"/>
      <c r="C8" s="8"/>
      <c r="D8" s="8"/>
      <c r="E8" s="9"/>
      <c r="F8" s="8"/>
      <c r="G8" s="8"/>
      <c r="H8" s="31"/>
      <c r="I8" s="31"/>
      <c r="J8" s="31"/>
      <c r="K8" s="31"/>
      <c r="L8" s="27" t="s">
        <v>32</v>
      </c>
      <c r="M8" s="8"/>
      <c r="N8" s="29" t="s">
        <v>30</v>
      </c>
      <c r="O8" s="29" t="s">
        <v>30</v>
      </c>
      <c r="P8" s="32"/>
    </row>
    <row r="9" spans="2:16" x14ac:dyDescent="0.2">
      <c r="B9" s="33" t="s">
        <v>33</v>
      </c>
      <c r="C9" s="8"/>
      <c r="D9" s="8"/>
      <c r="E9" s="9"/>
      <c r="F9" s="9"/>
      <c r="G9" s="8"/>
      <c r="H9" s="9"/>
      <c r="I9" s="9"/>
      <c r="J9" s="9"/>
      <c r="K9" s="9"/>
      <c r="L9" s="9"/>
      <c r="M9" s="9"/>
      <c r="N9" s="9"/>
      <c r="O9" s="9"/>
      <c r="P9" s="32"/>
    </row>
    <row r="10" spans="2:16" x14ac:dyDescent="0.2">
      <c r="B10" s="7" t="s">
        <v>34</v>
      </c>
      <c r="C10" s="8"/>
      <c r="D10" s="8"/>
      <c r="E10" s="9">
        <v>0.22656597768689948</v>
      </c>
      <c r="F10" s="9">
        <v>0.16349999999999998</v>
      </c>
      <c r="G10" s="8"/>
      <c r="H10" s="34">
        <v>0.21883763579218182</v>
      </c>
      <c r="I10" s="34">
        <v>0.21069235238306103</v>
      </c>
      <c r="J10" s="34">
        <v>0.18510582116781943</v>
      </c>
      <c r="K10" s="34">
        <v>0.15956868653019649</v>
      </c>
      <c r="L10" s="9">
        <v>0.1558869959305432</v>
      </c>
      <c r="M10" s="34">
        <v>0.18371823888147484</v>
      </c>
      <c r="N10" s="34">
        <v>0.1715876464533336</v>
      </c>
      <c r="O10" s="34">
        <v>0.16938419266557561</v>
      </c>
      <c r="P10" s="35">
        <v>0.16938419266557561</v>
      </c>
    </row>
    <row r="11" spans="2:16" x14ac:dyDescent="0.2">
      <c r="B11" s="7" t="s">
        <v>35</v>
      </c>
      <c r="C11" s="8"/>
      <c r="D11" s="8"/>
      <c r="E11" s="9">
        <v>3.4482758620689655E-2</v>
      </c>
      <c r="F11" s="9">
        <v>2.5700000000000001E-2</v>
      </c>
      <c r="G11" s="8"/>
      <c r="H11" s="34">
        <v>3.4482758620689655E-2</v>
      </c>
      <c r="I11" s="34">
        <v>3.4482758620689655E-2</v>
      </c>
      <c r="J11" s="9">
        <v>3.4482758620689655E-2</v>
      </c>
      <c r="K11" s="9">
        <v>3.4482758620689655E-2</v>
      </c>
      <c r="L11" s="34">
        <v>3.4482758620689655E-2</v>
      </c>
      <c r="M11" s="34">
        <v>3.4482758620689655E-2</v>
      </c>
      <c r="N11" s="34">
        <v>2.9911070155792051E-2</v>
      </c>
      <c r="O11" s="34">
        <v>2.8427164048777164E-2</v>
      </c>
      <c r="P11" s="35">
        <v>2.8427164048777164E-2</v>
      </c>
    </row>
    <row r="12" spans="2:16" x14ac:dyDescent="0.2">
      <c r="B12" s="7" t="s">
        <v>36</v>
      </c>
      <c r="C12" s="8"/>
      <c r="D12" s="8"/>
      <c r="E12" s="9">
        <v>3.7945001118390595E-2</v>
      </c>
      <c r="F12" s="9">
        <v>3.1300000000000001E-2</v>
      </c>
      <c r="G12" s="8"/>
      <c r="H12" s="34">
        <v>3.6403160984139378E-2</v>
      </c>
      <c r="I12" s="34">
        <v>3.5647854370928905E-2</v>
      </c>
      <c r="J12" s="34">
        <v>3.4356632255777904E-2</v>
      </c>
      <c r="K12" s="9">
        <v>3.4356632255777904E-2</v>
      </c>
      <c r="L12" s="34">
        <v>3.1347067209700617E-2</v>
      </c>
      <c r="M12" s="9">
        <v>3.1347067209700617E-2</v>
      </c>
      <c r="N12" s="9">
        <v>3.1347067209700617E-2</v>
      </c>
      <c r="O12" s="9">
        <v>3.1347067209700617E-2</v>
      </c>
      <c r="P12" s="35">
        <v>3.1347067209700617E-2</v>
      </c>
    </row>
    <row r="13" spans="2:16" x14ac:dyDescent="0.2">
      <c r="B13" s="7" t="s">
        <v>37</v>
      </c>
      <c r="C13" s="8"/>
      <c r="D13" s="8"/>
      <c r="E13" s="36">
        <f>SUM(E10:E12)</f>
        <v>0.29899373742597973</v>
      </c>
      <c r="F13" s="36">
        <f>SUM(F10:F12)</f>
        <v>0.22049999999999997</v>
      </c>
      <c r="G13" s="8"/>
      <c r="H13" s="36">
        <f t="shared" ref="H13:P13" si="0">SUM(H10:H12)</f>
        <v>0.28972355539701083</v>
      </c>
      <c r="I13" s="36">
        <f t="shared" si="0"/>
        <v>0.28082296537467955</v>
      </c>
      <c r="J13" s="36">
        <f t="shared" si="0"/>
        <v>0.25394521204428699</v>
      </c>
      <c r="K13" s="36">
        <f t="shared" si="0"/>
        <v>0.22840807740666402</v>
      </c>
      <c r="L13" s="36">
        <f t="shared" si="0"/>
        <v>0.22171682176093346</v>
      </c>
      <c r="M13" s="36">
        <f t="shared" si="0"/>
        <v>0.24954806471186511</v>
      </c>
      <c r="N13" s="36">
        <f t="shared" si="0"/>
        <v>0.23284578381882629</v>
      </c>
      <c r="O13" s="36">
        <f t="shared" si="0"/>
        <v>0.22915842392405339</v>
      </c>
      <c r="P13" s="37">
        <f t="shared" si="0"/>
        <v>0.22915842392405339</v>
      </c>
    </row>
    <row r="14" spans="2:16" x14ac:dyDescent="0.2">
      <c r="B14" s="7"/>
      <c r="C14" s="8"/>
      <c r="D14" s="8"/>
      <c r="E14" s="9"/>
      <c r="F14" s="9"/>
      <c r="G14" s="8"/>
      <c r="H14" s="9"/>
      <c r="I14" s="9"/>
      <c r="J14" s="9"/>
      <c r="K14" s="9"/>
      <c r="L14" s="9"/>
      <c r="M14" s="9"/>
      <c r="N14" s="9"/>
      <c r="O14" s="9"/>
      <c r="P14" s="35"/>
    </row>
    <row r="15" spans="2:16" x14ac:dyDescent="0.2">
      <c r="B15" s="7" t="s">
        <v>38</v>
      </c>
      <c r="C15" s="8"/>
      <c r="D15" s="8"/>
      <c r="E15" s="9">
        <v>3.4482758620689655E-2</v>
      </c>
      <c r="F15" s="9">
        <v>2.5700000000000001E-2</v>
      </c>
      <c r="G15" s="8"/>
      <c r="H15" s="34">
        <v>3.4482758620689655E-2</v>
      </c>
      <c r="I15" s="34">
        <v>3.4482758620689655E-2</v>
      </c>
      <c r="J15" s="9">
        <v>3.4482758620689655E-2</v>
      </c>
      <c r="K15" s="9">
        <v>3.4482758620689655E-2</v>
      </c>
      <c r="L15" s="9">
        <v>3.4482758620689655E-2</v>
      </c>
      <c r="M15" s="9">
        <v>3.4482758620689655E-2</v>
      </c>
      <c r="N15" s="34">
        <v>2.9911070155792051E-2</v>
      </c>
      <c r="O15" s="34">
        <v>2.8427164048777164E-2</v>
      </c>
      <c r="P15" s="35">
        <v>2.8427164048777164E-2</v>
      </c>
    </row>
    <row r="16" spans="2:16" x14ac:dyDescent="0.2">
      <c r="B16" s="7" t="s">
        <v>44</v>
      </c>
      <c r="C16" s="8"/>
      <c r="D16" s="8"/>
      <c r="E16" s="9">
        <v>9.190888759213112E-3</v>
      </c>
      <c r="F16" s="9">
        <v>0</v>
      </c>
      <c r="G16" s="8"/>
      <c r="H16" s="34">
        <v>6.7229707081155948E-3</v>
      </c>
      <c r="I16" s="34">
        <v>4.8628346214870458E-3</v>
      </c>
      <c r="J16" s="9">
        <v>4.6819052529477974E-3</v>
      </c>
      <c r="K16" s="9">
        <v>4.6819052529477974E-3</v>
      </c>
      <c r="L16" s="34">
        <v>3.6434660834513185E-4</v>
      </c>
      <c r="M16" s="34">
        <v>2.5352122340561978E-3</v>
      </c>
      <c r="N16" s="34">
        <v>0</v>
      </c>
      <c r="O16" s="9">
        <v>0</v>
      </c>
      <c r="P16" s="35">
        <v>0</v>
      </c>
    </row>
    <row r="17" spans="2:16" x14ac:dyDescent="0.2">
      <c r="B17" s="33" t="s">
        <v>39</v>
      </c>
      <c r="C17" s="8"/>
      <c r="D17" s="8"/>
      <c r="E17" s="36">
        <v>4.3673647379902765E-2</v>
      </c>
      <c r="F17" s="36">
        <v>2.5700000000000001E-2</v>
      </c>
      <c r="G17" s="8"/>
      <c r="H17" s="36">
        <v>4.120572932880525E-2</v>
      </c>
      <c r="I17" s="36">
        <v>3.93455932421767E-2</v>
      </c>
      <c r="J17" s="36">
        <v>3.9164663873637449E-2</v>
      </c>
      <c r="K17" s="36">
        <v>3.9164663873637449E-2</v>
      </c>
      <c r="L17" s="36">
        <v>3.4847105229034787E-2</v>
      </c>
      <c r="M17" s="36">
        <v>3.7017970854745855E-2</v>
      </c>
      <c r="N17" s="36">
        <v>2.9911070155792051E-2</v>
      </c>
      <c r="O17" s="36">
        <v>2.8427164048777164E-2</v>
      </c>
      <c r="P17" s="37">
        <v>2.8427164048777164E-2</v>
      </c>
    </row>
    <row r="18" spans="2:16" x14ac:dyDescent="0.2">
      <c r="B18" s="7"/>
      <c r="C18" s="8"/>
      <c r="D18" s="8"/>
      <c r="E18" s="9"/>
      <c r="F18" s="9"/>
      <c r="G18" s="8"/>
      <c r="H18" s="9"/>
      <c r="I18" s="9"/>
      <c r="J18" s="9"/>
      <c r="K18" s="9"/>
      <c r="L18" s="9"/>
      <c r="M18" s="9"/>
      <c r="N18" s="9"/>
      <c r="O18" s="9"/>
      <c r="P18" s="35"/>
    </row>
    <row r="19" spans="2:16" x14ac:dyDescent="0.2">
      <c r="B19" s="33" t="s">
        <v>40</v>
      </c>
      <c r="C19" s="8"/>
      <c r="D19" s="8"/>
      <c r="E19" s="9"/>
      <c r="F19" s="9"/>
      <c r="G19" s="8"/>
      <c r="H19" s="9"/>
      <c r="I19" s="9"/>
      <c r="J19" s="9"/>
      <c r="K19" s="9"/>
      <c r="L19" s="9"/>
      <c r="M19" s="9"/>
      <c r="N19" s="9"/>
      <c r="O19" s="9"/>
      <c r="P19" s="35"/>
    </row>
    <row r="20" spans="2:16" x14ac:dyDescent="0.2">
      <c r="B20" s="7" t="s">
        <v>41</v>
      </c>
      <c r="C20" s="8"/>
      <c r="D20" s="8"/>
      <c r="E20" s="9">
        <v>0.37205499888160937</v>
      </c>
      <c r="F20" s="9">
        <v>0.37869999999999998</v>
      </c>
      <c r="G20" s="8"/>
      <c r="H20" s="34">
        <v>0.3735968390158606</v>
      </c>
      <c r="I20" s="34">
        <v>0.3743521456290711</v>
      </c>
      <c r="J20" s="9">
        <v>0.37564336774422208</v>
      </c>
      <c r="K20" s="9">
        <v>0.37564336774422208</v>
      </c>
      <c r="L20" s="9">
        <v>0.37865293279029938</v>
      </c>
      <c r="M20" s="9">
        <v>0.37865293279029938</v>
      </c>
      <c r="N20" s="34">
        <v>0.37865293279029938</v>
      </c>
      <c r="O20" s="9">
        <v>0.37865293279029927</v>
      </c>
      <c r="P20" s="35">
        <v>0.37865293279029927</v>
      </c>
    </row>
    <row r="21" spans="2:16" x14ac:dyDescent="0.2">
      <c r="B21" s="7" t="s">
        <v>36</v>
      </c>
      <c r="C21" s="8"/>
      <c r="D21" s="8"/>
      <c r="E21" s="9">
        <v>3.7945001118390595E-2</v>
      </c>
      <c r="F21" s="9">
        <v>3.1300000000000001E-2</v>
      </c>
      <c r="G21" s="8"/>
      <c r="H21" s="34">
        <v>3.6403160984139378E-2</v>
      </c>
      <c r="I21" s="34">
        <v>3.5647854370928905E-2</v>
      </c>
      <c r="J21" s="9">
        <v>3.4356632255777904E-2</v>
      </c>
      <c r="K21" s="9">
        <v>3.4356632255777904E-2</v>
      </c>
      <c r="L21" s="34">
        <v>3.1347067209700617E-2</v>
      </c>
      <c r="M21" s="9">
        <v>3.1347067209700617E-2</v>
      </c>
      <c r="N21" s="9">
        <v>3.1347067209700617E-2</v>
      </c>
      <c r="O21" s="9">
        <v>3.1347067209700617E-2</v>
      </c>
      <c r="P21" s="35">
        <v>3.1347067209700617E-2</v>
      </c>
    </row>
    <row r="22" spans="2:16" x14ac:dyDescent="0.2">
      <c r="B22" s="7" t="s">
        <v>37</v>
      </c>
      <c r="C22" s="8"/>
      <c r="D22" s="8"/>
      <c r="E22" s="36">
        <v>0.41</v>
      </c>
      <c r="F22" s="36">
        <v>0.41</v>
      </c>
      <c r="G22" s="8"/>
      <c r="H22" s="36">
        <v>0.41</v>
      </c>
      <c r="I22" s="36">
        <v>0.41</v>
      </c>
      <c r="J22" s="36">
        <v>0.41</v>
      </c>
      <c r="K22" s="36">
        <v>0.41</v>
      </c>
      <c r="L22" s="36">
        <v>0.41</v>
      </c>
      <c r="M22" s="36">
        <v>0.41</v>
      </c>
      <c r="N22" s="36">
        <v>0.41</v>
      </c>
      <c r="O22" s="36">
        <v>0.41</v>
      </c>
      <c r="P22" s="37">
        <v>0.41</v>
      </c>
    </row>
    <row r="23" spans="2:16" x14ac:dyDescent="0.2">
      <c r="B23" s="7"/>
      <c r="C23" s="8"/>
      <c r="D23" s="8"/>
      <c r="E23" s="9"/>
      <c r="F23" s="9"/>
      <c r="G23" s="8"/>
      <c r="H23" s="9"/>
      <c r="I23" s="9"/>
      <c r="J23" s="9"/>
      <c r="K23" s="9"/>
      <c r="L23" s="9"/>
      <c r="M23" s="9"/>
      <c r="N23" s="9"/>
      <c r="O23" s="9"/>
      <c r="P23" s="35"/>
    </row>
    <row r="24" spans="2:16" x14ac:dyDescent="0.2">
      <c r="B24" s="33" t="s">
        <v>42</v>
      </c>
      <c r="C24" s="8"/>
      <c r="D24" s="8"/>
      <c r="E24" s="36">
        <v>3.3506000064676371</v>
      </c>
      <c r="F24" s="36">
        <v>2.31</v>
      </c>
      <c r="G24" s="8"/>
      <c r="H24" s="38">
        <v>3.2672342076268217</v>
      </c>
      <c r="I24" s="38">
        <v>3.1813774663864374</v>
      </c>
      <c r="J24" s="36">
        <v>3.1813774663864374</v>
      </c>
      <c r="K24" s="36">
        <v>3.1813774663864383</v>
      </c>
      <c r="L24" s="36">
        <v>3.1813774663864383</v>
      </c>
      <c r="M24" s="38">
        <v>3.1486882683477333</v>
      </c>
      <c r="N24" s="38">
        <v>2.8290658868554708</v>
      </c>
      <c r="O24" s="38">
        <v>2.6757750715585407</v>
      </c>
      <c r="P24" s="37">
        <v>2.6757750715585407</v>
      </c>
    </row>
    <row r="25" spans="2:16" x14ac:dyDescent="0.2">
      <c r="B25" s="7"/>
      <c r="C25" s="8"/>
      <c r="D25" s="8"/>
      <c r="E25" s="9"/>
      <c r="F25" s="9"/>
      <c r="G25" s="8"/>
      <c r="H25" s="9"/>
      <c r="I25" s="9"/>
      <c r="J25" s="9"/>
      <c r="K25" s="9"/>
      <c r="L25" s="9"/>
      <c r="M25" s="9"/>
      <c r="N25" s="9"/>
      <c r="O25" s="9"/>
      <c r="P25" s="35"/>
    </row>
    <row r="26" spans="2:16" ht="13.5" thickBot="1" x14ac:dyDescent="0.25">
      <c r="B26" s="39" t="s">
        <v>43</v>
      </c>
      <c r="C26" s="40"/>
      <c r="D26" s="40"/>
      <c r="E26" s="41">
        <v>3.2448393339048018</v>
      </c>
      <c r="F26" s="41">
        <v>2.46</v>
      </c>
      <c r="G26" s="40"/>
      <c r="H26" s="42">
        <v>3.1838720794080393</v>
      </c>
      <c r="I26" s="42">
        <v>3.0952264577003912</v>
      </c>
      <c r="J26" s="41">
        <v>3.0952264577003912</v>
      </c>
      <c r="K26" s="41">
        <v>3.095226495586588</v>
      </c>
      <c r="L26" s="41">
        <v>3.095226495586588</v>
      </c>
      <c r="M26" s="42">
        <v>2.9127386286005694</v>
      </c>
      <c r="N26" s="42">
        <v>2.7218982887600673</v>
      </c>
      <c r="O26" s="42">
        <v>2.645562819287762</v>
      </c>
      <c r="P26" s="43">
        <v>2.5355986148783556</v>
      </c>
    </row>
  </sheetData>
  <phoneticPr fontId="0" type="noConversion"/>
  <pageMargins left="0.75" right="0.75" top="1" bottom="1" header="0.5" footer="0.5"/>
  <pageSetup scale="9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Transredes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Elio</dc:creator>
  <cp:lastModifiedBy>Jan Havlíček</cp:lastModifiedBy>
  <cp:lastPrinted>2001-05-12T01:04:36Z</cp:lastPrinted>
  <dcterms:created xsi:type="dcterms:W3CDTF">2001-05-12T00:55:43Z</dcterms:created>
  <dcterms:modified xsi:type="dcterms:W3CDTF">2023-09-19T15:37:50Z</dcterms:modified>
</cp:coreProperties>
</file>