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D16444-555C-4CA7-BA0F-6D26A463EC9E}" xr6:coauthVersionLast="47" xr6:coauthVersionMax="47" xr10:uidLastSave="{00000000-0000-0000-0000-000000000000}"/>
  <bookViews>
    <workbookView xWindow="-120" yWindow="-120" windowWidth="38640" windowHeight="15720"/>
  </bookViews>
  <sheets>
    <sheet name="Budget Details" sheetId="4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0" hidden="1">'Budget Details'!$A$8:$O$30</definedName>
    <definedName name="aa">#REF!</definedName>
    <definedName name="ad">#REF!</definedName>
    <definedName name="adj2000a">#REF!</definedName>
    <definedName name="adj2000b">#REF!</definedName>
    <definedName name="adj2001a">#REF!</definedName>
    <definedName name="adj2001b">#REF!</definedName>
    <definedName name="adj2002a">#REF!</definedName>
    <definedName name="adj2002b">#REF!</definedName>
    <definedName name="_adv1">#REF!</definedName>
    <definedName name="_adv2">#REF!</definedName>
    <definedName name="_adv3">#REF!</definedName>
    <definedName name="Balance_Sheet">#REF!</definedName>
    <definedName name="bank">#REF!</definedName>
    <definedName name="Billing_Status_2000">[6]Assumptions!$C$319</definedName>
    <definedName name="Billing_Status_2001">[6]Assumptions!$D$319</definedName>
    <definedName name="Billing_Status_2002">[6]Assumptions!$E$319</definedName>
    <definedName name="Billing_Status_2003">[6]Assumptions!$F$319</definedName>
    <definedName name="Bonus">#REF!</definedName>
    <definedName name="BWMEquip">#REF!</definedName>
    <definedName name="cfees">#REF!</definedName>
    <definedName name="char">#REF!</definedName>
    <definedName name="club">#REF!</definedName>
    <definedName name="club1">#REF!</definedName>
    <definedName name="club2">#REF!</definedName>
    <definedName name="club3">#REF!</definedName>
    <definedName name="Collo">[7]Assumptions!$B$18</definedName>
    <definedName name="ColloGM">[7]Assumptions!$B$25</definedName>
    <definedName name="comem">#REF!</definedName>
    <definedName name="comm">#REF!</definedName>
    <definedName name="comp">#REF!</definedName>
    <definedName name="Data">'[1]Access Data'!$A$1:$AP$146</definedName>
    <definedName name="_day1">[6]Calculations!#REF!</definedName>
    <definedName name="Days">[4]Calculations!#REF!</definedName>
    <definedName name="Detail_of_Other">'[2]6 30 99'!#REF!</definedName>
    <definedName name="EINSpeed">[4]Assumptions!#REF!</definedName>
    <definedName name="einspeed1">[6]Assumptions!#REF!</definedName>
    <definedName name="empcap">#REF!</definedName>
    <definedName name="empcap00">#REF!</definedName>
    <definedName name="empcap01">#REF!</definedName>
    <definedName name="empcap02">#REF!</definedName>
    <definedName name="fees">#REF!</definedName>
    <definedName name="fibergm">[7]Assumptions!$F$37</definedName>
    <definedName name="Fiberrev">[7]Assumptions!$F$45</definedName>
    <definedName name="frgt">#REF!</definedName>
    <definedName name="fuel">#REF!</definedName>
    <definedName name="fuel1">#REF!</definedName>
    <definedName name="fuel2">#REF!</definedName>
    <definedName name="fuel3">#REF!</definedName>
    <definedName name="gmeals">#REF!</definedName>
    <definedName name="gmeals1">#REF!</definedName>
    <definedName name="gmeals2">#REF!</definedName>
    <definedName name="gmeals3">#REF!</definedName>
    <definedName name="_GMQ1">[7]Assumptions!$B$8</definedName>
    <definedName name="_GMQ2">[7]Assumptions!$B$9</definedName>
    <definedName name="_GMQ3">[7]Assumptions!$B$10</definedName>
    <definedName name="_GMQ4">[7]Assumptions!$B$11</definedName>
    <definedName name="hire">#REF!</definedName>
    <definedName name="insr">#REF!</definedName>
    <definedName name="Interests">[6]Assumptions!$C$520</definedName>
    <definedName name="Internet_penetration">[3]Assumptions!$B$244:$F$251</definedName>
    <definedName name="IP">[7]Assumptions!$B$17</definedName>
    <definedName name="IPGM">[7]Assumptions!$B$24</definedName>
    <definedName name="Local_Loop_Costs">[4]Assumptions!#REF!</definedName>
    <definedName name="MBmin">[4]Calculations!#REF!</definedName>
    <definedName name="memb">#REF!</definedName>
    <definedName name="_Mo1">[7]Assumptions!$B$53</definedName>
    <definedName name="_mo2">[7]Assumptions!$B$54</definedName>
    <definedName name="_mo3">[7]Assumptions!$B$55</definedName>
    <definedName name="Net_Assets">#REF!</definedName>
    <definedName name="oee">#REF!</definedName>
    <definedName name="offnew">#REF!</definedName>
    <definedName name="offreg">#REF!</definedName>
    <definedName name="On_Net_Margin">'[4]Interm''on_Wholesale&amp;Trading'!#REF!</definedName>
    <definedName name="osleg">#REF!</definedName>
    <definedName name="osoth">#REF!</definedName>
    <definedName name="ospro">#REF!</definedName>
    <definedName name="other">#REF!</definedName>
    <definedName name="Other_Equipment_Costs">[4]Assumptions!#REF!</definedName>
    <definedName name="Print_Titles_MI">[5]CONS_CF!$A$101:$IV$108,[5]CONS_CF!$O$1:$O$65536</definedName>
    <definedName name="reloc">#REF!</definedName>
    <definedName name="reloc1">#REF!</definedName>
    <definedName name="reloc2">#REF!</definedName>
    <definedName name="reloc3">#REF!</definedName>
    <definedName name="rent">#REF!</definedName>
    <definedName name="rent1">#REF!</definedName>
    <definedName name="rent2">#REF!</definedName>
    <definedName name="rent3">#REF!</definedName>
    <definedName name="SPAIN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var-legal",#N/A,FALSE,"legal";"mon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  <definedName name="sports" hidden="1">{"mon bud-summary",#N/A,TRUE,"summary";"mon bud-chairmen",#N/A,TRUE,"chairmen";"mon bud-strat dev",#N/A,TRUE,"strat dev";"mon bud-DMO",#N/A,TRUE,"DMO";"mon bud-WMO",#N/A,TRUE,"WMO";"mon bud-special proj",#N/A,TRUE,"special proj";"mon bud-comm struct",#N/A,TRUE,"comm struct";"mon bud-eng ops",#N/A,TRUE,"eng ops";"mon bud-bus contr &amp; security",#N/A,TRUE,"bus cont &amp; security";"mon bud-bos",#N/A,TRUE,"bos";"mon bud-SW Eng",#N/A,TRUE,"SW Eng";"mon bud-prod dev",#N/A,TRUE,"prod dev";"mon bud-global nw dev",#N/A,TRUE,"global nw dev";"mon bud-corp dev",#N/A,TRUE,"corp dev";"mon bud-legal",#N/A,TRUE,"legal";"mon bud-hr",#N/A,TRUE,"hr";"mon bud-strat trans",#N/A,TRUE,"strat trans";"mon bud-mark int &amp; ana",#N/A,TRUE,"mark int &amp; ana";"mon bud-pub rel",#N/A,TRUE,"pub rel";"mon bud-admin &amp; it",#N/A,TRUE,"admin &amp; it";"mon bud-ventures",#N/A,TRUE,"ventures";"mon bud-tr - risk mgmt",#N/A,TRUE,"tr - risk mgmt";"mon bud-finance",#N/A,TRUE,"finance";"mon bud-gov affairs",#N/A,TRUE,"gov affairs";"mon bud-corp alloc",#N/A,TRUE,"corp alloc"}</definedName>
    <definedName name="sss">#REF!</definedName>
    <definedName name="subs">#REF!</definedName>
    <definedName name="SuiteEquipment">#REF!</definedName>
    <definedName name="SuiteEquipmentSP">#REF!</definedName>
    <definedName name="SuiteEquipStd">#REF!</definedName>
    <definedName name="SuiteInstallSP">#REF!</definedName>
    <definedName name="_tbd1">#REF!</definedName>
    <definedName name="_tbd2">#REF!</definedName>
    <definedName name="TDM">[7]Assumptions!$B$16</definedName>
    <definedName name="TDMGM">[7]Assumptions!$B$23</definedName>
    <definedName name="tms">#REF!</definedName>
    <definedName name="travel">#REF!</definedName>
    <definedName name="utl">#REF!</definedName>
    <definedName name="_utl1">#REF!</definedName>
    <definedName name="_utl2">#REF!</definedName>
    <definedName name="_utl3">#REF!</definedName>
    <definedName name="VAT_DE">#REF!</definedName>
    <definedName name="VAT_NL">#REF!</definedName>
    <definedName name="Wages_on_Costs_Percent">[4]Assumptions!#REF!</definedName>
    <definedName name="wrn.Detail._.Monthly._.Variance._.Analysis.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var-legal",#N/A,FALSE,"legal";"mon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  <definedName name="wrn.Monthly._.Budget." hidden="1">{"mon bud-summary",#N/A,TRUE,"summary";"mon bud-chairmen",#N/A,TRUE,"chairmen";"mon bud-strat dev",#N/A,TRUE,"strat dev";"mon bud-DMO",#N/A,TRUE,"DMO";"mon bud-WMO",#N/A,TRUE,"WMO";"mon bud-special proj",#N/A,TRUE,"special proj";"mon bud-comm struct",#N/A,TRUE,"comm struct";"mon bud-eng ops",#N/A,TRUE,"eng ops";"mon bud-bus contr &amp; security",#N/A,TRUE,"bus cont &amp; security";"mon bud-bos",#N/A,TRUE,"bos";"mon bud-SW Eng",#N/A,TRUE,"SW Eng";"mon bud-prod dev",#N/A,TRUE,"prod dev";"mon bud-global nw dev",#N/A,TRUE,"global nw dev";"mon bud-corp dev",#N/A,TRUE,"corp dev";"mon bud-legal",#N/A,TRUE,"legal";"mon bud-hr",#N/A,TRUE,"hr";"mon bud-strat trans",#N/A,TRUE,"strat trans";"mon bud-mark int &amp; ana",#N/A,TRUE,"mark int &amp; ana";"mon bud-pub rel",#N/A,TRUE,"pub rel";"mon bud-admin &amp; it",#N/A,TRUE,"admin &amp; it";"mon bud-ventures",#N/A,TRUE,"ventures";"mon bud-tr - risk mgmt",#N/A,TRUE,"tr - risk mgmt";"mon bud-finance",#N/A,TRUE,"finance";"mon bud-gov affairs",#N/A,TRUE,"gov affairs";"mon bud-corp alloc",#N/A,TRUE,"corp alloc"}</definedName>
    <definedName name="wrn.RollDetail." hidden="1">{"BookBal",#N/A,FALSE,"Roll-1";"DailyChange",#N/A,FALSE,"Roll-1";"Schedules",#N/A,FALSE,"Roll-1"}</definedName>
    <definedName name="wrn.Summarized._.Monthly._.Analysis." hidden="1">{"summarized-summary",#N/A,TRUE,"summary";"summarized-chairmen",#N/A,TRUE,"chairmen";"summarized-strat dev",#N/A,TRUE,"strat dev";"summarized-DMO",#N/A,TRUE,"DMO";"summarized-WMO",#N/A,TRUE,"WMO";"summarized-comm struct",#N/A,TRUE,"comm struct";"summarized-special proj",#N/A,TRUE,"special proj";"summarized-eng ops",#N/A,TRUE,"eng ops";"summarized-bus cont &amp; security",#N/A,TRUE,"bus cont &amp; security";"summarized-bos",#N/A,TRUE,"bos";"summarized-SW Eng",#N/A,TRUE,"SW Eng";"summarized-prod dev",#N/A,TRUE,"prod dev";"summarized-global nw dev",#N/A,TRUE,"global nw dev";"summarized-corp dev",#N/A,TRUE,"corp dev";"summarized-legal",#N/A,TRUE,"legal";"summarized-hr",#N/A,TRUE,"hr";"summarized-strat trans",#N/A,TRUE,"strat trans";"summarized-mark int &amp; ana",#N/A,TRUE,"mark int &amp; ana";"summarized-pub rel",#N/A,TRUE,"pub rel";"summarized-admin &amp; it",#N/A,TRUE,"admin &amp; it";"summarized-ventures",#N/A,TRUE,"ventures";"summarized-tr - risk mgmt",#N/A,TRUE,"tr - risk mgmt";"summarized-finance",#N/A,TRUE,"finance";"summarized-gov affairs",#N/A,TRUE,"gov affairs";"summarized-corp alloc",#N/A,TRUE,"corp alloc"}</definedName>
    <definedName name="xxx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var-legal",0,FALSE,"legal";"mon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4" l="1"/>
  <c r="J7" i="4"/>
  <c r="J23" i="4"/>
  <c r="J27" i="4"/>
  <c r="J31" i="4"/>
</calcChain>
</file>

<file path=xl/sharedStrings.xml><?xml version="1.0" encoding="utf-8"?>
<sst xmlns="http://schemas.openxmlformats.org/spreadsheetml/2006/main" count="227" uniqueCount="95">
  <si>
    <t>TRADING SUPPORT</t>
  </si>
  <si>
    <t>Business Unit</t>
  </si>
  <si>
    <t>Business Unit Head</t>
  </si>
  <si>
    <t>Full Name</t>
  </si>
  <si>
    <t>OU Name</t>
  </si>
  <si>
    <t>Position Description</t>
  </si>
  <si>
    <t>Hire Dt</t>
  </si>
  <si>
    <t>Supervisor Last Name</t>
  </si>
  <si>
    <t>STATUS</t>
  </si>
  <si>
    <t>HC</t>
  </si>
  <si>
    <t>EBS Trading Operations Support</t>
  </si>
  <si>
    <t>Racicot</t>
  </si>
  <si>
    <t>Albrecht, Kristin  W</t>
  </si>
  <si>
    <t>EBS Trading Americas</t>
  </si>
  <si>
    <t>Director Sr</t>
  </si>
  <si>
    <t>Pearce</t>
  </si>
  <si>
    <t>Spec Sr Comm Trd Supt</t>
  </si>
  <si>
    <t>N/A</t>
  </si>
  <si>
    <t>Allen, Talitha</t>
  </si>
  <si>
    <t>EBS Global Wholesale Markets</t>
  </si>
  <si>
    <t>Staff Comm Trading Supt</t>
  </si>
  <si>
    <t>Smith</t>
  </si>
  <si>
    <t>NR</t>
  </si>
  <si>
    <t>Admin Supt Sr</t>
  </si>
  <si>
    <t>EBS Global Trading and Integration</t>
  </si>
  <si>
    <t>Black, Aurora</t>
  </si>
  <si>
    <t>White</t>
  </si>
  <si>
    <t>Blanchard, Andy  H</t>
  </si>
  <si>
    <t>EBS Global Logistics</t>
  </si>
  <si>
    <t>Mgr Comm Trading Supt</t>
  </si>
  <si>
    <t>Umbower</t>
  </si>
  <si>
    <t>Boecker, Robert</t>
  </si>
  <si>
    <t>Spec Risk Mgmt</t>
  </si>
  <si>
    <t>Freshour</t>
  </si>
  <si>
    <t>Cash, Larry  G</t>
  </si>
  <si>
    <t>Spec Accounting</t>
  </si>
  <si>
    <t>Clark, Danny  G</t>
  </si>
  <si>
    <t>Dir Comm Trading Supt</t>
  </si>
  <si>
    <t>Cousino, Lisa  B</t>
  </si>
  <si>
    <t>Mgr Transaction Support</t>
  </si>
  <si>
    <t>Schwarz</t>
  </si>
  <si>
    <t>Albrecht</t>
  </si>
  <si>
    <t>Fay, Ashley  J.</t>
  </si>
  <si>
    <t>EBS Phone Minutes Team</t>
  </si>
  <si>
    <t>Spec Comm Trading Supt</t>
  </si>
  <si>
    <t>Miralles</t>
  </si>
  <si>
    <t>Fox, Gretchen  B.</t>
  </si>
  <si>
    <t>Spec Comm Supt</t>
  </si>
  <si>
    <t>Freshour, Stephen  L.</t>
  </si>
  <si>
    <t>Manager</t>
  </si>
  <si>
    <t>Clark</t>
  </si>
  <si>
    <t>Heffernan, Amy</t>
  </si>
  <si>
    <t>Hill, Lisa  M.</t>
  </si>
  <si>
    <t>Staff Comm Supt</t>
  </si>
  <si>
    <t>Huntley, Kelley  J</t>
  </si>
  <si>
    <t>Jack, Nicolas  V.</t>
  </si>
  <si>
    <t>Blanchard</t>
  </si>
  <si>
    <t>Lafuze, Mary  L</t>
  </si>
  <si>
    <t>Latson, Inga  B.</t>
  </si>
  <si>
    <t>Lewis, Susan</t>
  </si>
  <si>
    <t>Mills, Jeremy  W</t>
  </si>
  <si>
    <t>Miralles, Albert  J.</t>
  </si>
  <si>
    <t>Olsovsky, Laura  J.</t>
  </si>
  <si>
    <t>Spec Transaction Supt</t>
  </si>
  <si>
    <t>Oxley, Matthew  A.</t>
  </si>
  <si>
    <t>Pearce, Barry</t>
  </si>
  <si>
    <t>VP Comm Trading Support</t>
  </si>
  <si>
    <t>Admin Asst Sr</t>
  </si>
  <si>
    <t>Perkins, Regina  I</t>
  </si>
  <si>
    <t>Rauniyar, Reena</t>
  </si>
  <si>
    <t>Schwarz, Stephen  P</t>
  </si>
  <si>
    <t>Dir Risk Mgmt</t>
  </si>
  <si>
    <t>Sheedy, Michael  J.</t>
  </si>
  <si>
    <t>Stadler, Gary  M</t>
  </si>
  <si>
    <t>Spec Sr Risk Mgmt</t>
  </si>
  <si>
    <t>Thibodeaux, Ryan  D.</t>
  </si>
  <si>
    <t>Analyst</t>
  </si>
  <si>
    <t>Umbower, Denae  L</t>
  </si>
  <si>
    <t>White, Melissa  R</t>
  </si>
  <si>
    <t>Mgr Billing</t>
  </si>
  <si>
    <t>Woo, Belinda  C.</t>
  </si>
  <si>
    <t>Analyst Risk Mgmt</t>
  </si>
  <si>
    <t>Available for Reassignment</t>
  </si>
  <si>
    <t>Staying</t>
  </si>
  <si>
    <t>Severed</t>
  </si>
  <si>
    <t>Reyna, Martha</t>
  </si>
  <si>
    <t>Spec Billing</t>
  </si>
  <si>
    <t>Mid Year PRC</t>
  </si>
  <si>
    <t>Fallon</t>
  </si>
  <si>
    <t>Perkins, Kimberly</t>
  </si>
  <si>
    <t>don't know</t>
  </si>
  <si>
    <t>Sengele, Julie</t>
  </si>
  <si>
    <t>Comments</t>
  </si>
  <si>
    <t>Maternity Leave</t>
  </si>
  <si>
    <t>To be Decided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</si>
</sst>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mm/dd/yy"/>
  </numFmts>
  <fonts count="8" x14ac:knownFonts="1">
    <font>
      <sz val="10"/>
      <name val="Times New Roman"/>
    </font>
    <font>
      <sz val="10"/>
      <name val="Arial"/>
    </font>
    <font>
      <b/>
      <sz val="14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1" fillId="2" borderId="0" xfId="1" applyFill="1"/>
    <xf numFmtId="0" fontId="1" fillId="2" borderId="0" xfId="1" applyFill="1" applyAlignment="1">
      <alignment horizontal="center"/>
    </xf>
    <xf numFmtId="0" fontId="2" fillId="2" borderId="0" xfId="1" applyFont="1" applyFill="1"/>
    <xf numFmtId="174" fontId="1" fillId="2" borderId="0" xfId="1" applyNumberFormat="1" applyFill="1" applyAlignment="1">
      <alignment horizontal="center"/>
    </xf>
    <xf numFmtId="38" fontId="1" fillId="2" borderId="0" xfId="1" applyNumberFormat="1" applyFill="1"/>
    <xf numFmtId="0" fontId="1" fillId="0" borderId="0" xfId="1"/>
    <xf numFmtId="0" fontId="1" fillId="0" borderId="0" xfId="1" applyAlignment="1">
      <alignment horizontal="center"/>
    </xf>
    <xf numFmtId="0" fontId="3" fillId="0" borderId="0" xfId="1" applyFont="1"/>
    <xf numFmtId="174" fontId="1" fillId="0" borderId="0" xfId="1" applyNumberFormat="1" applyAlignment="1">
      <alignment horizontal="center"/>
    </xf>
    <xf numFmtId="38" fontId="1" fillId="0" borderId="0" xfId="1" applyNumberFormat="1"/>
    <xf numFmtId="0" fontId="4" fillId="3" borderId="1" xfId="1" applyFont="1" applyFill="1" applyBorder="1" applyAlignment="1">
      <alignment wrapText="1"/>
    </xf>
    <xf numFmtId="0" fontId="4" fillId="3" borderId="1" xfId="1" applyFont="1" applyFill="1" applyBorder="1" applyAlignment="1">
      <alignment horizontal="center" wrapText="1"/>
    </xf>
    <xf numFmtId="0" fontId="3" fillId="3" borderId="1" xfId="1" applyFont="1" applyFill="1" applyBorder="1" applyAlignment="1">
      <alignment wrapText="1"/>
    </xf>
    <xf numFmtId="174" fontId="4" fillId="3" borderId="1" xfId="1" applyNumberFormat="1" applyFont="1" applyFill="1" applyBorder="1" applyAlignment="1">
      <alignment horizontal="center" wrapText="1"/>
    </xf>
    <xf numFmtId="38" fontId="4" fillId="0" borderId="0" xfId="1" applyNumberFormat="1" applyFont="1" applyAlignment="1">
      <alignment horizontal="center"/>
    </xf>
    <xf numFmtId="38" fontId="1" fillId="0" borderId="0" xfId="1" applyNumberFormat="1" applyAlignment="1">
      <alignment horizontal="center"/>
    </xf>
    <xf numFmtId="0" fontId="7" fillId="0" borderId="0" xfId="1" applyFont="1"/>
    <xf numFmtId="0" fontId="7" fillId="0" borderId="0" xfId="1" applyFont="1" applyAlignment="1">
      <alignment horizontal="center"/>
    </xf>
    <xf numFmtId="0" fontId="5" fillId="0" borderId="0" xfId="1" applyFont="1"/>
    <xf numFmtId="174" fontId="5" fillId="0" borderId="0" xfId="1" applyNumberFormat="1" applyFont="1" applyAlignment="1">
      <alignment horizontal="center"/>
    </xf>
    <xf numFmtId="0" fontId="5" fillId="0" borderId="0" xfId="1" applyFont="1" applyAlignment="1">
      <alignment horizontal="center"/>
    </xf>
    <xf numFmtId="38" fontId="5" fillId="0" borderId="0" xfId="1" applyNumberFormat="1" applyFont="1"/>
    <xf numFmtId="38" fontId="5" fillId="0" borderId="0" xfId="1" applyNumberFormat="1" applyFont="1" applyAlignment="1">
      <alignment horizontal="center"/>
    </xf>
    <xf numFmtId="0" fontId="1" fillId="0" borderId="0" xfId="1" applyFont="1"/>
    <xf numFmtId="0" fontId="6" fillId="0" borderId="0" xfId="1" applyFont="1"/>
    <xf numFmtId="0" fontId="1" fillId="4" borderId="2" xfId="1" applyFill="1" applyBorder="1"/>
    <xf numFmtId="0" fontId="1" fillId="0" borderId="0" xfId="1" applyFont="1" applyAlignment="1">
      <alignment horizontal="center"/>
    </xf>
    <xf numFmtId="38" fontId="1" fillId="0" borderId="0" xfId="1" applyNumberFormat="1" applyFont="1" applyAlignment="1">
      <alignment horizontal="center"/>
    </xf>
  </cellXfs>
  <cellStyles count="2">
    <cellStyle name="Normal" xfId="0" builtinId="0"/>
    <cellStyle name="Normal_6 Qtr Forward Budge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Forecast%202000%20Sincla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3Q%201999%20BS%20Path%2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BS/Models/Streaming%20Mar%20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BS%20Europe%20Budg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/XLFILES/CASHFLOW/1997/9709con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inance/Affiliates/Affiliates/EBS/Budgets/EBS%20Europe%20Budge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2001%20WMO%20Rev%20F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Houston/private/Financial%20Accounting%20&amp;%20Reporting/2000/ECI%202000/Executive%20Management%20Report/Week%20of%2010-30/Executive%20Management%20Summary%2010-30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 (2)"/>
      <sheetName val="ASIA"/>
      <sheetName val="BDSA"/>
      <sheetName val="BOSK"/>
      <sheetName val="BUSV"/>
      <sheetName val="ENT"/>
      <sheetName val="SWE"/>
      <sheetName val="Template"/>
      <sheetName val="Actual by Month"/>
      <sheetName val="Access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Tier 3 Order</v>
          </cell>
          <cell r="B1" t="str">
            <v>Tier 3</v>
          </cell>
          <cell r="C1" t="str">
            <v>Tier 3 Desc</v>
          </cell>
          <cell r="D1" t="str">
            <v>Tier 3 PR</v>
          </cell>
          <cell r="E1" t="str">
            <v>Tier 3 BUC</v>
          </cell>
          <cell r="F1" t="str">
            <v>Category 0</v>
          </cell>
          <cell r="G1" t="str">
            <v>Sort 0</v>
          </cell>
          <cell r="H1" t="str">
            <v>Curr Mo</v>
          </cell>
          <cell r="I1" t="str">
            <v>YTD</v>
          </cell>
          <cell r="J1" t="str">
            <v>Jan Act</v>
          </cell>
          <cell r="K1" t="str">
            <v>Feb Act</v>
          </cell>
          <cell r="L1" t="str">
            <v>Mar Act</v>
          </cell>
          <cell r="M1" t="str">
            <v>Apr Act</v>
          </cell>
          <cell r="N1" t="str">
            <v>May Act</v>
          </cell>
          <cell r="O1" t="str">
            <v>Jun Act</v>
          </cell>
          <cell r="P1" t="str">
            <v>Jul Act</v>
          </cell>
          <cell r="Q1" t="str">
            <v>Aug Act</v>
          </cell>
          <cell r="R1" t="str">
            <v>Sep Act</v>
          </cell>
          <cell r="S1" t="str">
            <v>Oct Act</v>
          </cell>
          <cell r="T1" t="str">
            <v>Nov Act</v>
          </cell>
          <cell r="U1" t="str">
            <v>Dec Act</v>
          </cell>
          <cell r="V1" t="str">
            <v>Jan Bud</v>
          </cell>
          <cell r="W1" t="str">
            <v>Feb Bud</v>
          </cell>
          <cell r="X1" t="str">
            <v>Mar Bud</v>
          </cell>
          <cell r="Y1" t="str">
            <v>Apr Bud</v>
          </cell>
          <cell r="Z1" t="str">
            <v>May Bud</v>
          </cell>
          <cell r="AA1" t="str">
            <v>Jun Bud</v>
          </cell>
          <cell r="AB1" t="str">
            <v>Jul Bud</v>
          </cell>
          <cell r="AC1" t="str">
            <v>Aug Bud</v>
          </cell>
          <cell r="AD1" t="str">
            <v>Sep Bud</v>
          </cell>
          <cell r="AE1" t="str">
            <v>Oct Bud</v>
          </cell>
          <cell r="AF1" t="str">
            <v>Nov Bud</v>
          </cell>
          <cell r="AG1" t="str">
            <v>Dec Bud</v>
          </cell>
          <cell r="AH1" t="str">
            <v>Curr Mo Bud</v>
          </cell>
          <cell r="AI1" t="str">
            <v>YTD Bud</v>
          </cell>
          <cell r="AJ1" t="str">
            <v>Annual Bud</v>
          </cell>
          <cell r="AK1" t="str">
            <v>Date to Report</v>
          </cell>
          <cell r="AL1" t="str">
            <v>Q1 Act</v>
          </cell>
          <cell r="AM1" t="str">
            <v>Q2 Act</v>
          </cell>
          <cell r="AN1" t="str">
            <v>Q3 Act</v>
          </cell>
          <cell r="AO1" t="str">
            <v>Q4 Act</v>
          </cell>
          <cell r="AP1" t="str">
            <v>Jul-Aug Act</v>
          </cell>
        </row>
        <row r="2">
          <cell r="A2" t="str">
            <v>0020</v>
          </cell>
          <cell r="B2" t="str">
            <v>AB1CHAIR</v>
          </cell>
          <cell r="C2" t="str">
            <v>EBS Office of the Chairman</v>
          </cell>
          <cell r="D2" t="str">
            <v>Rice/Hannon</v>
          </cell>
          <cell r="E2" t="str">
            <v>Kevin May</v>
          </cell>
          <cell r="F2" t="str">
            <v>Salaries and Benefits</v>
          </cell>
          <cell r="G2" t="str">
            <v>01</v>
          </cell>
          <cell r="H2">
            <v>199398.12</v>
          </cell>
          <cell r="I2">
            <v>2748266.32</v>
          </cell>
          <cell r="J2">
            <v>112630.98</v>
          </cell>
          <cell r="K2">
            <v>280712.87</v>
          </cell>
          <cell r="L2">
            <v>133726.66</v>
          </cell>
          <cell r="M2">
            <v>-18605.29</v>
          </cell>
          <cell r="N2">
            <v>101693.91</v>
          </cell>
          <cell r="O2">
            <v>636774.05000000005</v>
          </cell>
          <cell r="P2">
            <v>152991.66</v>
          </cell>
          <cell r="Q2">
            <v>1148943.3600000001</v>
          </cell>
          <cell r="R2">
            <v>199398.12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1400596</v>
          </cell>
          <cell r="AC2">
            <v>208263</v>
          </cell>
          <cell r="AD2">
            <v>208262</v>
          </cell>
          <cell r="AE2">
            <v>208262</v>
          </cell>
          <cell r="AF2">
            <v>208262</v>
          </cell>
          <cell r="AG2">
            <v>208262</v>
          </cell>
          <cell r="AH2">
            <v>208262</v>
          </cell>
          <cell r="AI2">
            <v>1817121</v>
          </cell>
          <cell r="AJ2">
            <v>2441907</v>
          </cell>
          <cell r="AK2">
            <v>36799</v>
          </cell>
          <cell r="AL2">
            <v>527070.51</v>
          </cell>
          <cell r="AM2">
            <v>719862.67</v>
          </cell>
          <cell r="AN2">
            <v>1501333.14</v>
          </cell>
          <cell r="AO2">
            <v>0</v>
          </cell>
          <cell r="AP2">
            <v>1301935.02</v>
          </cell>
        </row>
        <row r="3">
          <cell r="A3" t="str">
            <v>0020</v>
          </cell>
          <cell r="B3" t="str">
            <v>AB1CHAIR</v>
          </cell>
          <cell r="C3" t="str">
            <v>EBS Office of the Chairman</v>
          </cell>
          <cell r="D3" t="str">
            <v>Rice/Hannon</v>
          </cell>
          <cell r="E3" t="str">
            <v>Kevin May</v>
          </cell>
          <cell r="F3" t="str">
            <v>Employee Expenses</v>
          </cell>
          <cell r="G3" t="str">
            <v>05</v>
          </cell>
          <cell r="H3">
            <v>23548.58</v>
          </cell>
          <cell r="I3">
            <v>396594.47</v>
          </cell>
          <cell r="J3">
            <v>64826.02</v>
          </cell>
          <cell r="K3">
            <v>109021.36</v>
          </cell>
          <cell r="L3">
            <v>18596.88</v>
          </cell>
          <cell r="M3">
            <v>9074.5400000000009</v>
          </cell>
          <cell r="N3">
            <v>41917.839999999997</v>
          </cell>
          <cell r="O3">
            <v>56087.33</v>
          </cell>
          <cell r="P3">
            <v>35807.120000000003</v>
          </cell>
          <cell r="Q3">
            <v>37714.800000000003</v>
          </cell>
          <cell r="R3">
            <v>23548.58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335330</v>
          </cell>
          <cell r="AC3">
            <v>51500</v>
          </cell>
          <cell r="AD3">
            <v>51500</v>
          </cell>
          <cell r="AE3">
            <v>51500</v>
          </cell>
          <cell r="AF3">
            <v>51500</v>
          </cell>
          <cell r="AG3">
            <v>51500</v>
          </cell>
          <cell r="AH3">
            <v>51500</v>
          </cell>
          <cell r="AI3">
            <v>438330</v>
          </cell>
          <cell r="AJ3">
            <v>592830</v>
          </cell>
          <cell r="AK3">
            <v>36799</v>
          </cell>
          <cell r="AL3">
            <v>192444.26</v>
          </cell>
          <cell r="AM3">
            <v>107079.71</v>
          </cell>
          <cell r="AN3">
            <v>97070.5</v>
          </cell>
          <cell r="AO3">
            <v>0</v>
          </cell>
          <cell r="AP3">
            <v>73521.919999999998</v>
          </cell>
        </row>
        <row r="4">
          <cell r="A4" t="str">
            <v>0020</v>
          </cell>
          <cell r="B4" t="str">
            <v>AB1CHAIR</v>
          </cell>
          <cell r="C4" t="str">
            <v>EBS Office of the Chairman</v>
          </cell>
          <cell r="D4" t="str">
            <v>Rice/Hannon</v>
          </cell>
          <cell r="E4" t="str">
            <v>Kevin May</v>
          </cell>
          <cell r="F4" t="str">
            <v>Outside Services</v>
          </cell>
          <cell r="G4" t="str">
            <v>20</v>
          </cell>
          <cell r="H4">
            <v>1932.75</v>
          </cell>
          <cell r="I4">
            <v>1437155.09</v>
          </cell>
          <cell r="J4">
            <v>0</v>
          </cell>
          <cell r="K4">
            <v>735927.87</v>
          </cell>
          <cell r="L4">
            <v>436930.09</v>
          </cell>
          <cell r="M4">
            <v>24978.75</v>
          </cell>
          <cell r="N4">
            <v>157772.09</v>
          </cell>
          <cell r="O4">
            <v>22743.75</v>
          </cell>
          <cell r="P4">
            <v>8160.26</v>
          </cell>
          <cell r="Q4">
            <v>48709.53</v>
          </cell>
          <cell r="R4">
            <v>1932.75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1386514</v>
          </cell>
          <cell r="AC4">
            <v>135000</v>
          </cell>
          <cell r="AD4">
            <v>135000</v>
          </cell>
          <cell r="AE4">
            <v>135000</v>
          </cell>
          <cell r="AF4">
            <v>135000</v>
          </cell>
          <cell r="AG4">
            <v>135000</v>
          </cell>
          <cell r="AH4">
            <v>135000</v>
          </cell>
          <cell r="AI4">
            <v>1656514</v>
          </cell>
          <cell r="AJ4">
            <v>2061514</v>
          </cell>
          <cell r="AK4">
            <v>36799</v>
          </cell>
          <cell r="AL4">
            <v>1172857.96</v>
          </cell>
          <cell r="AM4">
            <v>205494.59</v>
          </cell>
          <cell r="AN4">
            <v>58802.54</v>
          </cell>
          <cell r="AO4">
            <v>0</v>
          </cell>
          <cell r="AP4">
            <v>56869.79</v>
          </cell>
        </row>
        <row r="5">
          <cell r="A5" t="str">
            <v>0020</v>
          </cell>
          <cell r="B5" t="str">
            <v>AB1CHAIR</v>
          </cell>
          <cell r="C5" t="str">
            <v>EBS Office of the Chairman</v>
          </cell>
          <cell r="D5" t="str">
            <v>Rice/Hannon</v>
          </cell>
          <cell r="E5" t="str">
            <v>Kevin May</v>
          </cell>
          <cell r="F5" t="str">
            <v>Corp Chg</v>
          </cell>
          <cell r="G5" t="str">
            <v>29</v>
          </cell>
          <cell r="H5">
            <v>0</v>
          </cell>
          <cell r="I5">
            <v>31018.639999999999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24123.200000000001</v>
          </cell>
          <cell r="O5">
            <v>-19401.3</v>
          </cell>
          <cell r="P5">
            <v>6600.19</v>
          </cell>
          <cell r="Q5">
            <v>19696.55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 t="str">
            <v/>
          </cell>
          <cell r="W5" t="str">
            <v/>
          </cell>
          <cell r="X5" t="str">
            <v/>
          </cell>
          <cell r="Y5" t="str">
            <v/>
          </cell>
          <cell r="Z5" t="str">
            <v/>
          </cell>
          <cell r="AA5" t="str">
            <v/>
          </cell>
          <cell r="AB5" t="str">
            <v/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 t="str">
            <v/>
          </cell>
          <cell r="AH5" t="str">
            <v/>
          </cell>
          <cell r="AI5" t="str">
            <v/>
          </cell>
          <cell r="AJ5" t="str">
            <v/>
          </cell>
          <cell r="AK5">
            <v>36799</v>
          </cell>
          <cell r="AL5">
            <v>0</v>
          </cell>
          <cell r="AM5">
            <v>4721.8999999999996</v>
          </cell>
          <cell r="AN5">
            <v>26296.74</v>
          </cell>
          <cell r="AO5">
            <v>0</v>
          </cell>
          <cell r="AP5">
            <v>26296.74</v>
          </cell>
        </row>
        <row r="6">
          <cell r="A6" t="str">
            <v>0020</v>
          </cell>
          <cell r="B6" t="str">
            <v>AB1CHAIR</v>
          </cell>
          <cell r="C6" t="str">
            <v>EBS Office of the Chairman</v>
          </cell>
          <cell r="D6" t="str">
            <v>Rice/Hannon</v>
          </cell>
          <cell r="E6" t="str">
            <v>Kevin May</v>
          </cell>
          <cell r="F6" t="str">
            <v>Other</v>
          </cell>
          <cell r="G6" t="str">
            <v>30</v>
          </cell>
          <cell r="H6">
            <v>1366.7</v>
          </cell>
          <cell r="I6">
            <v>113877.56</v>
          </cell>
          <cell r="J6">
            <v>17752.07</v>
          </cell>
          <cell r="K6">
            <v>11293.76</v>
          </cell>
          <cell r="L6">
            <v>7693.14</v>
          </cell>
          <cell r="M6">
            <v>9262.39</v>
          </cell>
          <cell r="N6">
            <v>7795.28</v>
          </cell>
          <cell r="O6">
            <v>34723.879999999997</v>
          </cell>
          <cell r="P6">
            <v>2513.8200000000002</v>
          </cell>
          <cell r="Q6">
            <v>21476.52</v>
          </cell>
          <cell r="R6">
            <v>1366.7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101685</v>
          </cell>
          <cell r="AC6">
            <v>14132</v>
          </cell>
          <cell r="AD6">
            <v>14204</v>
          </cell>
          <cell r="AE6">
            <v>14204</v>
          </cell>
          <cell r="AF6">
            <v>14204</v>
          </cell>
          <cell r="AG6">
            <v>14204</v>
          </cell>
          <cell r="AH6">
            <v>14204</v>
          </cell>
          <cell r="AI6">
            <v>130021</v>
          </cell>
          <cell r="AJ6">
            <v>172633</v>
          </cell>
          <cell r="AK6">
            <v>36799</v>
          </cell>
          <cell r="AL6">
            <v>36738.97</v>
          </cell>
          <cell r="AM6">
            <v>51781.55</v>
          </cell>
          <cell r="AN6">
            <v>25357.040000000001</v>
          </cell>
          <cell r="AO6">
            <v>0</v>
          </cell>
          <cell r="AP6">
            <v>23990.34</v>
          </cell>
        </row>
        <row r="7">
          <cell r="A7" t="str">
            <v>0030</v>
          </cell>
          <cell r="B7" t="str">
            <v>AB1WMO</v>
          </cell>
          <cell r="C7" t="str">
            <v>EBS Wholesale Market Origination</v>
          </cell>
          <cell r="D7" t="str">
            <v>Ted Seitz</v>
          </cell>
          <cell r="E7" t="str">
            <v>Open</v>
          </cell>
          <cell r="F7" t="str">
            <v>Salaries and Benefits</v>
          </cell>
          <cell r="G7" t="str">
            <v>01</v>
          </cell>
          <cell r="H7">
            <v>294173.32</v>
          </cell>
          <cell r="I7">
            <v>4195603.5</v>
          </cell>
          <cell r="J7">
            <v>308248.67</v>
          </cell>
          <cell r="K7">
            <v>798045.84</v>
          </cell>
          <cell r="L7">
            <v>-36275.230000000003</v>
          </cell>
          <cell r="M7">
            <v>281357.37</v>
          </cell>
          <cell r="N7">
            <v>448285.2</v>
          </cell>
          <cell r="O7">
            <v>542551.29</v>
          </cell>
          <cell r="P7">
            <v>646656.36</v>
          </cell>
          <cell r="Q7">
            <v>912560.68</v>
          </cell>
          <cell r="R7">
            <v>294173.32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3000759</v>
          </cell>
          <cell r="AC7">
            <v>662328</v>
          </cell>
          <cell r="AD7">
            <v>734993</v>
          </cell>
          <cell r="AE7">
            <v>818825</v>
          </cell>
          <cell r="AF7">
            <v>887476</v>
          </cell>
          <cell r="AG7">
            <v>894797</v>
          </cell>
          <cell r="AH7">
            <v>734993</v>
          </cell>
          <cell r="AI7">
            <v>4398080</v>
          </cell>
          <cell r="AJ7">
            <v>6999178</v>
          </cell>
          <cell r="AK7">
            <v>36799</v>
          </cell>
          <cell r="AL7">
            <v>1070019.28</v>
          </cell>
          <cell r="AM7">
            <v>1272193.8600000001</v>
          </cell>
          <cell r="AN7">
            <v>1853390.36</v>
          </cell>
          <cell r="AO7">
            <v>0</v>
          </cell>
          <cell r="AP7">
            <v>1559217.04</v>
          </cell>
        </row>
        <row r="8">
          <cell r="A8" t="str">
            <v>0030</v>
          </cell>
          <cell r="B8" t="str">
            <v>AB1WMO</v>
          </cell>
          <cell r="C8" t="str">
            <v>EBS Wholesale Market Origination</v>
          </cell>
          <cell r="D8" t="str">
            <v>Ted Seitz</v>
          </cell>
          <cell r="E8" t="str">
            <v>Open</v>
          </cell>
          <cell r="F8" t="str">
            <v>Employee Expenses</v>
          </cell>
          <cell r="G8" t="str">
            <v>05</v>
          </cell>
          <cell r="H8">
            <v>85614.03</v>
          </cell>
          <cell r="I8">
            <v>1176591.3899999999</v>
          </cell>
          <cell r="J8">
            <v>18824.080000000002</v>
          </cell>
          <cell r="K8">
            <v>201678.36</v>
          </cell>
          <cell r="L8">
            <v>115186.7</v>
          </cell>
          <cell r="M8">
            <v>125308.04</v>
          </cell>
          <cell r="N8">
            <v>149324.26</v>
          </cell>
          <cell r="O8">
            <v>198257.54</v>
          </cell>
          <cell r="P8">
            <v>153941.07</v>
          </cell>
          <cell r="Q8">
            <v>128457.31</v>
          </cell>
          <cell r="R8">
            <v>85614.03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962520</v>
          </cell>
          <cell r="AC8">
            <v>187500</v>
          </cell>
          <cell r="AD8">
            <v>187500</v>
          </cell>
          <cell r="AE8">
            <v>187500</v>
          </cell>
          <cell r="AF8">
            <v>187500</v>
          </cell>
          <cell r="AG8">
            <v>194000</v>
          </cell>
          <cell r="AH8">
            <v>187500</v>
          </cell>
          <cell r="AI8">
            <v>1337520</v>
          </cell>
          <cell r="AJ8">
            <v>1906520</v>
          </cell>
          <cell r="AK8">
            <v>36799</v>
          </cell>
          <cell r="AL8">
            <v>335689.14</v>
          </cell>
          <cell r="AM8">
            <v>472889.84</v>
          </cell>
          <cell r="AN8">
            <v>368012.41</v>
          </cell>
          <cell r="AO8">
            <v>0</v>
          </cell>
          <cell r="AP8">
            <v>282398.38</v>
          </cell>
        </row>
        <row r="9">
          <cell r="A9" t="str">
            <v>0030</v>
          </cell>
          <cell r="B9" t="str">
            <v>AB1WMO</v>
          </cell>
          <cell r="C9" t="str">
            <v>EBS Wholesale Market Origination</v>
          </cell>
          <cell r="D9" t="str">
            <v>Ted Seitz</v>
          </cell>
          <cell r="E9" t="str">
            <v>Open</v>
          </cell>
          <cell r="F9" t="str">
            <v>Outside Services</v>
          </cell>
          <cell r="G9" t="str">
            <v>20</v>
          </cell>
          <cell r="H9">
            <v>1350.38</v>
          </cell>
          <cell r="I9">
            <v>127940.36</v>
          </cell>
          <cell r="J9">
            <v>33630.46</v>
          </cell>
          <cell r="K9">
            <v>40321.07</v>
          </cell>
          <cell r="L9">
            <v>47258.65</v>
          </cell>
          <cell r="M9">
            <v>-6646.23</v>
          </cell>
          <cell r="N9">
            <v>1004.22</v>
          </cell>
          <cell r="O9">
            <v>1193.6400000000001</v>
          </cell>
          <cell r="P9">
            <v>4874.7700000000004</v>
          </cell>
          <cell r="Q9">
            <v>4953.3999999999996</v>
          </cell>
          <cell r="R9">
            <v>1350.38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121637</v>
          </cell>
          <cell r="AC9">
            <v>22500</v>
          </cell>
          <cell r="AD9">
            <v>22500</v>
          </cell>
          <cell r="AE9">
            <v>22500</v>
          </cell>
          <cell r="AF9">
            <v>22500</v>
          </cell>
          <cell r="AG9">
            <v>22500</v>
          </cell>
          <cell r="AH9">
            <v>22500</v>
          </cell>
          <cell r="AI9">
            <v>166637</v>
          </cell>
          <cell r="AJ9">
            <v>234137</v>
          </cell>
          <cell r="AK9">
            <v>36799</v>
          </cell>
          <cell r="AL9">
            <v>121210.18</v>
          </cell>
          <cell r="AM9">
            <v>-4448.37</v>
          </cell>
          <cell r="AN9">
            <v>11178.55</v>
          </cell>
          <cell r="AO9">
            <v>0</v>
          </cell>
          <cell r="AP9">
            <v>9828.17</v>
          </cell>
        </row>
        <row r="10">
          <cell r="A10" t="str">
            <v>0030</v>
          </cell>
          <cell r="B10" t="str">
            <v>AB1WMO</v>
          </cell>
          <cell r="C10" t="str">
            <v>EBS Wholesale Market Origination</v>
          </cell>
          <cell r="D10" t="str">
            <v>Ted Seitz</v>
          </cell>
          <cell r="E10" t="str">
            <v>Open</v>
          </cell>
          <cell r="F10" t="str">
            <v>Corp Chg</v>
          </cell>
          <cell r="G10" t="str">
            <v>29</v>
          </cell>
          <cell r="H10">
            <v>103.09</v>
          </cell>
          <cell r="I10">
            <v>4888.18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160</v>
          </cell>
          <cell r="O10">
            <v>0</v>
          </cell>
          <cell r="P10">
            <v>2943.62</v>
          </cell>
          <cell r="Q10">
            <v>1681.47</v>
          </cell>
          <cell r="R10">
            <v>103.09</v>
          </cell>
          <cell r="S10">
            <v>0</v>
          </cell>
          <cell r="T10">
            <v>0</v>
          </cell>
          <cell r="U10">
            <v>0</v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>
            <v>36799</v>
          </cell>
          <cell r="AL10">
            <v>0</v>
          </cell>
          <cell r="AM10">
            <v>160</v>
          </cell>
          <cell r="AN10">
            <v>4728.18</v>
          </cell>
          <cell r="AO10">
            <v>0</v>
          </cell>
          <cell r="AP10">
            <v>4625.09</v>
          </cell>
        </row>
        <row r="11">
          <cell r="A11" t="str">
            <v>0030</v>
          </cell>
          <cell r="B11" t="str">
            <v>AB1WMO</v>
          </cell>
          <cell r="C11" t="str">
            <v>EBS Wholesale Market Origination</v>
          </cell>
          <cell r="D11" t="str">
            <v>Ted Seitz</v>
          </cell>
          <cell r="E11" t="str">
            <v>Open</v>
          </cell>
          <cell r="F11" t="str">
            <v>Other</v>
          </cell>
          <cell r="G11" t="str">
            <v>30</v>
          </cell>
          <cell r="H11">
            <v>81484.75</v>
          </cell>
          <cell r="I11">
            <v>169963</v>
          </cell>
          <cell r="J11">
            <v>1549.46</v>
          </cell>
          <cell r="K11">
            <v>5829.01</v>
          </cell>
          <cell r="L11">
            <v>3831.89</v>
          </cell>
          <cell r="M11">
            <v>15383.96</v>
          </cell>
          <cell r="N11">
            <v>16083.55</v>
          </cell>
          <cell r="O11">
            <v>9880.68</v>
          </cell>
          <cell r="P11">
            <v>21699.18</v>
          </cell>
          <cell r="Q11">
            <v>14220.52</v>
          </cell>
          <cell r="R11">
            <v>81484.75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65471</v>
          </cell>
          <cell r="AC11">
            <v>19104</v>
          </cell>
          <cell r="AD11">
            <v>19062</v>
          </cell>
          <cell r="AE11">
            <v>19062</v>
          </cell>
          <cell r="AF11">
            <v>19062</v>
          </cell>
          <cell r="AG11">
            <v>19062</v>
          </cell>
          <cell r="AH11">
            <v>19062</v>
          </cell>
          <cell r="AI11">
            <v>103637</v>
          </cell>
          <cell r="AJ11">
            <v>160823</v>
          </cell>
          <cell r="AK11">
            <v>36799</v>
          </cell>
          <cell r="AL11">
            <v>11210.36</v>
          </cell>
          <cell r="AM11">
            <v>41348.19</v>
          </cell>
          <cell r="AN11">
            <v>117404.45</v>
          </cell>
          <cell r="AO11">
            <v>0</v>
          </cell>
          <cell r="AP11">
            <v>35919.699999999997</v>
          </cell>
        </row>
        <row r="12">
          <cell r="A12" t="str">
            <v>0040</v>
          </cell>
          <cell r="B12" t="str">
            <v>AB1DMO</v>
          </cell>
          <cell r="C12" t="str">
            <v>EBS Distribution &amp; Content Origination</v>
          </cell>
          <cell r="D12" t="str">
            <v>David Cox</v>
          </cell>
          <cell r="E12" t="str">
            <v>Sherron Watkins</v>
          </cell>
          <cell r="F12" t="str">
            <v>Salaries and Benefits</v>
          </cell>
          <cell r="G12" t="str">
            <v>01</v>
          </cell>
          <cell r="H12">
            <v>554570</v>
          </cell>
          <cell r="I12">
            <v>7611640.7099999981</v>
          </cell>
          <cell r="J12">
            <v>383304.11</v>
          </cell>
          <cell r="K12">
            <v>814594.37</v>
          </cell>
          <cell r="L12">
            <v>482080.57</v>
          </cell>
          <cell r="M12">
            <v>656777.65</v>
          </cell>
          <cell r="N12">
            <v>925369.3</v>
          </cell>
          <cell r="O12">
            <v>1248724.01</v>
          </cell>
          <cell r="P12">
            <v>935869.57</v>
          </cell>
          <cell r="Q12">
            <v>1610351.13</v>
          </cell>
          <cell r="R12">
            <v>554570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5450898</v>
          </cell>
          <cell r="AC12">
            <v>834624</v>
          </cell>
          <cell r="AD12">
            <v>1262245</v>
          </cell>
          <cell r="AE12">
            <v>1263887</v>
          </cell>
          <cell r="AF12">
            <v>717247</v>
          </cell>
          <cell r="AG12">
            <v>717247</v>
          </cell>
          <cell r="AH12">
            <v>1262245</v>
          </cell>
          <cell r="AI12">
            <v>7547767</v>
          </cell>
          <cell r="AJ12">
            <v>10246148</v>
          </cell>
          <cell r="AK12">
            <v>36799</v>
          </cell>
          <cell r="AL12">
            <v>1679979.05</v>
          </cell>
          <cell r="AM12">
            <v>2830870.96</v>
          </cell>
          <cell r="AN12">
            <v>3100790.7</v>
          </cell>
          <cell r="AO12">
            <v>0</v>
          </cell>
          <cell r="AP12">
            <v>2546220.7000000002</v>
          </cell>
        </row>
        <row r="13">
          <cell r="A13" t="str">
            <v>0040</v>
          </cell>
          <cell r="B13" t="str">
            <v>AB1DMO</v>
          </cell>
          <cell r="C13" t="str">
            <v>EBS Distribution &amp; Content Origination</v>
          </cell>
          <cell r="D13" t="str">
            <v>David Cox</v>
          </cell>
          <cell r="E13" t="str">
            <v>Sherron Watkins</v>
          </cell>
          <cell r="F13" t="str">
            <v>Employee Expenses</v>
          </cell>
          <cell r="G13" t="str">
            <v>05</v>
          </cell>
          <cell r="H13">
            <v>314665.43</v>
          </cell>
          <cell r="I13">
            <v>3088414.66</v>
          </cell>
          <cell r="J13">
            <v>83442.64</v>
          </cell>
          <cell r="K13">
            <v>203340.75</v>
          </cell>
          <cell r="L13">
            <v>387932.66</v>
          </cell>
          <cell r="M13">
            <v>569222.44999999995</v>
          </cell>
          <cell r="N13">
            <v>301907.23</v>
          </cell>
          <cell r="O13">
            <v>477050.38</v>
          </cell>
          <cell r="P13">
            <v>339285.54</v>
          </cell>
          <cell r="Q13">
            <v>411567.58</v>
          </cell>
          <cell r="R13">
            <v>314665.43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2362183</v>
          </cell>
          <cell r="AC13">
            <v>332490</v>
          </cell>
          <cell r="AD13">
            <v>250939</v>
          </cell>
          <cell r="AE13">
            <v>211339</v>
          </cell>
          <cell r="AF13">
            <v>229339</v>
          </cell>
          <cell r="AG13">
            <v>229339</v>
          </cell>
          <cell r="AH13">
            <v>250939</v>
          </cell>
          <cell r="AI13">
            <v>2945612</v>
          </cell>
          <cell r="AJ13">
            <v>3615629</v>
          </cell>
          <cell r="AK13">
            <v>36799</v>
          </cell>
          <cell r="AL13">
            <v>674716.05</v>
          </cell>
          <cell r="AM13">
            <v>1348180.06</v>
          </cell>
          <cell r="AN13">
            <v>1065518.55</v>
          </cell>
          <cell r="AO13">
            <v>0</v>
          </cell>
          <cell r="AP13">
            <v>750853.12</v>
          </cell>
        </row>
        <row r="14">
          <cell r="A14" t="str">
            <v>0040</v>
          </cell>
          <cell r="B14" t="str">
            <v>AB1DMO</v>
          </cell>
          <cell r="C14" t="str">
            <v>EBS Distribution &amp; Content Origination</v>
          </cell>
          <cell r="D14" t="str">
            <v>David Cox</v>
          </cell>
          <cell r="E14" t="str">
            <v>Sherron Watkins</v>
          </cell>
          <cell r="F14" t="str">
            <v>Outside Services</v>
          </cell>
          <cell r="G14" t="str">
            <v>20</v>
          </cell>
          <cell r="H14">
            <v>1064725.5</v>
          </cell>
          <cell r="I14">
            <v>3386395.68</v>
          </cell>
          <cell r="J14">
            <v>675049.88</v>
          </cell>
          <cell r="K14">
            <v>775088.48</v>
          </cell>
          <cell r="L14">
            <v>-122524.12</v>
          </cell>
          <cell r="M14">
            <v>-381362.82</v>
          </cell>
          <cell r="N14">
            <v>213996.78</v>
          </cell>
          <cell r="O14">
            <v>485974.35</v>
          </cell>
          <cell r="P14">
            <v>485733.19</v>
          </cell>
          <cell r="Q14">
            <v>189714.44</v>
          </cell>
          <cell r="R14">
            <v>1064725.5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2131954</v>
          </cell>
          <cell r="AC14">
            <v>141000</v>
          </cell>
          <cell r="AD14">
            <v>141000</v>
          </cell>
          <cell r="AE14">
            <v>141000</v>
          </cell>
          <cell r="AF14">
            <v>141000</v>
          </cell>
          <cell r="AG14">
            <v>141000</v>
          </cell>
          <cell r="AH14">
            <v>141000</v>
          </cell>
          <cell r="AI14">
            <v>2413954</v>
          </cell>
          <cell r="AJ14">
            <v>2836954</v>
          </cell>
          <cell r="AK14">
            <v>36799</v>
          </cell>
          <cell r="AL14">
            <v>1327614.24</v>
          </cell>
          <cell r="AM14">
            <v>318608.31</v>
          </cell>
          <cell r="AN14">
            <v>1740173.13</v>
          </cell>
          <cell r="AO14">
            <v>0</v>
          </cell>
          <cell r="AP14">
            <v>675447.63</v>
          </cell>
        </row>
        <row r="15">
          <cell r="A15" t="str">
            <v>0040</v>
          </cell>
          <cell r="B15" t="str">
            <v>AB1DMO</v>
          </cell>
          <cell r="C15" t="str">
            <v>EBS Distribution &amp; Content Origination</v>
          </cell>
          <cell r="D15" t="str">
            <v>David Cox</v>
          </cell>
          <cell r="E15" t="str">
            <v>Sherron Watkins</v>
          </cell>
          <cell r="F15" t="str">
            <v>Corp Chg</v>
          </cell>
          <cell r="G15" t="str">
            <v>29</v>
          </cell>
          <cell r="H15">
            <v>-8.6</v>
          </cell>
          <cell r="I15">
            <v>24855.57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3273.69</v>
          </cell>
          <cell r="O15">
            <v>405.96</v>
          </cell>
          <cell r="P15">
            <v>11049.08</v>
          </cell>
          <cell r="Q15">
            <v>10135.44</v>
          </cell>
          <cell r="R15">
            <v>-8.6</v>
          </cell>
          <cell r="S15">
            <v>0</v>
          </cell>
          <cell r="T15">
            <v>0</v>
          </cell>
          <cell r="U15">
            <v>0</v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>
            <v>36799</v>
          </cell>
          <cell r="AL15">
            <v>0</v>
          </cell>
          <cell r="AM15">
            <v>3679.65</v>
          </cell>
          <cell r="AN15">
            <v>21175.919999999998</v>
          </cell>
          <cell r="AO15">
            <v>0</v>
          </cell>
          <cell r="AP15">
            <v>21184.52</v>
          </cell>
        </row>
        <row r="16">
          <cell r="A16" t="str">
            <v>0040</v>
          </cell>
          <cell r="B16" t="str">
            <v>AB1DMO</v>
          </cell>
          <cell r="C16" t="str">
            <v>EBS Distribution &amp; Content Origination</v>
          </cell>
          <cell r="D16" t="str">
            <v>David Cox</v>
          </cell>
          <cell r="E16" t="str">
            <v>Sherron Watkins</v>
          </cell>
          <cell r="F16" t="str">
            <v>Other</v>
          </cell>
          <cell r="G16" t="str">
            <v>30</v>
          </cell>
          <cell r="H16">
            <v>83381.210000000006</v>
          </cell>
          <cell r="I16">
            <v>668069.91</v>
          </cell>
          <cell r="J16">
            <v>34821.519999999997</v>
          </cell>
          <cell r="K16">
            <v>48780.37</v>
          </cell>
          <cell r="L16">
            <v>26270.46</v>
          </cell>
          <cell r="M16">
            <v>96634.33</v>
          </cell>
          <cell r="N16">
            <v>30999.9</v>
          </cell>
          <cell r="O16">
            <v>64982.27</v>
          </cell>
          <cell r="P16">
            <v>12666.01</v>
          </cell>
          <cell r="Q16">
            <v>269533.84000000003</v>
          </cell>
          <cell r="R16">
            <v>83381.210000000006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325708</v>
          </cell>
          <cell r="AC16">
            <v>60110</v>
          </cell>
          <cell r="AD16">
            <v>55430</v>
          </cell>
          <cell r="AE16">
            <v>49710</v>
          </cell>
          <cell r="AF16">
            <v>27310</v>
          </cell>
          <cell r="AG16">
            <v>27310</v>
          </cell>
          <cell r="AH16">
            <v>55430</v>
          </cell>
          <cell r="AI16">
            <v>441248</v>
          </cell>
          <cell r="AJ16">
            <v>545578</v>
          </cell>
          <cell r="AK16">
            <v>36799</v>
          </cell>
          <cell r="AL16">
            <v>109872.35</v>
          </cell>
          <cell r="AM16">
            <v>192616.5</v>
          </cell>
          <cell r="AN16">
            <v>365581.06</v>
          </cell>
          <cell r="AO16">
            <v>0</v>
          </cell>
          <cell r="AP16">
            <v>282199.84999999998</v>
          </cell>
        </row>
        <row r="17">
          <cell r="A17" t="str">
            <v>0050</v>
          </cell>
          <cell r="B17" t="str">
            <v>AB1ENT</v>
          </cell>
          <cell r="C17" t="str">
            <v>EBS Enterprise Marketplace Services</v>
          </cell>
          <cell r="D17" t="str">
            <v>Crowder/Shelby</v>
          </cell>
          <cell r="E17" t="str">
            <v>Tom Sinclair</v>
          </cell>
          <cell r="F17" t="str">
            <v>Salaries and Benefits</v>
          </cell>
          <cell r="G17" t="str">
            <v>01</v>
          </cell>
          <cell r="H17">
            <v>524181.81</v>
          </cell>
          <cell r="I17">
            <v>5957459.6700000009</v>
          </cell>
          <cell r="J17">
            <v>719124.54</v>
          </cell>
          <cell r="K17">
            <v>977133.54</v>
          </cell>
          <cell r="L17">
            <v>-107653.12</v>
          </cell>
          <cell r="M17">
            <v>219094.35</v>
          </cell>
          <cell r="N17">
            <v>698466.76</v>
          </cell>
          <cell r="O17">
            <v>1298190.97</v>
          </cell>
          <cell r="P17">
            <v>762598.34</v>
          </cell>
          <cell r="Q17">
            <v>866322.48</v>
          </cell>
          <cell r="R17">
            <v>524181.81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4588032</v>
          </cell>
          <cell r="AC17">
            <v>1073962</v>
          </cell>
          <cell r="AD17">
            <v>1077899</v>
          </cell>
          <cell r="AE17">
            <v>1166729</v>
          </cell>
          <cell r="AF17">
            <v>1166729</v>
          </cell>
          <cell r="AG17">
            <v>1166729</v>
          </cell>
          <cell r="AH17">
            <v>1077899</v>
          </cell>
          <cell r="AI17">
            <v>6739893</v>
          </cell>
          <cell r="AJ17">
            <v>10240080</v>
          </cell>
          <cell r="AK17">
            <v>36799</v>
          </cell>
          <cell r="AL17">
            <v>1588604.96</v>
          </cell>
          <cell r="AM17">
            <v>2215752.08</v>
          </cell>
          <cell r="AN17">
            <v>2153102.63</v>
          </cell>
          <cell r="AO17">
            <v>0</v>
          </cell>
          <cell r="AP17">
            <v>1628920.82</v>
          </cell>
        </row>
        <row r="18">
          <cell r="A18" t="str">
            <v>0050</v>
          </cell>
          <cell r="B18" t="str">
            <v>AB1ENT</v>
          </cell>
          <cell r="C18" t="str">
            <v>EBS Enterprise Marketplace Services</v>
          </cell>
          <cell r="D18" t="str">
            <v>Crowder/Shelby</v>
          </cell>
          <cell r="E18" t="str">
            <v>Tom Sinclair</v>
          </cell>
          <cell r="F18" t="str">
            <v>Employee Expenses</v>
          </cell>
          <cell r="G18" t="str">
            <v>05</v>
          </cell>
          <cell r="H18">
            <v>171213.85</v>
          </cell>
          <cell r="I18">
            <v>1464253.72</v>
          </cell>
          <cell r="J18">
            <v>85481.37</v>
          </cell>
          <cell r="K18">
            <v>155805.01999999999</v>
          </cell>
          <cell r="L18">
            <v>183672.23</v>
          </cell>
          <cell r="M18">
            <v>127472.98</v>
          </cell>
          <cell r="N18">
            <v>194467.26</v>
          </cell>
          <cell r="O18">
            <v>188877.71</v>
          </cell>
          <cell r="P18">
            <v>190915.64</v>
          </cell>
          <cell r="Q18">
            <v>166347.66</v>
          </cell>
          <cell r="R18">
            <v>171213.85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1062665</v>
          </cell>
          <cell r="AC18">
            <v>291600</v>
          </cell>
          <cell r="AD18">
            <v>291600</v>
          </cell>
          <cell r="AE18">
            <v>291600</v>
          </cell>
          <cell r="AF18">
            <v>316600</v>
          </cell>
          <cell r="AG18">
            <v>316600</v>
          </cell>
          <cell r="AH18">
            <v>291600</v>
          </cell>
          <cell r="AI18">
            <v>1645865</v>
          </cell>
          <cell r="AJ18">
            <v>2570665</v>
          </cell>
          <cell r="AK18">
            <v>36799</v>
          </cell>
          <cell r="AL18">
            <v>424958.62</v>
          </cell>
          <cell r="AM18">
            <v>510817.95</v>
          </cell>
          <cell r="AN18">
            <v>528477.15</v>
          </cell>
          <cell r="AO18">
            <v>0</v>
          </cell>
          <cell r="AP18">
            <v>357263.3</v>
          </cell>
        </row>
        <row r="19">
          <cell r="A19" t="str">
            <v>0050</v>
          </cell>
          <cell r="B19" t="str">
            <v>AB1ENT</v>
          </cell>
          <cell r="C19" t="str">
            <v>EBS Enterprise Marketplace Services</v>
          </cell>
          <cell r="D19" t="str">
            <v>Crowder/Shelby</v>
          </cell>
          <cell r="E19" t="str">
            <v>Tom Sinclair</v>
          </cell>
          <cell r="F19" t="str">
            <v>Outside Services</v>
          </cell>
          <cell r="G19" t="str">
            <v>20</v>
          </cell>
          <cell r="H19">
            <v>27278.66</v>
          </cell>
          <cell r="I19">
            <v>1385364.72</v>
          </cell>
          <cell r="J19">
            <v>1764988.53</v>
          </cell>
          <cell r="K19">
            <v>-162925.37</v>
          </cell>
          <cell r="L19">
            <v>-709022.17</v>
          </cell>
          <cell r="M19">
            <v>176790.45</v>
          </cell>
          <cell r="N19">
            <v>272164.95</v>
          </cell>
          <cell r="O19">
            <v>-73329.279999999999</v>
          </cell>
          <cell r="P19">
            <v>203202.01</v>
          </cell>
          <cell r="Q19">
            <v>-113783.06</v>
          </cell>
          <cell r="R19">
            <v>27278.66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1311123</v>
          </cell>
          <cell r="AC19">
            <v>333600</v>
          </cell>
          <cell r="AD19">
            <v>354400</v>
          </cell>
          <cell r="AE19">
            <v>385600</v>
          </cell>
          <cell r="AF19">
            <v>385600</v>
          </cell>
          <cell r="AG19">
            <v>385600</v>
          </cell>
          <cell r="AH19">
            <v>354400</v>
          </cell>
          <cell r="AI19">
            <v>1999123</v>
          </cell>
          <cell r="AJ19">
            <v>3155923</v>
          </cell>
          <cell r="AK19">
            <v>36799</v>
          </cell>
          <cell r="AL19">
            <v>893040.99</v>
          </cell>
          <cell r="AM19">
            <v>375626.12</v>
          </cell>
          <cell r="AN19">
            <v>116697.61</v>
          </cell>
          <cell r="AO19">
            <v>0</v>
          </cell>
          <cell r="AP19">
            <v>89418.95</v>
          </cell>
        </row>
        <row r="20">
          <cell r="A20" t="str">
            <v>0050</v>
          </cell>
          <cell r="B20" t="str">
            <v>AB1ENT</v>
          </cell>
          <cell r="C20" t="str">
            <v>EBS Enterprise Marketplace Services</v>
          </cell>
          <cell r="D20" t="str">
            <v>Crowder/Shelby</v>
          </cell>
          <cell r="E20" t="str">
            <v>Tom Sinclair</v>
          </cell>
          <cell r="F20" t="str">
            <v>Corp Chg</v>
          </cell>
          <cell r="G20" t="str">
            <v>29</v>
          </cell>
          <cell r="H20">
            <v>486.83</v>
          </cell>
          <cell r="I20">
            <v>26367.43</v>
          </cell>
          <cell r="J20">
            <v>47.3</v>
          </cell>
          <cell r="K20">
            <v>0</v>
          </cell>
          <cell r="L20">
            <v>4600</v>
          </cell>
          <cell r="M20">
            <v>28269</v>
          </cell>
          <cell r="N20">
            <v>6479.91</v>
          </cell>
          <cell r="O20">
            <v>6261.38</v>
          </cell>
          <cell r="P20">
            <v>5624.81</v>
          </cell>
          <cell r="Q20">
            <v>-25401.8</v>
          </cell>
          <cell r="R20">
            <v>486.83</v>
          </cell>
          <cell r="S20">
            <v>0</v>
          </cell>
          <cell r="T20">
            <v>0</v>
          </cell>
          <cell r="U20">
            <v>0</v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  <cell r="AB20" t="str">
            <v/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>
            <v>36799</v>
          </cell>
          <cell r="AL20">
            <v>4647.3</v>
          </cell>
          <cell r="AM20">
            <v>41010.29</v>
          </cell>
          <cell r="AN20">
            <v>-19290.16</v>
          </cell>
          <cell r="AO20">
            <v>0</v>
          </cell>
          <cell r="AP20">
            <v>-19776.990000000002</v>
          </cell>
        </row>
        <row r="21">
          <cell r="A21" t="str">
            <v>0050</v>
          </cell>
          <cell r="B21" t="str">
            <v>AB1ENT</v>
          </cell>
          <cell r="C21" t="str">
            <v>EBS Enterprise Marketplace Services</v>
          </cell>
          <cell r="D21" t="str">
            <v>Crowder/Shelby</v>
          </cell>
          <cell r="E21" t="str">
            <v>Tom Sinclair</v>
          </cell>
          <cell r="F21" t="str">
            <v>Other</v>
          </cell>
          <cell r="G21" t="str">
            <v>30</v>
          </cell>
          <cell r="H21">
            <v>10754.86</v>
          </cell>
          <cell r="I21">
            <v>2038156.66</v>
          </cell>
          <cell r="J21">
            <v>524890.99</v>
          </cell>
          <cell r="K21">
            <v>755845</v>
          </cell>
          <cell r="L21">
            <v>135223.14000000001</v>
          </cell>
          <cell r="M21">
            <v>-65561.179999999993</v>
          </cell>
          <cell r="N21">
            <v>212789</v>
          </cell>
          <cell r="O21">
            <v>-2882.11</v>
          </cell>
          <cell r="P21">
            <v>416830.33</v>
          </cell>
          <cell r="Q21">
            <v>50266.63</v>
          </cell>
          <cell r="R21">
            <v>10754.86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785313</v>
          </cell>
          <cell r="AC21">
            <v>162636</v>
          </cell>
          <cell r="AD21">
            <v>162636</v>
          </cell>
          <cell r="AE21">
            <v>162636</v>
          </cell>
          <cell r="AF21">
            <v>162636</v>
          </cell>
          <cell r="AG21">
            <v>162640</v>
          </cell>
          <cell r="AH21">
            <v>162636</v>
          </cell>
          <cell r="AI21">
            <v>1110585</v>
          </cell>
          <cell r="AJ21">
            <v>1598497</v>
          </cell>
          <cell r="AK21">
            <v>36799</v>
          </cell>
          <cell r="AL21">
            <v>1415959.13</v>
          </cell>
          <cell r="AM21">
            <v>144345.71</v>
          </cell>
          <cell r="AN21">
            <v>477851.82</v>
          </cell>
          <cell r="AO21">
            <v>0</v>
          </cell>
          <cell r="AP21">
            <v>467096.96</v>
          </cell>
        </row>
        <row r="22">
          <cell r="A22" t="str">
            <v>0110</v>
          </cell>
          <cell r="B22" t="str">
            <v>AB1BDSA</v>
          </cell>
          <cell r="C22" t="str">
            <v>EBS Bus Development-Latin America</v>
          </cell>
          <cell r="D22" t="str">
            <v>Jon Thompson</v>
          </cell>
          <cell r="E22" t="str">
            <v>Tom Sinclair</v>
          </cell>
          <cell r="F22" t="str">
            <v>Salaries and Benefits</v>
          </cell>
          <cell r="G22" t="str">
            <v>01</v>
          </cell>
          <cell r="H22">
            <v>59394.39</v>
          </cell>
          <cell r="I22">
            <v>931919.92</v>
          </cell>
          <cell r="J22">
            <v>48274.48</v>
          </cell>
          <cell r="K22">
            <v>17706.259999999998</v>
          </cell>
          <cell r="L22">
            <v>70830.67</v>
          </cell>
          <cell r="M22">
            <v>41459.24</v>
          </cell>
          <cell r="N22">
            <v>212893.03</v>
          </cell>
          <cell r="O22">
            <v>197083.48</v>
          </cell>
          <cell r="P22">
            <v>155523.95000000001</v>
          </cell>
          <cell r="Q22">
            <v>128754.42</v>
          </cell>
          <cell r="R22">
            <v>59394.39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746251</v>
          </cell>
          <cell r="AC22">
            <v>242555.39</v>
          </cell>
          <cell r="AD22">
            <v>242555.41</v>
          </cell>
          <cell r="AE22">
            <v>242555.4</v>
          </cell>
          <cell r="AF22">
            <v>242555.39</v>
          </cell>
          <cell r="AG22">
            <v>242555.41</v>
          </cell>
          <cell r="AH22">
            <v>242555.41</v>
          </cell>
          <cell r="AI22">
            <v>1231361.8</v>
          </cell>
          <cell r="AJ22">
            <v>1959028</v>
          </cell>
          <cell r="AK22">
            <v>36799</v>
          </cell>
          <cell r="AL22">
            <v>136811.41</v>
          </cell>
          <cell r="AM22">
            <v>451435.75</v>
          </cell>
          <cell r="AN22">
            <v>343672.76</v>
          </cell>
          <cell r="AO22">
            <v>0</v>
          </cell>
          <cell r="AP22">
            <v>284278.37</v>
          </cell>
        </row>
        <row r="23">
          <cell r="A23" t="str">
            <v>0110</v>
          </cell>
          <cell r="B23" t="str">
            <v>AB1BDSA</v>
          </cell>
          <cell r="C23" t="str">
            <v>EBS Bus Development-Latin America</v>
          </cell>
          <cell r="D23" t="str">
            <v>Jon Thompson</v>
          </cell>
          <cell r="E23" t="str">
            <v>Tom Sinclair</v>
          </cell>
          <cell r="F23" t="str">
            <v>Employee Expenses</v>
          </cell>
          <cell r="G23" t="str">
            <v>05</v>
          </cell>
          <cell r="H23">
            <v>44428.34</v>
          </cell>
          <cell r="I23">
            <v>239376.15</v>
          </cell>
          <cell r="J23">
            <v>0</v>
          </cell>
          <cell r="K23">
            <v>7670.19</v>
          </cell>
          <cell r="L23">
            <v>16538.72</v>
          </cell>
          <cell r="M23">
            <v>20414.36</v>
          </cell>
          <cell r="N23">
            <v>31260.720000000001</v>
          </cell>
          <cell r="O23">
            <v>55174.33</v>
          </cell>
          <cell r="P23">
            <v>40584.57</v>
          </cell>
          <cell r="Q23">
            <v>23304.92</v>
          </cell>
          <cell r="R23">
            <v>44428.34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171642</v>
          </cell>
          <cell r="AC23">
            <v>74579.789999999994</v>
          </cell>
          <cell r="AD23">
            <v>74579.81</v>
          </cell>
          <cell r="AE23">
            <v>74579.8</v>
          </cell>
          <cell r="AF23">
            <v>74579.8</v>
          </cell>
          <cell r="AG23">
            <v>74579.8</v>
          </cell>
          <cell r="AH23">
            <v>74579.81</v>
          </cell>
          <cell r="AI23">
            <v>320801.59999999998</v>
          </cell>
          <cell r="AJ23">
            <v>544541</v>
          </cell>
          <cell r="AK23">
            <v>36799</v>
          </cell>
          <cell r="AL23">
            <v>24208.91</v>
          </cell>
          <cell r="AM23">
            <v>106849.41</v>
          </cell>
          <cell r="AN23">
            <v>108317.83</v>
          </cell>
          <cell r="AO23">
            <v>0</v>
          </cell>
          <cell r="AP23">
            <v>63889.49</v>
          </cell>
        </row>
        <row r="24">
          <cell r="A24" t="str">
            <v>0110</v>
          </cell>
          <cell r="B24" t="str">
            <v>AB1BDSA</v>
          </cell>
          <cell r="C24" t="str">
            <v>EBS Bus Development-Latin America</v>
          </cell>
          <cell r="D24" t="str">
            <v>Jon Thompson</v>
          </cell>
          <cell r="E24" t="str">
            <v>Tom Sinclair</v>
          </cell>
          <cell r="F24" t="str">
            <v>Outside Services</v>
          </cell>
          <cell r="G24" t="str">
            <v>20</v>
          </cell>
          <cell r="H24">
            <v>5417.4</v>
          </cell>
          <cell r="I24">
            <v>-188782.14</v>
          </cell>
          <cell r="J24">
            <v>250110.5</v>
          </cell>
          <cell r="K24">
            <v>250000</v>
          </cell>
          <cell r="L24">
            <v>-746859.89</v>
          </cell>
          <cell r="M24">
            <v>150000</v>
          </cell>
          <cell r="N24">
            <v>134616.66</v>
          </cell>
          <cell r="O24">
            <v>14679.21</v>
          </cell>
          <cell r="P24">
            <v>-1045063.6800000001</v>
          </cell>
          <cell r="Q24">
            <v>798317.66</v>
          </cell>
          <cell r="R24">
            <v>5417.4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4053</v>
          </cell>
          <cell r="AC24">
            <v>63875.199999999997</v>
          </cell>
          <cell r="AD24">
            <v>63875.199999999997</v>
          </cell>
          <cell r="AE24">
            <v>63875.199999999997</v>
          </cell>
          <cell r="AF24">
            <v>63875.21</v>
          </cell>
          <cell r="AG24">
            <v>63875.19</v>
          </cell>
          <cell r="AH24">
            <v>63875.199999999997</v>
          </cell>
          <cell r="AI24">
            <v>131803.4</v>
          </cell>
          <cell r="AJ24">
            <v>323429</v>
          </cell>
          <cell r="AK24">
            <v>36799</v>
          </cell>
          <cell r="AL24">
            <v>-246749.39</v>
          </cell>
          <cell r="AM24">
            <v>299295.87</v>
          </cell>
          <cell r="AN24">
            <v>-241328.62</v>
          </cell>
          <cell r="AO24">
            <v>0</v>
          </cell>
          <cell r="AP24">
            <v>-246746.02</v>
          </cell>
        </row>
        <row r="25">
          <cell r="A25" t="str">
            <v>0110</v>
          </cell>
          <cell r="B25" t="str">
            <v>AB1BDSA</v>
          </cell>
          <cell r="C25" t="str">
            <v>EBS Bus Development-Latin America</v>
          </cell>
          <cell r="D25" t="str">
            <v>Jon Thompson</v>
          </cell>
          <cell r="E25" t="str">
            <v>Tom Sinclair</v>
          </cell>
          <cell r="F25" t="str">
            <v>Corp Chg</v>
          </cell>
          <cell r="G25" t="str">
            <v>29</v>
          </cell>
          <cell r="H25">
            <v>0</v>
          </cell>
          <cell r="I25">
            <v>658.65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566.79999999999995</v>
          </cell>
          <cell r="Q25">
            <v>91.85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  <cell r="AK25">
            <v>36799</v>
          </cell>
          <cell r="AL25">
            <v>0</v>
          </cell>
          <cell r="AM25">
            <v>0</v>
          </cell>
          <cell r="AN25">
            <v>658.65</v>
          </cell>
          <cell r="AO25">
            <v>0</v>
          </cell>
          <cell r="AP25">
            <v>658.65</v>
          </cell>
        </row>
        <row r="26">
          <cell r="A26" t="str">
            <v>0110</v>
          </cell>
          <cell r="B26" t="str">
            <v>AB1BDSA</v>
          </cell>
          <cell r="C26" t="str">
            <v>EBS Bus Development-Latin America</v>
          </cell>
          <cell r="D26" t="str">
            <v>Jon Thompson</v>
          </cell>
          <cell r="E26" t="str">
            <v>Tom Sinclair</v>
          </cell>
          <cell r="F26" t="str">
            <v>Other</v>
          </cell>
          <cell r="G26" t="str">
            <v>30</v>
          </cell>
          <cell r="H26">
            <v>-1024.22</v>
          </cell>
          <cell r="I26">
            <v>-15653.07</v>
          </cell>
          <cell r="J26">
            <v>38.659999999999997</v>
          </cell>
          <cell r="K26">
            <v>2053.14</v>
          </cell>
          <cell r="L26">
            <v>446.7</v>
          </cell>
          <cell r="M26">
            <v>385.14</v>
          </cell>
          <cell r="N26">
            <v>3832.75</v>
          </cell>
          <cell r="O26">
            <v>408.71</v>
          </cell>
          <cell r="P26">
            <v>-37755.629999999997</v>
          </cell>
          <cell r="Q26">
            <v>15961.68</v>
          </cell>
          <cell r="R26">
            <v>-1024.22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-32504</v>
          </cell>
          <cell r="AC26">
            <v>7264.61</v>
          </cell>
          <cell r="AD26">
            <v>7264.59</v>
          </cell>
          <cell r="AE26">
            <v>7264.6</v>
          </cell>
          <cell r="AF26">
            <v>7264.6</v>
          </cell>
          <cell r="AG26">
            <v>7264.6</v>
          </cell>
          <cell r="AH26">
            <v>7264.59</v>
          </cell>
          <cell r="AI26">
            <v>-17974.8</v>
          </cell>
          <cell r="AJ26">
            <v>3819</v>
          </cell>
          <cell r="AK26">
            <v>36799</v>
          </cell>
          <cell r="AL26">
            <v>2538.5</v>
          </cell>
          <cell r="AM26">
            <v>4626.6000000000004</v>
          </cell>
          <cell r="AN26">
            <v>-22818.17</v>
          </cell>
          <cell r="AO26">
            <v>0</v>
          </cell>
          <cell r="AP26">
            <v>-21793.95</v>
          </cell>
        </row>
        <row r="27">
          <cell r="A27" t="str">
            <v>0115</v>
          </cell>
          <cell r="B27" t="str">
            <v>AB1ASIA</v>
          </cell>
          <cell r="C27" t="str">
            <v>EBS Bus Devel - Asia</v>
          </cell>
          <cell r="D27" t="str">
            <v/>
          </cell>
          <cell r="E27" t="str">
            <v>Tom Sinclair</v>
          </cell>
          <cell r="F27" t="str">
            <v>Salaries and Benefits</v>
          </cell>
          <cell r="G27" t="str">
            <v>01</v>
          </cell>
          <cell r="H27">
            <v>137718.09</v>
          </cell>
          <cell r="I27">
            <v>1074188.3999999999</v>
          </cell>
          <cell r="J27">
            <v>41143.65</v>
          </cell>
          <cell r="K27">
            <v>48442.14</v>
          </cell>
          <cell r="L27">
            <v>36034.53</v>
          </cell>
          <cell r="M27">
            <v>60086.83</v>
          </cell>
          <cell r="N27">
            <v>218707.7</v>
          </cell>
          <cell r="O27">
            <v>240423.73</v>
          </cell>
          <cell r="P27">
            <v>165626.45000000001</v>
          </cell>
          <cell r="Q27">
            <v>126005.28</v>
          </cell>
          <cell r="R27">
            <v>137718.09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810541</v>
          </cell>
          <cell r="AC27">
            <v>156830.70000000001</v>
          </cell>
          <cell r="AD27">
            <v>156830.70000000001</v>
          </cell>
          <cell r="AE27">
            <v>164932.70000000001</v>
          </cell>
          <cell r="AF27">
            <v>164932.70000000001</v>
          </cell>
          <cell r="AG27">
            <v>164932.70000000001</v>
          </cell>
          <cell r="AH27">
            <v>156830.70000000001</v>
          </cell>
          <cell r="AI27">
            <v>1124202.3999999999</v>
          </cell>
          <cell r="AJ27">
            <v>1619000.5</v>
          </cell>
          <cell r="AK27">
            <v>36799</v>
          </cell>
          <cell r="AL27">
            <v>125620.32</v>
          </cell>
          <cell r="AM27">
            <v>519218.26</v>
          </cell>
          <cell r="AN27">
            <v>429349.82</v>
          </cell>
          <cell r="AO27">
            <v>0</v>
          </cell>
          <cell r="AP27">
            <v>291631.73</v>
          </cell>
        </row>
        <row r="28">
          <cell r="A28" t="str">
            <v>0115</v>
          </cell>
          <cell r="B28" t="str">
            <v>AB1ASIA</v>
          </cell>
          <cell r="C28" t="str">
            <v>EBS Bus Devel - Asia</v>
          </cell>
          <cell r="D28" t="str">
            <v/>
          </cell>
          <cell r="E28" t="str">
            <v>Tom Sinclair</v>
          </cell>
          <cell r="F28" t="str">
            <v>Employee Expenses</v>
          </cell>
          <cell r="G28" t="str">
            <v>05</v>
          </cell>
          <cell r="H28">
            <v>64068.62</v>
          </cell>
          <cell r="I28">
            <v>463946.72</v>
          </cell>
          <cell r="J28">
            <v>408.86</v>
          </cell>
          <cell r="K28">
            <v>1856</v>
          </cell>
          <cell r="L28">
            <v>0</v>
          </cell>
          <cell r="M28">
            <v>30050.400000000001</v>
          </cell>
          <cell r="N28">
            <v>77074.44</v>
          </cell>
          <cell r="O28">
            <v>78481.42</v>
          </cell>
          <cell r="P28">
            <v>138155.09</v>
          </cell>
          <cell r="Q28">
            <v>73851.89</v>
          </cell>
          <cell r="R28">
            <v>64068.62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326026.31</v>
          </cell>
          <cell r="AC28">
            <v>130381.91</v>
          </cell>
          <cell r="AD28">
            <v>130381.91</v>
          </cell>
          <cell r="AE28">
            <v>130381.91</v>
          </cell>
          <cell r="AF28">
            <v>130381.91</v>
          </cell>
          <cell r="AG28">
            <v>130381.91</v>
          </cell>
          <cell r="AH28">
            <v>130381.91</v>
          </cell>
          <cell r="AI28">
            <v>586790.13</v>
          </cell>
          <cell r="AJ28">
            <v>977935.86</v>
          </cell>
          <cell r="AK28">
            <v>36799</v>
          </cell>
          <cell r="AL28">
            <v>2264.86</v>
          </cell>
          <cell r="AM28">
            <v>185606.26</v>
          </cell>
          <cell r="AN28">
            <v>276075.59999999998</v>
          </cell>
          <cell r="AO28">
            <v>0</v>
          </cell>
          <cell r="AP28">
            <v>212006.98</v>
          </cell>
        </row>
        <row r="29">
          <cell r="A29" t="str">
            <v>0115</v>
          </cell>
          <cell r="B29" t="str">
            <v>AB1ASIA</v>
          </cell>
          <cell r="C29" t="str">
            <v>EBS Bus Devel - Asia</v>
          </cell>
          <cell r="D29" t="str">
            <v/>
          </cell>
          <cell r="E29" t="str">
            <v>Tom Sinclair</v>
          </cell>
          <cell r="F29" t="str">
            <v>Outside Services</v>
          </cell>
          <cell r="G29" t="str">
            <v>20</v>
          </cell>
          <cell r="H29">
            <v>2549.0500000000002</v>
          </cell>
          <cell r="I29">
            <v>40875.82</v>
          </cell>
          <cell r="J29">
            <v>0</v>
          </cell>
          <cell r="K29">
            <v>3510.99</v>
          </cell>
          <cell r="L29">
            <v>1004.44</v>
          </cell>
          <cell r="M29">
            <v>13321.58</v>
          </cell>
          <cell r="N29">
            <v>3705.38</v>
          </cell>
          <cell r="O29">
            <v>9423.77</v>
          </cell>
          <cell r="P29">
            <v>4224.6099999999997</v>
          </cell>
          <cell r="Q29">
            <v>3136</v>
          </cell>
          <cell r="R29">
            <v>2549.0500000000002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35190.81</v>
          </cell>
          <cell r="AC29">
            <v>98400</v>
          </cell>
          <cell r="AD29">
            <v>98400</v>
          </cell>
          <cell r="AE29">
            <v>68400</v>
          </cell>
          <cell r="AF29">
            <v>68400</v>
          </cell>
          <cell r="AG29">
            <v>68400</v>
          </cell>
          <cell r="AH29">
            <v>98400</v>
          </cell>
          <cell r="AI29">
            <v>231990.81</v>
          </cell>
          <cell r="AJ29">
            <v>437190.81</v>
          </cell>
          <cell r="AK29">
            <v>36799</v>
          </cell>
          <cell r="AL29">
            <v>4515.43</v>
          </cell>
          <cell r="AM29">
            <v>26450.73</v>
          </cell>
          <cell r="AN29">
            <v>9909.66</v>
          </cell>
          <cell r="AO29">
            <v>0</v>
          </cell>
          <cell r="AP29">
            <v>7360.61</v>
          </cell>
        </row>
        <row r="30">
          <cell r="A30" t="str">
            <v>0115</v>
          </cell>
          <cell r="B30" t="str">
            <v>AB1ASIA</v>
          </cell>
          <cell r="C30" t="str">
            <v>EBS Bus Devel - Asia</v>
          </cell>
          <cell r="D30" t="str">
            <v/>
          </cell>
          <cell r="E30" t="str">
            <v>Tom Sinclair</v>
          </cell>
          <cell r="F30" t="str">
            <v>Corp Chg</v>
          </cell>
          <cell r="G30" t="str">
            <v>29</v>
          </cell>
          <cell r="H30">
            <v>0</v>
          </cell>
          <cell r="I30">
            <v>15500.44</v>
          </cell>
          <cell r="J30">
            <v>0</v>
          </cell>
          <cell r="K30">
            <v>0</v>
          </cell>
          <cell r="L30">
            <v>0</v>
          </cell>
          <cell r="M30">
            <v>6000</v>
          </cell>
          <cell r="N30">
            <v>0</v>
          </cell>
          <cell r="O30">
            <v>0</v>
          </cell>
          <cell r="P30">
            <v>9106.26</v>
          </cell>
          <cell r="Q30">
            <v>394.18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 t="str">
            <v/>
          </cell>
          <cell r="AA30" t="str">
            <v/>
          </cell>
          <cell r="AB30" t="str">
            <v/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>
            <v>36799</v>
          </cell>
          <cell r="AL30">
            <v>0</v>
          </cell>
          <cell r="AM30">
            <v>6000</v>
          </cell>
          <cell r="AN30">
            <v>9500.44</v>
          </cell>
          <cell r="AO30">
            <v>0</v>
          </cell>
          <cell r="AP30">
            <v>9500.44</v>
          </cell>
        </row>
        <row r="31">
          <cell r="A31" t="str">
            <v>0115</v>
          </cell>
          <cell r="B31" t="str">
            <v>AB1ASIA</v>
          </cell>
          <cell r="C31" t="str">
            <v>EBS Bus Devel - Asia</v>
          </cell>
          <cell r="D31" t="str">
            <v/>
          </cell>
          <cell r="E31" t="str">
            <v>Tom Sinclair</v>
          </cell>
          <cell r="F31" t="str">
            <v>Other</v>
          </cell>
          <cell r="G31" t="str">
            <v>30</v>
          </cell>
          <cell r="H31">
            <v>19215.580000000002</v>
          </cell>
          <cell r="I31">
            <v>65454.25</v>
          </cell>
          <cell r="J31">
            <v>422</v>
          </cell>
          <cell r="K31">
            <v>1502.82</v>
          </cell>
          <cell r="L31">
            <v>240.56</v>
          </cell>
          <cell r="M31">
            <v>26820.6</v>
          </cell>
          <cell r="N31">
            <v>1149.95</v>
          </cell>
          <cell r="O31">
            <v>7128.45</v>
          </cell>
          <cell r="P31">
            <v>7928.69</v>
          </cell>
          <cell r="Q31">
            <v>1045.5999999999999</v>
          </cell>
          <cell r="R31">
            <v>19215.580000000002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60224.62</v>
          </cell>
          <cell r="AC31">
            <v>9106.8700000000008</v>
          </cell>
          <cell r="AD31">
            <v>9106.8700000000008</v>
          </cell>
          <cell r="AE31">
            <v>9356.8700000000008</v>
          </cell>
          <cell r="AF31">
            <v>9356.8700000000008</v>
          </cell>
          <cell r="AG31">
            <v>9356.8700000000008</v>
          </cell>
          <cell r="AH31">
            <v>9106.8700000000008</v>
          </cell>
          <cell r="AI31">
            <v>78438.36</v>
          </cell>
          <cell r="AJ31">
            <v>106508.97</v>
          </cell>
          <cell r="AK31">
            <v>36799</v>
          </cell>
          <cell r="AL31">
            <v>2165.38</v>
          </cell>
          <cell r="AM31">
            <v>35099</v>
          </cell>
          <cell r="AN31">
            <v>28189.87</v>
          </cell>
          <cell r="AO31">
            <v>0</v>
          </cell>
          <cell r="AP31">
            <v>8974.2900000000009</v>
          </cell>
        </row>
        <row r="32">
          <cell r="A32" t="str">
            <v>0120</v>
          </cell>
          <cell r="B32" t="str">
            <v>AB1TRM</v>
          </cell>
          <cell r="C32" t="str">
            <v>EBS Trading &amp; Risk Management</v>
          </cell>
          <cell r="D32" t="str">
            <v>Jim Fallon</v>
          </cell>
          <cell r="E32" t="str">
            <v>Melissa Mansfield</v>
          </cell>
          <cell r="F32" t="str">
            <v>Salaries and Benefits</v>
          </cell>
          <cell r="G32" t="str">
            <v>01</v>
          </cell>
          <cell r="H32">
            <v>504243.68</v>
          </cell>
          <cell r="I32">
            <v>4049686.79</v>
          </cell>
          <cell r="J32">
            <v>61985.54</v>
          </cell>
          <cell r="K32">
            <v>57734.84</v>
          </cell>
          <cell r="L32">
            <v>230902.78</v>
          </cell>
          <cell r="M32">
            <v>306271.09999999998</v>
          </cell>
          <cell r="N32">
            <v>545766.18000000005</v>
          </cell>
          <cell r="O32">
            <v>660441.13</v>
          </cell>
          <cell r="P32">
            <v>701516.73</v>
          </cell>
          <cell r="Q32">
            <v>980824.81</v>
          </cell>
          <cell r="R32">
            <v>504243.68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2313761</v>
          </cell>
          <cell r="AC32">
            <v>1326886</v>
          </cell>
          <cell r="AD32">
            <v>1355386</v>
          </cell>
          <cell r="AE32">
            <v>1426636</v>
          </cell>
          <cell r="AF32">
            <v>1473886</v>
          </cell>
          <cell r="AG32">
            <v>1444094</v>
          </cell>
          <cell r="AH32">
            <v>1355386</v>
          </cell>
          <cell r="AI32">
            <v>4996033</v>
          </cell>
          <cell r="AJ32">
            <v>9340649</v>
          </cell>
          <cell r="AK32">
            <v>36799</v>
          </cell>
          <cell r="AL32">
            <v>350623.16</v>
          </cell>
          <cell r="AM32">
            <v>1512478.41</v>
          </cell>
          <cell r="AN32">
            <v>2186585.2200000002</v>
          </cell>
          <cell r="AO32">
            <v>0</v>
          </cell>
          <cell r="AP32">
            <v>1682341.54</v>
          </cell>
        </row>
        <row r="33">
          <cell r="A33" t="str">
            <v>0120</v>
          </cell>
          <cell r="B33" t="str">
            <v>AB1TRM</v>
          </cell>
          <cell r="C33" t="str">
            <v>EBS Trading &amp; Risk Management</v>
          </cell>
          <cell r="D33" t="str">
            <v>Jim Fallon</v>
          </cell>
          <cell r="E33" t="str">
            <v>Melissa Mansfield</v>
          </cell>
          <cell r="F33" t="str">
            <v>Employee Expenses</v>
          </cell>
          <cell r="G33" t="str">
            <v>05</v>
          </cell>
          <cell r="H33">
            <v>95125.8</v>
          </cell>
          <cell r="I33">
            <v>665719.73</v>
          </cell>
          <cell r="J33">
            <v>33856.36</v>
          </cell>
          <cell r="K33">
            <v>89047.360000000001</v>
          </cell>
          <cell r="L33">
            <v>97315.59</v>
          </cell>
          <cell r="M33">
            <v>52833.29</v>
          </cell>
          <cell r="N33">
            <v>69652.36</v>
          </cell>
          <cell r="O33">
            <v>46912.34</v>
          </cell>
          <cell r="P33">
            <v>55023.74</v>
          </cell>
          <cell r="Q33">
            <v>125952.89</v>
          </cell>
          <cell r="R33">
            <v>95125.8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229001</v>
          </cell>
          <cell r="AC33">
            <v>137889</v>
          </cell>
          <cell r="AD33">
            <v>104000</v>
          </cell>
          <cell r="AE33">
            <v>104000</v>
          </cell>
          <cell r="AF33">
            <v>104000</v>
          </cell>
          <cell r="AG33">
            <v>104002</v>
          </cell>
          <cell r="AH33">
            <v>104000</v>
          </cell>
          <cell r="AI33">
            <v>470890</v>
          </cell>
          <cell r="AJ33">
            <v>782892</v>
          </cell>
          <cell r="AK33">
            <v>36799</v>
          </cell>
          <cell r="AL33">
            <v>220219.31</v>
          </cell>
          <cell r="AM33">
            <v>169397.99</v>
          </cell>
          <cell r="AN33">
            <v>276102.43</v>
          </cell>
          <cell r="AO33">
            <v>0</v>
          </cell>
          <cell r="AP33">
            <v>180976.63</v>
          </cell>
        </row>
        <row r="34">
          <cell r="A34" t="str">
            <v>0120</v>
          </cell>
          <cell r="B34" t="str">
            <v>AB1TRM</v>
          </cell>
          <cell r="C34" t="str">
            <v>EBS Trading &amp; Risk Management</v>
          </cell>
          <cell r="D34" t="str">
            <v>Jim Fallon</v>
          </cell>
          <cell r="E34" t="str">
            <v>Melissa Mansfield</v>
          </cell>
          <cell r="F34" t="str">
            <v>Outside Services</v>
          </cell>
          <cell r="G34" t="str">
            <v>20</v>
          </cell>
          <cell r="H34">
            <v>82197.34</v>
          </cell>
          <cell r="I34">
            <v>165400.91</v>
          </cell>
          <cell r="J34">
            <v>3726.07</v>
          </cell>
          <cell r="K34">
            <v>34734.910000000003</v>
          </cell>
          <cell r="L34">
            <v>48735.19</v>
          </cell>
          <cell r="M34">
            <v>75054.509999999995</v>
          </cell>
          <cell r="N34">
            <v>88953.81</v>
          </cell>
          <cell r="O34">
            <v>110061.24</v>
          </cell>
          <cell r="P34">
            <v>32420.240000000002</v>
          </cell>
          <cell r="Q34">
            <v>-310482.40000000002</v>
          </cell>
          <cell r="R34">
            <v>82197.34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338984</v>
          </cell>
          <cell r="AC34">
            <v>404523</v>
          </cell>
          <cell r="AD34">
            <v>1904523</v>
          </cell>
          <cell r="AE34">
            <v>104523</v>
          </cell>
          <cell r="AF34">
            <v>104523</v>
          </cell>
          <cell r="AG34">
            <v>104523</v>
          </cell>
          <cell r="AH34">
            <v>1904523</v>
          </cell>
          <cell r="AI34">
            <v>2648030</v>
          </cell>
          <cell r="AJ34">
            <v>2961599</v>
          </cell>
          <cell r="AK34">
            <v>36799</v>
          </cell>
          <cell r="AL34">
            <v>87196.17</v>
          </cell>
          <cell r="AM34">
            <v>274069.56</v>
          </cell>
          <cell r="AN34">
            <v>-195864.82</v>
          </cell>
          <cell r="AO34">
            <v>0</v>
          </cell>
          <cell r="AP34">
            <v>-278062.15999999997</v>
          </cell>
        </row>
        <row r="35">
          <cell r="A35" t="str">
            <v>0120</v>
          </cell>
          <cell r="B35" t="str">
            <v>AB1TRM</v>
          </cell>
          <cell r="C35" t="str">
            <v>EBS Trading &amp; Risk Management</v>
          </cell>
          <cell r="D35" t="str">
            <v>Jim Fallon</v>
          </cell>
          <cell r="E35" t="str">
            <v>Melissa Mansfield</v>
          </cell>
          <cell r="F35" t="str">
            <v>Corp Chg</v>
          </cell>
          <cell r="G35" t="str">
            <v>29</v>
          </cell>
          <cell r="H35">
            <v>0</v>
          </cell>
          <cell r="I35">
            <v>51041.39</v>
          </cell>
          <cell r="J35">
            <v>671.15</v>
          </cell>
          <cell r="K35">
            <v>0</v>
          </cell>
          <cell r="L35">
            <v>0</v>
          </cell>
          <cell r="M35">
            <v>0</v>
          </cell>
          <cell r="N35">
            <v>10473.969999999999</v>
          </cell>
          <cell r="O35">
            <v>6743.25</v>
          </cell>
          <cell r="P35">
            <v>16171.94</v>
          </cell>
          <cell r="Q35">
            <v>16981.080000000002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 t="str">
            <v/>
          </cell>
          <cell r="AA35" t="str">
            <v/>
          </cell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>
            <v>36799</v>
          </cell>
          <cell r="AL35">
            <v>671.15</v>
          </cell>
          <cell r="AM35">
            <v>17217.22</v>
          </cell>
          <cell r="AN35">
            <v>33153.019999999997</v>
          </cell>
          <cell r="AO35">
            <v>0</v>
          </cell>
          <cell r="AP35">
            <v>33153.019999999997</v>
          </cell>
        </row>
        <row r="36">
          <cell r="A36" t="str">
            <v>0120</v>
          </cell>
          <cell r="B36" t="str">
            <v>AB1TRM</v>
          </cell>
          <cell r="C36" t="str">
            <v>EBS Trading &amp; Risk Management</v>
          </cell>
          <cell r="D36" t="str">
            <v>Jim Fallon</v>
          </cell>
          <cell r="E36" t="str">
            <v>Melissa Mansfield</v>
          </cell>
          <cell r="F36" t="str">
            <v>Other</v>
          </cell>
          <cell r="G36" t="str">
            <v>30</v>
          </cell>
          <cell r="H36">
            <v>43007.57</v>
          </cell>
          <cell r="I36">
            <v>843270.2</v>
          </cell>
          <cell r="J36">
            <v>71377.279999999999</v>
          </cell>
          <cell r="K36">
            <v>20887.5</v>
          </cell>
          <cell r="L36">
            <v>9383.49</v>
          </cell>
          <cell r="M36">
            <v>22916.77</v>
          </cell>
          <cell r="N36">
            <v>21945.96</v>
          </cell>
          <cell r="O36">
            <v>30419.74</v>
          </cell>
          <cell r="P36">
            <v>47976.05</v>
          </cell>
          <cell r="Q36">
            <v>575355.84</v>
          </cell>
          <cell r="R36">
            <v>43007.57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163343</v>
          </cell>
          <cell r="AC36">
            <v>-13224</v>
          </cell>
          <cell r="AD36">
            <v>33775</v>
          </cell>
          <cell r="AE36">
            <v>33775</v>
          </cell>
          <cell r="AF36">
            <v>33776</v>
          </cell>
          <cell r="AG36">
            <v>33809</v>
          </cell>
          <cell r="AH36">
            <v>33775</v>
          </cell>
          <cell r="AI36">
            <v>183894</v>
          </cell>
          <cell r="AJ36">
            <v>285254</v>
          </cell>
          <cell r="AK36">
            <v>36799</v>
          </cell>
          <cell r="AL36">
            <v>101648.27</v>
          </cell>
          <cell r="AM36">
            <v>75282.47</v>
          </cell>
          <cell r="AN36">
            <v>666339.46</v>
          </cell>
          <cell r="AO36">
            <v>0</v>
          </cell>
          <cell r="AP36">
            <v>623331.89</v>
          </cell>
        </row>
        <row r="37">
          <cell r="A37" t="str">
            <v>0130</v>
          </cell>
          <cell r="B37" t="str">
            <v>AB1BUSV</v>
          </cell>
          <cell r="C37" t="str">
            <v>EBS Business Ventures</v>
          </cell>
          <cell r="D37" t="str">
            <v>Kevin Garland</v>
          </cell>
          <cell r="E37" t="str">
            <v>Tom Sinclair</v>
          </cell>
          <cell r="F37" t="str">
            <v>Salaries and Benefits</v>
          </cell>
          <cell r="G37" t="str">
            <v>01</v>
          </cell>
          <cell r="H37">
            <v>100364.85</v>
          </cell>
          <cell r="I37">
            <v>772742.64</v>
          </cell>
          <cell r="J37">
            <v>26922.85</v>
          </cell>
          <cell r="K37">
            <v>57131.88</v>
          </cell>
          <cell r="L37">
            <v>47333</v>
          </cell>
          <cell r="M37">
            <v>39545.160000000003</v>
          </cell>
          <cell r="N37">
            <v>128764.87</v>
          </cell>
          <cell r="O37">
            <v>161248.29999999999</v>
          </cell>
          <cell r="P37">
            <v>103131.69</v>
          </cell>
          <cell r="Q37">
            <v>108300.04</v>
          </cell>
          <cell r="R37">
            <v>100364.85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131388</v>
          </cell>
          <cell r="Y37">
            <v>113400</v>
          </cell>
          <cell r="Z37">
            <v>113400</v>
          </cell>
          <cell r="AA37">
            <v>113400</v>
          </cell>
          <cell r="AB37">
            <v>113400</v>
          </cell>
          <cell r="AC37">
            <v>113400</v>
          </cell>
          <cell r="AD37">
            <v>113400</v>
          </cell>
          <cell r="AE37">
            <v>113400</v>
          </cell>
          <cell r="AF37">
            <v>113400</v>
          </cell>
          <cell r="AG37">
            <v>113400</v>
          </cell>
          <cell r="AH37">
            <v>113400</v>
          </cell>
          <cell r="AI37">
            <v>811788</v>
          </cell>
          <cell r="AJ37">
            <v>1151988</v>
          </cell>
          <cell r="AK37">
            <v>36799</v>
          </cell>
          <cell r="AL37">
            <v>131387.73000000001</v>
          </cell>
          <cell r="AM37">
            <v>329558.33</v>
          </cell>
          <cell r="AN37">
            <v>311796.58</v>
          </cell>
          <cell r="AO37">
            <v>0</v>
          </cell>
          <cell r="AP37">
            <v>211431.73</v>
          </cell>
        </row>
        <row r="38">
          <cell r="A38" t="str">
            <v>0130</v>
          </cell>
          <cell r="B38" t="str">
            <v>AB1BUSV</v>
          </cell>
          <cell r="C38" t="str">
            <v>EBS Business Ventures</v>
          </cell>
          <cell r="D38" t="str">
            <v>Kevin Garland</v>
          </cell>
          <cell r="E38" t="str">
            <v>Tom Sinclair</v>
          </cell>
          <cell r="F38" t="str">
            <v>Employee Expenses</v>
          </cell>
          <cell r="G38" t="str">
            <v>05</v>
          </cell>
          <cell r="H38">
            <v>17417.11</v>
          </cell>
          <cell r="I38">
            <v>269071.68</v>
          </cell>
          <cell r="J38">
            <v>16111.33</v>
          </cell>
          <cell r="K38">
            <v>34896.800000000003</v>
          </cell>
          <cell r="L38">
            <v>25464.55</v>
          </cell>
          <cell r="M38">
            <v>42991.09</v>
          </cell>
          <cell r="N38">
            <v>77506.73</v>
          </cell>
          <cell r="O38">
            <v>13480.39</v>
          </cell>
          <cell r="P38">
            <v>29887.96</v>
          </cell>
          <cell r="Q38">
            <v>11315.72</v>
          </cell>
          <cell r="R38">
            <v>17417.11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76472</v>
          </cell>
          <cell r="Y38">
            <v>29806</v>
          </cell>
          <cell r="Z38">
            <v>29807</v>
          </cell>
          <cell r="AA38">
            <v>29806</v>
          </cell>
          <cell r="AB38">
            <v>29807</v>
          </cell>
          <cell r="AC38">
            <v>29806</v>
          </cell>
          <cell r="AD38">
            <v>29807</v>
          </cell>
          <cell r="AE38">
            <v>29806</v>
          </cell>
          <cell r="AF38">
            <v>29807</v>
          </cell>
          <cell r="AG38">
            <v>29807</v>
          </cell>
          <cell r="AH38">
            <v>29807</v>
          </cell>
          <cell r="AI38">
            <v>255311</v>
          </cell>
          <cell r="AJ38">
            <v>344731</v>
          </cell>
          <cell r="AK38">
            <v>36799</v>
          </cell>
          <cell r="AL38">
            <v>76472.679999999993</v>
          </cell>
          <cell r="AM38">
            <v>133978.21</v>
          </cell>
          <cell r="AN38">
            <v>58620.79</v>
          </cell>
          <cell r="AO38">
            <v>0</v>
          </cell>
          <cell r="AP38">
            <v>41203.68</v>
          </cell>
        </row>
        <row r="39">
          <cell r="A39" t="str">
            <v>0130</v>
          </cell>
          <cell r="B39" t="str">
            <v>AB1BUSV</v>
          </cell>
          <cell r="C39" t="str">
            <v>EBS Business Ventures</v>
          </cell>
          <cell r="D39" t="str">
            <v>Kevin Garland</v>
          </cell>
          <cell r="E39" t="str">
            <v>Tom Sinclair</v>
          </cell>
          <cell r="F39" t="str">
            <v>Outside Services</v>
          </cell>
          <cell r="G39" t="str">
            <v>20</v>
          </cell>
          <cell r="H39">
            <v>39166.11</v>
          </cell>
          <cell r="I39">
            <v>121020.21</v>
          </cell>
          <cell r="J39">
            <v>0</v>
          </cell>
          <cell r="K39">
            <v>32.5</v>
          </cell>
          <cell r="L39">
            <v>0</v>
          </cell>
          <cell r="M39">
            <v>364</v>
          </cell>
          <cell r="N39">
            <v>24756.54</v>
          </cell>
          <cell r="O39">
            <v>4420.93</v>
          </cell>
          <cell r="P39">
            <v>25000</v>
          </cell>
          <cell r="Q39">
            <v>27280.13</v>
          </cell>
          <cell r="R39">
            <v>39166.11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33</v>
          </cell>
          <cell r="Y39">
            <v>17000</v>
          </cell>
          <cell r="Z39">
            <v>17000</v>
          </cell>
          <cell r="AA39">
            <v>17000</v>
          </cell>
          <cell r="AB39">
            <v>17000</v>
          </cell>
          <cell r="AC39">
            <v>17000</v>
          </cell>
          <cell r="AD39">
            <v>17000</v>
          </cell>
          <cell r="AE39">
            <v>17000</v>
          </cell>
          <cell r="AF39">
            <v>17000</v>
          </cell>
          <cell r="AG39">
            <v>17000</v>
          </cell>
          <cell r="AH39">
            <v>17000</v>
          </cell>
          <cell r="AI39">
            <v>102033</v>
          </cell>
          <cell r="AJ39">
            <v>153033</v>
          </cell>
          <cell r="AK39">
            <v>36799</v>
          </cell>
          <cell r="AL39">
            <v>32.5</v>
          </cell>
          <cell r="AM39">
            <v>29541.47</v>
          </cell>
          <cell r="AN39">
            <v>91446.24</v>
          </cell>
          <cell r="AO39">
            <v>0</v>
          </cell>
          <cell r="AP39">
            <v>52280.13</v>
          </cell>
        </row>
        <row r="40">
          <cell r="A40" t="str">
            <v>0130</v>
          </cell>
          <cell r="B40" t="str">
            <v>AB1BUSV</v>
          </cell>
          <cell r="C40" t="str">
            <v>EBS Business Ventures</v>
          </cell>
          <cell r="D40" t="str">
            <v>Kevin Garland</v>
          </cell>
          <cell r="E40" t="str">
            <v>Tom Sinclair</v>
          </cell>
          <cell r="F40" t="str">
            <v>Corp Chg</v>
          </cell>
          <cell r="G40" t="str">
            <v>29</v>
          </cell>
          <cell r="H40">
            <v>0</v>
          </cell>
          <cell r="I40">
            <v>3067.87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1996.33</v>
          </cell>
          <cell r="O40">
            <v>0</v>
          </cell>
          <cell r="P40">
            <v>770.69</v>
          </cell>
          <cell r="Q40">
            <v>300.85000000000002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>
            <v>36799</v>
          </cell>
          <cell r="AL40">
            <v>0</v>
          </cell>
          <cell r="AM40">
            <v>1996.33</v>
          </cell>
          <cell r="AN40">
            <v>1071.54</v>
          </cell>
          <cell r="AO40">
            <v>0</v>
          </cell>
          <cell r="AP40">
            <v>1071.54</v>
          </cell>
        </row>
        <row r="41">
          <cell r="A41" t="str">
            <v>0130</v>
          </cell>
          <cell r="B41" t="str">
            <v>AB1BUSV</v>
          </cell>
          <cell r="C41" t="str">
            <v>EBS Business Ventures</v>
          </cell>
          <cell r="D41" t="str">
            <v>Kevin Garland</v>
          </cell>
          <cell r="E41" t="str">
            <v>Tom Sinclair</v>
          </cell>
          <cell r="F41" t="str">
            <v>Other</v>
          </cell>
          <cell r="G41" t="str">
            <v>30</v>
          </cell>
          <cell r="H41">
            <v>1623.7</v>
          </cell>
          <cell r="I41">
            <v>50331.38</v>
          </cell>
          <cell r="J41">
            <v>888.71</v>
          </cell>
          <cell r="K41">
            <v>2564.58</v>
          </cell>
          <cell r="L41">
            <v>3249.62</v>
          </cell>
          <cell r="M41">
            <v>15752.22</v>
          </cell>
          <cell r="N41">
            <v>3155.23</v>
          </cell>
          <cell r="O41">
            <v>1941.63</v>
          </cell>
          <cell r="P41">
            <v>2100.21</v>
          </cell>
          <cell r="Q41">
            <v>19055.48</v>
          </cell>
          <cell r="R41">
            <v>1623.7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6702</v>
          </cell>
          <cell r="Y41">
            <v>1975</v>
          </cell>
          <cell r="Z41">
            <v>1975</v>
          </cell>
          <cell r="AA41">
            <v>1975</v>
          </cell>
          <cell r="AB41">
            <v>1975</v>
          </cell>
          <cell r="AC41">
            <v>1975</v>
          </cell>
          <cell r="AD41">
            <v>1975</v>
          </cell>
          <cell r="AE41">
            <v>1975</v>
          </cell>
          <cell r="AF41">
            <v>1975</v>
          </cell>
          <cell r="AG41">
            <v>1975</v>
          </cell>
          <cell r="AH41">
            <v>1975</v>
          </cell>
          <cell r="AI41">
            <v>18552</v>
          </cell>
          <cell r="AJ41">
            <v>24477</v>
          </cell>
          <cell r="AK41">
            <v>36799</v>
          </cell>
          <cell r="AL41">
            <v>6702.91</v>
          </cell>
          <cell r="AM41">
            <v>20849.080000000002</v>
          </cell>
          <cell r="AN41">
            <v>22779.39</v>
          </cell>
          <cell r="AO41">
            <v>0</v>
          </cell>
          <cell r="AP41">
            <v>21155.69</v>
          </cell>
        </row>
        <row r="42">
          <cell r="A42" t="str">
            <v>0140</v>
          </cell>
          <cell r="B42" t="str">
            <v>AB1EU</v>
          </cell>
          <cell r="C42" t="str">
            <v>EBS Europe</v>
          </cell>
          <cell r="D42" t="str">
            <v>Steve Elliott</v>
          </cell>
          <cell r="E42" t="str">
            <v>Claire Wright</v>
          </cell>
          <cell r="F42" t="str">
            <v>Salaries and Benefits</v>
          </cell>
          <cell r="G42" t="str">
            <v>01</v>
          </cell>
          <cell r="H42">
            <v>227627.45</v>
          </cell>
          <cell r="I42">
            <v>1662886.45</v>
          </cell>
          <cell r="J42">
            <v>37178.54</v>
          </cell>
          <cell r="K42">
            <v>84971.71</v>
          </cell>
          <cell r="L42">
            <v>20584.07</v>
          </cell>
          <cell r="M42">
            <v>39596.699999999997</v>
          </cell>
          <cell r="N42">
            <v>51319.18</v>
          </cell>
          <cell r="O42">
            <v>469913.83</v>
          </cell>
          <cell r="P42">
            <v>424690.97</v>
          </cell>
          <cell r="Q42">
            <v>307004</v>
          </cell>
          <cell r="R42">
            <v>227627.45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1509097</v>
          </cell>
          <cell r="AC42">
            <v>441939</v>
          </cell>
          <cell r="AD42">
            <v>749311</v>
          </cell>
          <cell r="AE42">
            <v>549131</v>
          </cell>
          <cell r="AF42">
            <v>619899</v>
          </cell>
          <cell r="AG42">
            <v>1030967</v>
          </cell>
          <cell r="AH42">
            <v>749311</v>
          </cell>
          <cell r="AI42">
            <v>2700347</v>
          </cell>
          <cell r="AJ42">
            <v>4900344</v>
          </cell>
          <cell r="AK42">
            <v>36799</v>
          </cell>
          <cell r="AL42">
            <v>142734.32</v>
          </cell>
          <cell r="AM42">
            <v>560829.71</v>
          </cell>
          <cell r="AN42">
            <v>959322.42</v>
          </cell>
          <cell r="AO42">
            <v>0</v>
          </cell>
          <cell r="AP42">
            <v>731694.97</v>
          </cell>
        </row>
        <row r="43">
          <cell r="A43" t="str">
            <v>0140</v>
          </cell>
          <cell r="B43" t="str">
            <v>AB1EU</v>
          </cell>
          <cell r="C43" t="str">
            <v>EBS Europe</v>
          </cell>
          <cell r="D43" t="str">
            <v>Steve Elliott</v>
          </cell>
          <cell r="E43" t="str">
            <v>Claire Wright</v>
          </cell>
          <cell r="F43" t="str">
            <v>Employee Expenses</v>
          </cell>
          <cell r="G43" t="str">
            <v>05</v>
          </cell>
          <cell r="H43">
            <v>530794.77</v>
          </cell>
          <cell r="I43">
            <v>1341705.45</v>
          </cell>
          <cell r="J43">
            <v>9549.7000000000007</v>
          </cell>
          <cell r="K43">
            <v>48005.13</v>
          </cell>
          <cell r="L43">
            <v>39360.410000000003</v>
          </cell>
          <cell r="M43">
            <v>153786.92000000001</v>
          </cell>
          <cell r="N43">
            <v>165664.23000000001</v>
          </cell>
          <cell r="O43">
            <v>151805.07999999999</v>
          </cell>
          <cell r="P43">
            <v>88172.9</v>
          </cell>
          <cell r="Q43">
            <v>154566.31</v>
          </cell>
          <cell r="R43">
            <v>530794.77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637716</v>
          </cell>
          <cell r="AC43">
            <v>167237</v>
          </cell>
          <cell r="AD43">
            <v>180508</v>
          </cell>
          <cell r="AE43">
            <v>197763</v>
          </cell>
          <cell r="AF43">
            <v>222982</v>
          </cell>
          <cell r="AG43">
            <v>249528</v>
          </cell>
          <cell r="AH43">
            <v>180508</v>
          </cell>
          <cell r="AI43">
            <v>985461</v>
          </cell>
          <cell r="AJ43">
            <v>1655734</v>
          </cell>
          <cell r="AK43">
            <v>36799</v>
          </cell>
          <cell r="AL43">
            <v>96915.24</v>
          </cell>
          <cell r="AM43">
            <v>471256.23</v>
          </cell>
          <cell r="AN43">
            <v>773533.98</v>
          </cell>
          <cell r="AO43">
            <v>0</v>
          </cell>
          <cell r="AP43">
            <v>242739.21</v>
          </cell>
        </row>
        <row r="44">
          <cell r="A44" t="str">
            <v>0140</v>
          </cell>
          <cell r="B44" t="str">
            <v>AB1EU</v>
          </cell>
          <cell r="C44" t="str">
            <v>EBS Europe</v>
          </cell>
          <cell r="D44" t="str">
            <v>Steve Elliott</v>
          </cell>
          <cell r="E44" t="str">
            <v>Claire Wright</v>
          </cell>
          <cell r="F44" t="str">
            <v>Outside Services</v>
          </cell>
          <cell r="G44" t="str">
            <v>20</v>
          </cell>
          <cell r="H44">
            <v>95485.3</v>
          </cell>
          <cell r="I44">
            <v>493504.44</v>
          </cell>
          <cell r="J44">
            <v>79603.06</v>
          </cell>
          <cell r="K44">
            <v>15995.41</v>
          </cell>
          <cell r="L44">
            <v>55968.72</v>
          </cell>
          <cell r="M44">
            <v>3397.37</v>
          </cell>
          <cell r="N44">
            <v>3038.51</v>
          </cell>
          <cell r="O44">
            <v>60040</v>
          </cell>
          <cell r="P44">
            <v>112859.25</v>
          </cell>
          <cell r="Q44">
            <v>67116.820000000007</v>
          </cell>
          <cell r="R44">
            <v>95485.3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432250</v>
          </cell>
          <cell r="AC44">
            <v>277500</v>
          </cell>
          <cell r="AD44">
            <v>400000</v>
          </cell>
          <cell r="AE44">
            <v>176250</v>
          </cell>
          <cell r="AF44">
            <v>226250</v>
          </cell>
          <cell r="AG44">
            <v>186250</v>
          </cell>
          <cell r="AH44">
            <v>400000</v>
          </cell>
          <cell r="AI44">
            <v>1109750</v>
          </cell>
          <cell r="AJ44">
            <v>1698500</v>
          </cell>
          <cell r="AK44">
            <v>36799</v>
          </cell>
          <cell r="AL44">
            <v>151567.19</v>
          </cell>
          <cell r="AM44">
            <v>66475.88</v>
          </cell>
          <cell r="AN44">
            <v>275461.37</v>
          </cell>
          <cell r="AO44">
            <v>0</v>
          </cell>
          <cell r="AP44">
            <v>179976.07</v>
          </cell>
        </row>
        <row r="45">
          <cell r="A45" t="str">
            <v>0140</v>
          </cell>
          <cell r="B45" t="str">
            <v>AB1EU</v>
          </cell>
          <cell r="C45" t="str">
            <v>EBS Europe</v>
          </cell>
          <cell r="D45" t="str">
            <v>Steve Elliott</v>
          </cell>
          <cell r="E45" t="str">
            <v>Claire Wright</v>
          </cell>
          <cell r="F45" t="str">
            <v>Corp Chg</v>
          </cell>
          <cell r="G45" t="str">
            <v>29</v>
          </cell>
          <cell r="H45">
            <v>0</v>
          </cell>
          <cell r="I45">
            <v>835.69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404.76</v>
          </cell>
          <cell r="Q45">
            <v>430.93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>
            <v>36799</v>
          </cell>
          <cell r="AL45">
            <v>0</v>
          </cell>
          <cell r="AM45">
            <v>0</v>
          </cell>
          <cell r="AN45">
            <v>835.69</v>
          </cell>
          <cell r="AO45">
            <v>0</v>
          </cell>
          <cell r="AP45">
            <v>835.69</v>
          </cell>
        </row>
        <row r="46">
          <cell r="A46" t="str">
            <v>0140</v>
          </cell>
          <cell r="B46" t="str">
            <v>AB1EU</v>
          </cell>
          <cell r="C46" t="str">
            <v>EBS Europe</v>
          </cell>
          <cell r="D46" t="str">
            <v>Steve Elliott</v>
          </cell>
          <cell r="E46" t="str">
            <v>Claire Wright</v>
          </cell>
          <cell r="F46" t="str">
            <v>Other</v>
          </cell>
          <cell r="G46" t="str">
            <v>30</v>
          </cell>
          <cell r="H46">
            <v>-424631.83</v>
          </cell>
          <cell r="I46">
            <v>4184924.91</v>
          </cell>
          <cell r="J46">
            <v>427.24</v>
          </cell>
          <cell r="K46">
            <v>388.53</v>
          </cell>
          <cell r="L46">
            <v>999.76</v>
          </cell>
          <cell r="M46">
            <v>337033.92</v>
          </cell>
          <cell r="N46">
            <v>404320.05</v>
          </cell>
          <cell r="O46">
            <v>681879.04000000004</v>
          </cell>
          <cell r="P46">
            <v>1605615.14</v>
          </cell>
          <cell r="Q46">
            <v>1578893.06</v>
          </cell>
          <cell r="R46">
            <v>-424631.83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1629881</v>
          </cell>
          <cell r="AC46">
            <v>993652</v>
          </cell>
          <cell r="AD46">
            <v>1055639</v>
          </cell>
          <cell r="AE46">
            <v>1151774</v>
          </cell>
          <cell r="AF46">
            <v>1388740</v>
          </cell>
          <cell r="AG46">
            <v>2895687</v>
          </cell>
          <cell r="AH46">
            <v>1055639</v>
          </cell>
          <cell r="AI46">
            <v>3679172</v>
          </cell>
          <cell r="AJ46">
            <v>9115373</v>
          </cell>
          <cell r="AK46">
            <v>36799</v>
          </cell>
          <cell r="AL46">
            <v>1815.53</v>
          </cell>
          <cell r="AM46">
            <v>1423233.01</v>
          </cell>
          <cell r="AN46">
            <v>2759876.37</v>
          </cell>
          <cell r="AO46">
            <v>0</v>
          </cell>
          <cell r="AP46">
            <v>3184508.2</v>
          </cell>
        </row>
        <row r="47">
          <cell r="A47" t="str">
            <v>0180</v>
          </cell>
          <cell r="B47" t="str">
            <v>AB1GNS</v>
          </cell>
          <cell r="C47" t="str">
            <v>EBS Global Network Services</v>
          </cell>
          <cell r="D47" t="str">
            <v>Mike Golden</v>
          </cell>
          <cell r="E47" t="str">
            <v>Madeline Chan</v>
          </cell>
          <cell r="F47" t="str">
            <v>Salaries and Benefits</v>
          </cell>
          <cell r="G47" t="str">
            <v>01</v>
          </cell>
          <cell r="H47">
            <v>1353545.57</v>
          </cell>
          <cell r="I47">
            <v>16325827.559999989</v>
          </cell>
          <cell r="J47">
            <v>896507.7</v>
          </cell>
          <cell r="K47">
            <v>1098626.8</v>
          </cell>
          <cell r="L47">
            <v>1325106.67</v>
          </cell>
          <cell r="M47">
            <v>1416688.32</v>
          </cell>
          <cell r="N47">
            <v>2152311.5499999998</v>
          </cell>
          <cell r="O47">
            <v>3206124.32</v>
          </cell>
          <cell r="P47">
            <v>2549566.64</v>
          </cell>
          <cell r="Q47">
            <v>2327349.9900000002</v>
          </cell>
          <cell r="R47">
            <v>1353545.57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12990191</v>
          </cell>
          <cell r="AC47">
            <v>3176763</v>
          </cell>
          <cell r="AD47">
            <v>3451273</v>
          </cell>
          <cell r="AE47">
            <v>3574123</v>
          </cell>
          <cell r="AF47">
            <v>3686738</v>
          </cell>
          <cell r="AG47">
            <v>3799347</v>
          </cell>
          <cell r="AH47">
            <v>3451273</v>
          </cell>
          <cell r="AI47">
            <v>19618227</v>
          </cell>
          <cell r="AJ47">
            <v>30678435</v>
          </cell>
          <cell r="AK47">
            <v>36799</v>
          </cell>
          <cell r="AL47">
            <v>3320241.17</v>
          </cell>
          <cell r="AM47">
            <v>6775124.1899999995</v>
          </cell>
          <cell r="AN47">
            <v>6230462.1999999974</v>
          </cell>
          <cell r="AO47">
            <v>0</v>
          </cell>
          <cell r="AP47">
            <v>4876916.63</v>
          </cell>
        </row>
        <row r="48">
          <cell r="A48" t="str">
            <v>0180</v>
          </cell>
          <cell r="B48" t="str">
            <v>AB1GNS</v>
          </cell>
          <cell r="C48" t="str">
            <v>EBS Global Network Services</v>
          </cell>
          <cell r="D48" t="str">
            <v>Mike Golden</v>
          </cell>
          <cell r="E48" t="str">
            <v>Madeline Chan</v>
          </cell>
          <cell r="F48" t="str">
            <v>Employee Expenses</v>
          </cell>
          <cell r="G48" t="str">
            <v>05</v>
          </cell>
          <cell r="H48">
            <v>248652.97</v>
          </cell>
          <cell r="I48">
            <v>2998915.01</v>
          </cell>
          <cell r="J48">
            <v>85569.26</v>
          </cell>
          <cell r="K48">
            <v>265127.13</v>
          </cell>
          <cell r="L48">
            <v>280671.43</v>
          </cell>
          <cell r="M48">
            <v>458743.45</v>
          </cell>
          <cell r="N48">
            <v>445684.92</v>
          </cell>
          <cell r="O48">
            <v>455515.25</v>
          </cell>
          <cell r="P48">
            <v>429375.96</v>
          </cell>
          <cell r="Q48">
            <v>329574.64</v>
          </cell>
          <cell r="R48">
            <v>248652.97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2420691</v>
          </cell>
          <cell r="AC48">
            <v>462348</v>
          </cell>
          <cell r="AD48">
            <v>471197</v>
          </cell>
          <cell r="AE48">
            <v>471603</v>
          </cell>
          <cell r="AF48">
            <v>472633</v>
          </cell>
          <cell r="AG48">
            <v>473677</v>
          </cell>
          <cell r="AH48">
            <v>471197</v>
          </cell>
          <cell r="AI48">
            <v>3354236</v>
          </cell>
          <cell r="AJ48">
            <v>4772149</v>
          </cell>
          <cell r="AK48">
            <v>36799</v>
          </cell>
          <cell r="AL48">
            <v>631367.81999999995</v>
          </cell>
          <cell r="AM48">
            <v>1359943.62</v>
          </cell>
          <cell r="AN48">
            <v>1007603.57</v>
          </cell>
          <cell r="AO48">
            <v>0</v>
          </cell>
          <cell r="AP48">
            <v>758950.6</v>
          </cell>
        </row>
        <row r="49">
          <cell r="A49" t="str">
            <v>0180</v>
          </cell>
          <cell r="B49" t="str">
            <v>AB1GNS</v>
          </cell>
          <cell r="C49" t="str">
            <v>EBS Global Network Services</v>
          </cell>
          <cell r="D49" t="str">
            <v>Mike Golden</v>
          </cell>
          <cell r="E49" t="str">
            <v>Madeline Chan</v>
          </cell>
          <cell r="F49" t="str">
            <v>Outside Services</v>
          </cell>
          <cell r="G49" t="str">
            <v>20</v>
          </cell>
          <cell r="H49">
            <v>2172838.94</v>
          </cell>
          <cell r="I49">
            <v>11916555.329999998</v>
          </cell>
          <cell r="J49">
            <v>873365.54</v>
          </cell>
          <cell r="K49">
            <v>1275603.32</v>
          </cell>
          <cell r="L49">
            <v>115469.6</v>
          </cell>
          <cell r="M49">
            <v>1387697.04</v>
          </cell>
          <cell r="N49">
            <v>455147.13</v>
          </cell>
          <cell r="O49">
            <v>1491241.28</v>
          </cell>
          <cell r="P49">
            <v>1160457.44</v>
          </cell>
          <cell r="Q49">
            <v>2984735.04</v>
          </cell>
          <cell r="R49">
            <v>2172838.94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6758980</v>
          </cell>
          <cell r="AC49">
            <v>1393767</v>
          </cell>
          <cell r="AD49">
            <v>1400308</v>
          </cell>
          <cell r="AE49">
            <v>1404669</v>
          </cell>
          <cell r="AF49">
            <v>1404669</v>
          </cell>
          <cell r="AG49">
            <v>1404666</v>
          </cell>
          <cell r="AH49">
            <v>1400308</v>
          </cell>
          <cell r="AI49">
            <v>9553055</v>
          </cell>
          <cell r="AJ49">
            <v>13767059</v>
          </cell>
          <cell r="AK49">
            <v>36799</v>
          </cell>
          <cell r="AL49">
            <v>2264438.46</v>
          </cell>
          <cell r="AM49">
            <v>3334085.45</v>
          </cell>
          <cell r="AN49">
            <v>6318031.4199999981</v>
          </cell>
          <cell r="AO49">
            <v>0</v>
          </cell>
          <cell r="AP49">
            <v>4145192.48</v>
          </cell>
        </row>
        <row r="50">
          <cell r="A50" t="str">
            <v>0180</v>
          </cell>
          <cell r="B50" t="str">
            <v>AB1GNS</v>
          </cell>
          <cell r="C50" t="str">
            <v>EBS Global Network Services</v>
          </cell>
          <cell r="D50" t="str">
            <v>Mike Golden</v>
          </cell>
          <cell r="E50" t="str">
            <v>Madeline Chan</v>
          </cell>
          <cell r="F50" t="str">
            <v>Corp Chg</v>
          </cell>
          <cell r="G50" t="str">
            <v>29</v>
          </cell>
          <cell r="H50">
            <v>104.57</v>
          </cell>
          <cell r="I50">
            <v>41017.96</v>
          </cell>
          <cell r="J50">
            <v>2500</v>
          </cell>
          <cell r="K50">
            <v>0</v>
          </cell>
          <cell r="L50">
            <v>0</v>
          </cell>
          <cell r="M50">
            <v>-2500</v>
          </cell>
          <cell r="N50">
            <v>11011.02</v>
          </cell>
          <cell r="O50">
            <v>649.05999999999995</v>
          </cell>
          <cell r="P50">
            <v>11729.81</v>
          </cell>
          <cell r="Q50">
            <v>17523.5</v>
          </cell>
          <cell r="R50">
            <v>104.57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11967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11967</v>
          </cell>
          <cell r="AJ50">
            <v>11967</v>
          </cell>
          <cell r="AK50">
            <v>36799</v>
          </cell>
          <cell r="AL50">
            <v>2500</v>
          </cell>
          <cell r="AM50">
            <v>9160.08</v>
          </cell>
          <cell r="AN50">
            <v>29357.88</v>
          </cell>
          <cell r="AO50">
            <v>0</v>
          </cell>
          <cell r="AP50">
            <v>29253.31</v>
          </cell>
        </row>
        <row r="51">
          <cell r="A51" t="str">
            <v>0180</v>
          </cell>
          <cell r="B51" t="str">
            <v>AB1GNS</v>
          </cell>
          <cell r="C51" t="str">
            <v>EBS Global Network Services</v>
          </cell>
          <cell r="D51" t="str">
            <v>Mike Golden</v>
          </cell>
          <cell r="E51" t="str">
            <v>Madeline Chan</v>
          </cell>
          <cell r="F51" t="str">
            <v>Other</v>
          </cell>
          <cell r="G51" t="str">
            <v>30</v>
          </cell>
          <cell r="H51">
            <v>514242.42</v>
          </cell>
          <cell r="I51">
            <v>13692652.17</v>
          </cell>
          <cell r="J51">
            <v>1429463.12</v>
          </cell>
          <cell r="K51">
            <v>36747.7599999999</v>
          </cell>
          <cell r="L51">
            <v>564717.56000000006</v>
          </cell>
          <cell r="M51">
            <v>1353098.86</v>
          </cell>
          <cell r="N51">
            <v>3351886.12</v>
          </cell>
          <cell r="O51">
            <v>2852975.95</v>
          </cell>
          <cell r="P51">
            <v>1504176.01</v>
          </cell>
          <cell r="Q51">
            <v>2085344.37</v>
          </cell>
          <cell r="R51">
            <v>514242.42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10985018</v>
          </cell>
          <cell r="AC51">
            <v>1197080</v>
          </cell>
          <cell r="AD51">
            <v>1213962</v>
          </cell>
          <cell r="AE51">
            <v>1220813</v>
          </cell>
          <cell r="AF51">
            <v>1226513</v>
          </cell>
          <cell r="AG51">
            <v>1232219</v>
          </cell>
          <cell r="AH51">
            <v>1213962</v>
          </cell>
          <cell r="AI51">
            <v>13396060</v>
          </cell>
          <cell r="AJ51">
            <v>17075605</v>
          </cell>
          <cell r="AK51">
            <v>36799</v>
          </cell>
          <cell r="AL51">
            <v>2030928.44</v>
          </cell>
          <cell r="AM51">
            <v>7557960.9300000016</v>
          </cell>
          <cell r="AN51">
            <v>4103762.8</v>
          </cell>
          <cell r="AO51">
            <v>0</v>
          </cell>
          <cell r="AP51">
            <v>3589520.38</v>
          </cell>
        </row>
        <row r="52">
          <cell r="A52" t="str">
            <v>0340</v>
          </cell>
          <cell r="B52" t="str">
            <v>AB1SWE</v>
          </cell>
          <cell r="C52" t="str">
            <v>EBS Software Engineering</v>
          </cell>
          <cell r="D52" t="str">
            <v/>
          </cell>
          <cell r="E52" t="str">
            <v>Tom Sinclair</v>
          </cell>
          <cell r="F52" t="str">
            <v>Salaries and Benefits</v>
          </cell>
          <cell r="G52" t="str">
            <v>01</v>
          </cell>
          <cell r="H52">
            <v>518855.58</v>
          </cell>
          <cell r="I52">
            <v>6290434.2599999988</v>
          </cell>
          <cell r="J52">
            <v>203024.21</v>
          </cell>
          <cell r="K52">
            <v>277273.84999999998</v>
          </cell>
          <cell r="L52">
            <v>1013359.32</v>
          </cell>
          <cell r="M52">
            <v>822851.63</v>
          </cell>
          <cell r="N52">
            <v>829788.81</v>
          </cell>
          <cell r="O52">
            <v>1093673.54</v>
          </cell>
          <cell r="P52">
            <v>873564.92</v>
          </cell>
          <cell r="Q52">
            <v>658042.4</v>
          </cell>
          <cell r="R52">
            <v>518855.58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5085220</v>
          </cell>
          <cell r="AC52">
            <v>1165946</v>
          </cell>
          <cell r="AD52">
            <v>1224536</v>
          </cell>
          <cell r="AE52">
            <v>1224536</v>
          </cell>
          <cell r="AF52">
            <v>1224536</v>
          </cell>
          <cell r="AG52">
            <v>1224536</v>
          </cell>
          <cell r="AH52">
            <v>1224536</v>
          </cell>
          <cell r="AI52">
            <v>7475702</v>
          </cell>
          <cell r="AJ52">
            <v>11149310</v>
          </cell>
          <cell r="AK52">
            <v>36799</v>
          </cell>
          <cell r="AL52">
            <v>1493657.38</v>
          </cell>
          <cell r="AM52">
            <v>2746313.98</v>
          </cell>
          <cell r="AN52">
            <v>2050462.9</v>
          </cell>
          <cell r="AO52">
            <v>0</v>
          </cell>
          <cell r="AP52">
            <v>1531607.32</v>
          </cell>
        </row>
        <row r="53">
          <cell r="A53" t="str">
            <v>0340</v>
          </cell>
          <cell r="B53" t="str">
            <v>AB1SWE</v>
          </cell>
          <cell r="C53" t="str">
            <v>EBS Software Engineering</v>
          </cell>
          <cell r="D53" t="str">
            <v/>
          </cell>
          <cell r="E53" t="str">
            <v>Tom Sinclair</v>
          </cell>
          <cell r="F53" t="str">
            <v>Employee Expenses</v>
          </cell>
          <cell r="G53" t="str">
            <v>05</v>
          </cell>
          <cell r="H53">
            <v>23058.85</v>
          </cell>
          <cell r="I53">
            <v>380222.96</v>
          </cell>
          <cell r="J53">
            <v>13985.06</v>
          </cell>
          <cell r="K53">
            <v>3384.58</v>
          </cell>
          <cell r="L53">
            <v>24827.15</v>
          </cell>
          <cell r="M53">
            <v>221432.13</v>
          </cell>
          <cell r="N53">
            <v>12358.2</v>
          </cell>
          <cell r="O53">
            <v>49951.67</v>
          </cell>
          <cell r="P53">
            <v>2733.84</v>
          </cell>
          <cell r="Q53">
            <v>28491.48</v>
          </cell>
          <cell r="R53">
            <v>23058.85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328672</v>
          </cell>
          <cell r="AC53">
            <v>30500</v>
          </cell>
          <cell r="AD53">
            <v>30500</v>
          </cell>
          <cell r="AE53">
            <v>36250</v>
          </cell>
          <cell r="AF53">
            <v>36250</v>
          </cell>
          <cell r="AG53">
            <v>36250</v>
          </cell>
          <cell r="AH53">
            <v>30500</v>
          </cell>
          <cell r="AI53">
            <v>389672</v>
          </cell>
          <cell r="AJ53">
            <v>498422</v>
          </cell>
          <cell r="AK53">
            <v>36799</v>
          </cell>
          <cell r="AL53">
            <v>42196.79</v>
          </cell>
          <cell r="AM53">
            <v>283742</v>
          </cell>
          <cell r="AN53">
            <v>54284.17</v>
          </cell>
          <cell r="AO53">
            <v>0</v>
          </cell>
          <cell r="AP53">
            <v>31225.32</v>
          </cell>
        </row>
        <row r="54">
          <cell r="A54" t="str">
            <v>0340</v>
          </cell>
          <cell r="B54" t="str">
            <v>AB1SWE</v>
          </cell>
          <cell r="C54" t="str">
            <v>EBS Software Engineering</v>
          </cell>
          <cell r="D54" t="str">
            <v/>
          </cell>
          <cell r="E54" t="str">
            <v>Tom Sinclair</v>
          </cell>
          <cell r="F54" t="str">
            <v>Outside Services</v>
          </cell>
          <cell r="G54" t="str">
            <v>20</v>
          </cell>
          <cell r="H54">
            <v>174989.19</v>
          </cell>
          <cell r="I54">
            <v>1025225.37</v>
          </cell>
          <cell r="J54">
            <v>556029.82999999996</v>
          </cell>
          <cell r="K54">
            <v>-55449.04</v>
          </cell>
          <cell r="L54">
            <v>155445.9</v>
          </cell>
          <cell r="M54">
            <v>162947.79</v>
          </cell>
          <cell r="N54">
            <v>-98324.21</v>
          </cell>
          <cell r="O54">
            <v>14849.42</v>
          </cell>
          <cell r="P54">
            <v>17076.14</v>
          </cell>
          <cell r="Q54">
            <v>97660.35</v>
          </cell>
          <cell r="R54">
            <v>174989.19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752576</v>
          </cell>
          <cell r="AC54">
            <v>19637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772213</v>
          </cell>
          <cell r="AJ54">
            <v>772213</v>
          </cell>
          <cell r="AK54">
            <v>36799</v>
          </cell>
          <cell r="AL54">
            <v>656026.68999999994</v>
          </cell>
          <cell r="AM54">
            <v>79473</v>
          </cell>
          <cell r="AN54">
            <v>289725.68</v>
          </cell>
          <cell r="AO54">
            <v>0</v>
          </cell>
          <cell r="AP54">
            <v>114736.49</v>
          </cell>
        </row>
        <row r="55">
          <cell r="A55" t="str">
            <v>0340</v>
          </cell>
          <cell r="B55" t="str">
            <v>AB1SWE</v>
          </cell>
          <cell r="C55" t="str">
            <v>EBS Software Engineering</v>
          </cell>
          <cell r="D55" t="str">
            <v/>
          </cell>
          <cell r="E55" t="str">
            <v>Tom Sinclair</v>
          </cell>
          <cell r="F55" t="str">
            <v>Corp Chg</v>
          </cell>
          <cell r="G55" t="str">
            <v>29</v>
          </cell>
          <cell r="H55">
            <v>1353.65</v>
          </cell>
          <cell r="I55">
            <v>8853.25</v>
          </cell>
          <cell r="J55">
            <v>328.88</v>
          </cell>
          <cell r="K55">
            <v>0</v>
          </cell>
          <cell r="L55">
            <v>0</v>
          </cell>
          <cell r="M55">
            <v>622.44000000000005</v>
          </cell>
          <cell r="N55">
            <v>2110.42</v>
          </cell>
          <cell r="O55">
            <v>628.28</v>
          </cell>
          <cell r="P55">
            <v>2516.2800000000002</v>
          </cell>
          <cell r="Q55">
            <v>1293.3</v>
          </cell>
          <cell r="R55">
            <v>1353.65</v>
          </cell>
          <cell r="S55">
            <v>0</v>
          </cell>
          <cell r="T55">
            <v>0</v>
          </cell>
          <cell r="U55">
            <v>0</v>
          </cell>
          <cell r="V55" t="str">
            <v/>
          </cell>
          <cell r="W55" t="str">
            <v/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 t="str">
            <v/>
          </cell>
          <cell r="AC55" t="str">
            <v/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 t="str">
            <v/>
          </cell>
          <cell r="AI55" t="str">
            <v/>
          </cell>
          <cell r="AJ55" t="str">
            <v/>
          </cell>
          <cell r="AK55">
            <v>36799</v>
          </cell>
          <cell r="AL55">
            <v>328.88</v>
          </cell>
          <cell r="AM55">
            <v>3361.14</v>
          </cell>
          <cell r="AN55">
            <v>5163.2299999999996</v>
          </cell>
          <cell r="AO55">
            <v>0</v>
          </cell>
          <cell r="AP55">
            <v>3809.58</v>
          </cell>
        </row>
        <row r="56">
          <cell r="A56" t="str">
            <v>0340</v>
          </cell>
          <cell r="B56" t="str">
            <v>AB1SWE</v>
          </cell>
          <cell r="C56" t="str">
            <v>EBS Software Engineering</v>
          </cell>
          <cell r="D56" t="str">
            <v/>
          </cell>
          <cell r="E56" t="str">
            <v>Tom Sinclair</v>
          </cell>
          <cell r="F56" t="str">
            <v>Other</v>
          </cell>
          <cell r="G56" t="str">
            <v>30</v>
          </cell>
          <cell r="H56">
            <v>158704.29</v>
          </cell>
          <cell r="I56">
            <v>904347.8</v>
          </cell>
          <cell r="J56">
            <v>24441.22</v>
          </cell>
          <cell r="K56">
            <v>73840.09</v>
          </cell>
          <cell r="L56">
            <v>129352.24</v>
          </cell>
          <cell r="M56">
            <v>109323.98</v>
          </cell>
          <cell r="N56">
            <v>142918.64000000001</v>
          </cell>
          <cell r="O56">
            <v>94504.36</v>
          </cell>
          <cell r="P56">
            <v>34081.75</v>
          </cell>
          <cell r="Q56">
            <v>137181.23000000001</v>
          </cell>
          <cell r="R56">
            <v>158704.29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642984</v>
          </cell>
          <cell r="AC56">
            <v>17850</v>
          </cell>
          <cell r="AD56">
            <v>18850</v>
          </cell>
          <cell r="AE56">
            <v>19950</v>
          </cell>
          <cell r="AF56">
            <v>19950</v>
          </cell>
          <cell r="AG56">
            <v>19949</v>
          </cell>
          <cell r="AH56">
            <v>18850</v>
          </cell>
          <cell r="AI56">
            <v>679684</v>
          </cell>
          <cell r="AJ56">
            <v>739533</v>
          </cell>
          <cell r="AK56">
            <v>36799</v>
          </cell>
          <cell r="AL56">
            <v>227633.55</v>
          </cell>
          <cell r="AM56">
            <v>346746.98</v>
          </cell>
          <cell r="AN56">
            <v>329967.27</v>
          </cell>
          <cell r="AO56">
            <v>0</v>
          </cell>
          <cell r="AP56">
            <v>171262.98</v>
          </cell>
        </row>
        <row r="57">
          <cell r="A57" t="str">
            <v>0350</v>
          </cell>
          <cell r="B57" t="str">
            <v>AB1RSD</v>
          </cell>
          <cell r="C57" t="str">
            <v>EBS Risk System Development</v>
          </cell>
          <cell r="D57" t="str">
            <v>Echols/Reece</v>
          </cell>
          <cell r="E57" t="str">
            <v>Melissa Mansfield</v>
          </cell>
          <cell r="F57" t="str">
            <v>Salaries and Benefits</v>
          </cell>
          <cell r="G57" t="str">
            <v>01</v>
          </cell>
          <cell r="H57">
            <v>232678.61</v>
          </cell>
          <cell r="I57">
            <v>1062950.95</v>
          </cell>
          <cell r="J57">
            <v>18018.8</v>
          </cell>
          <cell r="K57">
            <v>21319.79</v>
          </cell>
          <cell r="L57">
            <v>27966.46</v>
          </cell>
          <cell r="M57">
            <v>38173.22</v>
          </cell>
          <cell r="N57">
            <v>67536.14</v>
          </cell>
          <cell r="O57">
            <v>128734.52</v>
          </cell>
          <cell r="P57">
            <v>248412.74</v>
          </cell>
          <cell r="Q57">
            <v>280110.67</v>
          </cell>
          <cell r="R57">
            <v>232678.61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550162</v>
          </cell>
          <cell r="AC57">
            <v>384900</v>
          </cell>
          <cell r="AD57">
            <v>384900</v>
          </cell>
          <cell r="AE57">
            <v>384900</v>
          </cell>
          <cell r="AF57">
            <v>384900</v>
          </cell>
          <cell r="AG57">
            <v>384902</v>
          </cell>
          <cell r="AH57">
            <v>384900</v>
          </cell>
          <cell r="AI57">
            <v>1319962</v>
          </cell>
          <cell r="AJ57">
            <v>2474664</v>
          </cell>
          <cell r="AK57">
            <v>36799</v>
          </cell>
          <cell r="AL57">
            <v>67305.05</v>
          </cell>
          <cell r="AM57">
            <v>234443.88</v>
          </cell>
          <cell r="AN57">
            <v>761202.02</v>
          </cell>
          <cell r="AO57">
            <v>0</v>
          </cell>
          <cell r="AP57">
            <v>528523.41</v>
          </cell>
        </row>
        <row r="58">
          <cell r="A58" t="str">
            <v>0350</v>
          </cell>
          <cell r="B58" t="str">
            <v>AB1RSD</v>
          </cell>
          <cell r="C58" t="str">
            <v>EBS Risk System Development</v>
          </cell>
          <cell r="D58" t="str">
            <v>Echols/Reece</v>
          </cell>
          <cell r="E58" t="str">
            <v>Melissa Mansfield</v>
          </cell>
          <cell r="F58" t="str">
            <v>Employee Expenses</v>
          </cell>
          <cell r="G58" t="str">
            <v>05</v>
          </cell>
          <cell r="H58">
            <v>32620.05</v>
          </cell>
          <cell r="I58">
            <v>123777.66</v>
          </cell>
          <cell r="J58">
            <v>0</v>
          </cell>
          <cell r="K58">
            <v>14994.63</v>
          </cell>
          <cell r="L58">
            <v>4646.8900000000003</v>
          </cell>
          <cell r="M58">
            <v>1642.16</v>
          </cell>
          <cell r="N58">
            <v>6025.41</v>
          </cell>
          <cell r="O58">
            <v>21235.57</v>
          </cell>
          <cell r="P58">
            <v>5191.95</v>
          </cell>
          <cell r="Q58">
            <v>37421</v>
          </cell>
          <cell r="R58">
            <v>32620.05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53738</v>
          </cell>
          <cell r="AC58">
            <v>55561</v>
          </cell>
          <cell r="AD58">
            <v>36061</v>
          </cell>
          <cell r="AE58">
            <v>39061</v>
          </cell>
          <cell r="AF58">
            <v>36061</v>
          </cell>
          <cell r="AG58">
            <v>32561</v>
          </cell>
          <cell r="AH58">
            <v>36061</v>
          </cell>
          <cell r="AI58">
            <v>145360</v>
          </cell>
          <cell r="AJ58">
            <v>253043</v>
          </cell>
          <cell r="AK58">
            <v>36799</v>
          </cell>
          <cell r="AL58">
            <v>19641.52</v>
          </cell>
          <cell r="AM58">
            <v>28903.14</v>
          </cell>
          <cell r="AN58">
            <v>75233</v>
          </cell>
          <cell r="AO58">
            <v>0</v>
          </cell>
          <cell r="AP58">
            <v>42612.95</v>
          </cell>
        </row>
        <row r="59">
          <cell r="A59" t="str">
            <v>0350</v>
          </cell>
          <cell r="B59" t="str">
            <v>AB1RSD</v>
          </cell>
          <cell r="C59" t="str">
            <v>EBS Risk System Development</v>
          </cell>
          <cell r="D59" t="str">
            <v>Echols/Reece</v>
          </cell>
          <cell r="E59" t="str">
            <v>Melissa Mansfield</v>
          </cell>
          <cell r="F59" t="str">
            <v>Outside Services</v>
          </cell>
          <cell r="G59" t="str">
            <v>20</v>
          </cell>
          <cell r="H59">
            <v>379139.86</v>
          </cell>
          <cell r="I59">
            <v>1002620.58</v>
          </cell>
          <cell r="J59">
            <v>64300.480000000003</v>
          </cell>
          <cell r="K59">
            <v>26202.67</v>
          </cell>
          <cell r="L59">
            <v>39583.14</v>
          </cell>
          <cell r="M59">
            <v>0</v>
          </cell>
          <cell r="N59">
            <v>10998.04</v>
          </cell>
          <cell r="O59">
            <v>66394.080000000002</v>
          </cell>
          <cell r="P59">
            <v>20443.32</v>
          </cell>
          <cell r="Q59">
            <v>395558.99</v>
          </cell>
          <cell r="R59">
            <v>379139.86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227922</v>
          </cell>
          <cell r="AC59">
            <v>357293</v>
          </cell>
          <cell r="AD59">
            <v>357293</v>
          </cell>
          <cell r="AE59">
            <v>357293</v>
          </cell>
          <cell r="AF59">
            <v>457293</v>
          </cell>
          <cell r="AG59">
            <v>462293</v>
          </cell>
          <cell r="AH59">
            <v>357293</v>
          </cell>
          <cell r="AI59">
            <v>942508</v>
          </cell>
          <cell r="AJ59">
            <v>2219387</v>
          </cell>
          <cell r="AK59">
            <v>36799</v>
          </cell>
          <cell r="AL59">
            <v>130086.29</v>
          </cell>
          <cell r="AM59">
            <v>77392.12</v>
          </cell>
          <cell r="AN59">
            <v>795142.17</v>
          </cell>
          <cell r="AO59">
            <v>0</v>
          </cell>
          <cell r="AP59">
            <v>416002.31</v>
          </cell>
        </row>
        <row r="60">
          <cell r="A60" t="str">
            <v>0350</v>
          </cell>
          <cell r="B60" t="str">
            <v>AB1RSD</v>
          </cell>
          <cell r="C60" t="str">
            <v>EBS Risk System Development</v>
          </cell>
          <cell r="D60" t="str">
            <v>Echols/Reece</v>
          </cell>
          <cell r="E60" t="str">
            <v>Melissa Mansfield</v>
          </cell>
          <cell r="F60" t="str">
            <v>Corp Chg</v>
          </cell>
          <cell r="G60" t="str">
            <v>29</v>
          </cell>
          <cell r="H60">
            <v>0</v>
          </cell>
          <cell r="I60">
            <v>4191.66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2331.54</v>
          </cell>
          <cell r="Q60">
            <v>1860.12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>
            <v>36799</v>
          </cell>
          <cell r="AL60">
            <v>0</v>
          </cell>
          <cell r="AM60">
            <v>0</v>
          </cell>
          <cell r="AN60">
            <v>4191.66</v>
          </cell>
          <cell r="AO60">
            <v>0</v>
          </cell>
          <cell r="AP60">
            <v>4191.66</v>
          </cell>
        </row>
        <row r="61">
          <cell r="A61" t="str">
            <v>0350</v>
          </cell>
          <cell r="B61" t="str">
            <v>AB1RSD</v>
          </cell>
          <cell r="C61" t="str">
            <v>EBS Risk System Development</v>
          </cell>
          <cell r="D61" t="str">
            <v>Echols/Reece</v>
          </cell>
          <cell r="E61" t="str">
            <v>Melissa Mansfield</v>
          </cell>
          <cell r="F61" t="str">
            <v>Other</v>
          </cell>
          <cell r="G61" t="str">
            <v>30</v>
          </cell>
          <cell r="H61">
            <v>4631.7700000000004</v>
          </cell>
          <cell r="I61">
            <v>115396.6799997902</v>
          </cell>
          <cell r="J61">
            <v>435.31</v>
          </cell>
          <cell r="K61">
            <v>2185.2800000000002</v>
          </cell>
          <cell r="L61">
            <v>131230.22</v>
          </cell>
          <cell r="M61">
            <v>105319.38999979019</v>
          </cell>
          <cell r="N61">
            <v>-127081.56</v>
          </cell>
          <cell r="O61">
            <v>11514.57</v>
          </cell>
          <cell r="P61">
            <v>2390.13</v>
          </cell>
          <cell r="Q61">
            <v>-15228.43</v>
          </cell>
          <cell r="R61">
            <v>4631.7700000000004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128323</v>
          </cell>
          <cell r="AC61">
            <v>-98381</v>
          </cell>
          <cell r="AD61">
            <v>16425</v>
          </cell>
          <cell r="AE61">
            <v>16425</v>
          </cell>
          <cell r="AF61">
            <v>17125</v>
          </cell>
          <cell r="AG61">
            <v>16425</v>
          </cell>
          <cell r="AH61">
            <v>16425</v>
          </cell>
          <cell r="AI61">
            <v>46367</v>
          </cell>
          <cell r="AJ61">
            <v>96342</v>
          </cell>
          <cell r="AK61">
            <v>36799</v>
          </cell>
          <cell r="AL61">
            <v>133850.81</v>
          </cell>
          <cell r="AM61">
            <v>-10247.600000209806</v>
          </cell>
          <cell r="AN61">
            <v>-8206.5300000000079</v>
          </cell>
          <cell r="AO61">
            <v>0</v>
          </cell>
          <cell r="AP61">
            <v>-12838.3</v>
          </cell>
        </row>
        <row r="62">
          <cell r="A62" t="str">
            <v>0390</v>
          </cell>
          <cell r="B62" t="str">
            <v>AB1PRDV</v>
          </cell>
          <cell r="C62" t="str">
            <v>EBS Product Engineering</v>
          </cell>
          <cell r="D62" t="str">
            <v>Diane Hetzel</v>
          </cell>
          <cell r="E62" t="str">
            <v>Daniel Pham</v>
          </cell>
          <cell r="F62" t="str">
            <v>Salaries and Benefits</v>
          </cell>
          <cell r="G62" t="str">
            <v>01</v>
          </cell>
          <cell r="H62">
            <v>378216.18</v>
          </cell>
          <cell r="I62">
            <v>3008619.22</v>
          </cell>
          <cell r="J62">
            <v>113196.97</v>
          </cell>
          <cell r="K62">
            <v>147315.63</v>
          </cell>
          <cell r="L62">
            <v>308628.59000000003</v>
          </cell>
          <cell r="M62">
            <v>270214.34999999998</v>
          </cell>
          <cell r="N62">
            <v>440710.22</v>
          </cell>
          <cell r="O62">
            <v>616547.5</v>
          </cell>
          <cell r="P62">
            <v>595933.36</v>
          </cell>
          <cell r="Q62">
            <v>137856.42000000001</v>
          </cell>
          <cell r="R62">
            <v>378216.18</v>
          </cell>
          <cell r="S62">
            <v>0</v>
          </cell>
          <cell r="T62">
            <v>0</v>
          </cell>
          <cell r="U62">
            <v>0</v>
          </cell>
          <cell r="V62">
            <v>113197</v>
          </cell>
          <cell r="W62">
            <v>147316</v>
          </cell>
          <cell r="X62">
            <v>308629</v>
          </cell>
          <cell r="Y62">
            <v>270214</v>
          </cell>
          <cell r="Z62">
            <v>440708</v>
          </cell>
          <cell r="AA62">
            <v>616548</v>
          </cell>
          <cell r="AB62">
            <v>595933</v>
          </cell>
          <cell r="AC62">
            <v>335227</v>
          </cell>
          <cell r="AD62">
            <v>335227</v>
          </cell>
          <cell r="AE62">
            <v>335227</v>
          </cell>
          <cell r="AF62">
            <v>335224</v>
          </cell>
          <cell r="AG62">
            <v>335223</v>
          </cell>
          <cell r="AH62">
            <v>335227</v>
          </cell>
          <cell r="AI62">
            <v>3162999</v>
          </cell>
          <cell r="AJ62">
            <v>4168673</v>
          </cell>
          <cell r="AK62">
            <v>36799</v>
          </cell>
          <cell r="AL62">
            <v>569141.18999999994</v>
          </cell>
          <cell r="AM62">
            <v>1327472.07</v>
          </cell>
          <cell r="AN62">
            <v>1112005.96</v>
          </cell>
          <cell r="AO62">
            <v>0</v>
          </cell>
          <cell r="AP62">
            <v>733789.78</v>
          </cell>
        </row>
        <row r="63">
          <cell r="A63" t="str">
            <v>0390</v>
          </cell>
          <cell r="B63" t="str">
            <v>AB1PRDV</v>
          </cell>
          <cell r="C63" t="str">
            <v>EBS Product Engineering</v>
          </cell>
          <cell r="D63" t="str">
            <v>Diane Hetzel</v>
          </cell>
          <cell r="E63" t="str">
            <v>Daniel Pham</v>
          </cell>
          <cell r="F63" t="str">
            <v>Employee Expenses</v>
          </cell>
          <cell r="G63" t="str">
            <v>05</v>
          </cell>
          <cell r="H63">
            <v>48340.55</v>
          </cell>
          <cell r="I63">
            <v>698615.63</v>
          </cell>
          <cell r="J63">
            <v>5858.83</v>
          </cell>
          <cell r="K63">
            <v>66488.13</v>
          </cell>
          <cell r="L63">
            <v>83822.850000000006</v>
          </cell>
          <cell r="M63">
            <v>169264.31</v>
          </cell>
          <cell r="N63">
            <v>137572.09</v>
          </cell>
          <cell r="O63">
            <v>58162.2</v>
          </cell>
          <cell r="P63">
            <v>82725.81</v>
          </cell>
          <cell r="Q63">
            <v>46380.86</v>
          </cell>
          <cell r="R63">
            <v>48340.55</v>
          </cell>
          <cell r="S63">
            <v>0</v>
          </cell>
          <cell r="T63">
            <v>0</v>
          </cell>
          <cell r="U63">
            <v>0</v>
          </cell>
          <cell r="V63">
            <v>5858</v>
          </cell>
          <cell r="W63">
            <v>66487</v>
          </cell>
          <cell r="X63">
            <v>83823</v>
          </cell>
          <cell r="Y63">
            <v>169264</v>
          </cell>
          <cell r="Z63">
            <v>137572</v>
          </cell>
          <cell r="AA63">
            <v>58163</v>
          </cell>
          <cell r="AB63">
            <v>82727</v>
          </cell>
          <cell r="AC63">
            <v>63379</v>
          </cell>
          <cell r="AD63">
            <v>63379</v>
          </cell>
          <cell r="AE63">
            <v>63879</v>
          </cell>
          <cell r="AF63">
            <v>63879</v>
          </cell>
          <cell r="AG63">
            <v>63880</v>
          </cell>
          <cell r="AH63">
            <v>63379</v>
          </cell>
          <cell r="AI63">
            <v>730652</v>
          </cell>
          <cell r="AJ63">
            <v>922290</v>
          </cell>
          <cell r="AK63">
            <v>36799</v>
          </cell>
          <cell r="AL63">
            <v>156169.81</v>
          </cell>
          <cell r="AM63">
            <v>364998.6</v>
          </cell>
          <cell r="AN63">
            <v>177447.22</v>
          </cell>
          <cell r="AO63">
            <v>0</v>
          </cell>
          <cell r="AP63">
            <v>129106.67</v>
          </cell>
        </row>
        <row r="64">
          <cell r="A64" t="str">
            <v>0390</v>
          </cell>
          <cell r="B64" t="str">
            <v>AB1PRDV</v>
          </cell>
          <cell r="C64" t="str">
            <v>EBS Product Engineering</v>
          </cell>
          <cell r="D64" t="str">
            <v>Diane Hetzel</v>
          </cell>
          <cell r="E64" t="str">
            <v>Daniel Pham</v>
          </cell>
          <cell r="F64" t="str">
            <v>Outside Services</v>
          </cell>
          <cell r="G64" t="str">
            <v>20</v>
          </cell>
          <cell r="H64">
            <v>298826</v>
          </cell>
          <cell r="I64">
            <v>1319615.02</v>
          </cell>
          <cell r="J64">
            <v>16188.43</v>
          </cell>
          <cell r="K64">
            <v>176380.49</v>
          </cell>
          <cell r="L64">
            <v>258980.76</v>
          </cell>
          <cell r="M64">
            <v>317403.40999999997</v>
          </cell>
          <cell r="N64">
            <v>137424.71</v>
          </cell>
          <cell r="O64">
            <v>-405720.79</v>
          </cell>
          <cell r="P64">
            <v>283331.96999999997</v>
          </cell>
          <cell r="Q64">
            <v>236800.04</v>
          </cell>
          <cell r="R64">
            <v>298826</v>
          </cell>
          <cell r="S64">
            <v>0</v>
          </cell>
          <cell r="T64">
            <v>0</v>
          </cell>
          <cell r="U64">
            <v>0</v>
          </cell>
          <cell r="V64">
            <v>16188</v>
          </cell>
          <cell r="W64">
            <v>176380</v>
          </cell>
          <cell r="X64">
            <v>258981</v>
          </cell>
          <cell r="Y64">
            <v>317404</v>
          </cell>
          <cell r="Z64">
            <v>137425</v>
          </cell>
          <cell r="AA64">
            <v>-405720</v>
          </cell>
          <cell r="AB64">
            <v>283333</v>
          </cell>
          <cell r="AC64">
            <v>315000</v>
          </cell>
          <cell r="AD64">
            <v>315000</v>
          </cell>
          <cell r="AE64">
            <v>315000</v>
          </cell>
          <cell r="AF64">
            <v>315000</v>
          </cell>
          <cell r="AG64">
            <v>315000</v>
          </cell>
          <cell r="AH64">
            <v>315000</v>
          </cell>
          <cell r="AI64">
            <v>1413991</v>
          </cell>
          <cell r="AJ64">
            <v>2358991</v>
          </cell>
          <cell r="AK64">
            <v>36799</v>
          </cell>
          <cell r="AL64">
            <v>451549.68</v>
          </cell>
          <cell r="AM64">
            <v>49107.329999999914</v>
          </cell>
          <cell r="AN64">
            <v>818958.01</v>
          </cell>
          <cell r="AO64">
            <v>0</v>
          </cell>
          <cell r="AP64">
            <v>520132.01</v>
          </cell>
        </row>
        <row r="65">
          <cell r="A65" t="str">
            <v>0390</v>
          </cell>
          <cell r="B65" t="str">
            <v>AB1PRDV</v>
          </cell>
          <cell r="C65" t="str">
            <v>EBS Product Engineering</v>
          </cell>
          <cell r="D65" t="str">
            <v>Diane Hetzel</v>
          </cell>
          <cell r="E65" t="str">
            <v>Daniel Pham</v>
          </cell>
          <cell r="F65" t="str">
            <v>Corp Chg</v>
          </cell>
          <cell r="G65" t="str">
            <v>29</v>
          </cell>
          <cell r="H65">
            <v>0</v>
          </cell>
          <cell r="I65">
            <v>33240.28</v>
          </cell>
          <cell r="J65">
            <v>0</v>
          </cell>
          <cell r="K65">
            <v>302.62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2571.09</v>
          </cell>
          <cell r="Q65">
            <v>30366.57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303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2571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2874</v>
          </cell>
          <cell r="AJ65">
            <v>2874</v>
          </cell>
          <cell r="AK65">
            <v>36799</v>
          </cell>
          <cell r="AL65">
            <v>302.62</v>
          </cell>
          <cell r="AM65">
            <v>0</v>
          </cell>
          <cell r="AN65">
            <v>32937.660000000003</v>
          </cell>
          <cell r="AO65">
            <v>0</v>
          </cell>
          <cell r="AP65">
            <v>32937.660000000003</v>
          </cell>
        </row>
        <row r="66">
          <cell r="A66" t="str">
            <v>0390</v>
          </cell>
          <cell r="B66" t="str">
            <v>AB1PRDV</v>
          </cell>
          <cell r="C66" t="str">
            <v>EBS Product Engineering</v>
          </cell>
          <cell r="D66" t="str">
            <v>Diane Hetzel</v>
          </cell>
          <cell r="E66" t="str">
            <v>Daniel Pham</v>
          </cell>
          <cell r="F66" t="str">
            <v>Other</v>
          </cell>
          <cell r="G66" t="str">
            <v>30</v>
          </cell>
          <cell r="H66">
            <v>-73678.490000000005</v>
          </cell>
          <cell r="I66">
            <v>385446.01</v>
          </cell>
          <cell r="J66">
            <v>6933.36</v>
          </cell>
          <cell r="K66">
            <v>34949.199999999997</v>
          </cell>
          <cell r="L66">
            <v>16603.87</v>
          </cell>
          <cell r="M66">
            <v>99165.64</v>
          </cell>
          <cell r="N66">
            <v>24133</v>
          </cell>
          <cell r="O66">
            <v>57999.95</v>
          </cell>
          <cell r="P66">
            <v>92860.84</v>
          </cell>
          <cell r="Q66">
            <v>126478.64</v>
          </cell>
          <cell r="R66">
            <v>-73678.490000000005</v>
          </cell>
          <cell r="S66">
            <v>0</v>
          </cell>
          <cell r="T66">
            <v>0</v>
          </cell>
          <cell r="U66">
            <v>0</v>
          </cell>
          <cell r="V66">
            <v>6933</v>
          </cell>
          <cell r="W66">
            <v>34949</v>
          </cell>
          <cell r="X66">
            <v>16603</v>
          </cell>
          <cell r="Y66">
            <v>99167</v>
          </cell>
          <cell r="Z66">
            <v>24133</v>
          </cell>
          <cell r="AA66">
            <v>58000</v>
          </cell>
          <cell r="AB66">
            <v>92862</v>
          </cell>
          <cell r="AC66">
            <v>42906</v>
          </cell>
          <cell r="AD66">
            <v>42906</v>
          </cell>
          <cell r="AE66">
            <v>42906</v>
          </cell>
          <cell r="AF66">
            <v>42908</v>
          </cell>
          <cell r="AG66">
            <v>42904</v>
          </cell>
          <cell r="AH66">
            <v>42906</v>
          </cell>
          <cell r="AI66">
            <v>418459</v>
          </cell>
          <cell r="AJ66">
            <v>547177</v>
          </cell>
          <cell r="AK66">
            <v>36799</v>
          </cell>
          <cell r="AL66">
            <v>58486.43</v>
          </cell>
          <cell r="AM66">
            <v>181298.59</v>
          </cell>
          <cell r="AN66">
            <v>145660.99</v>
          </cell>
          <cell r="AO66">
            <v>0</v>
          </cell>
          <cell r="AP66">
            <v>219339.48</v>
          </cell>
        </row>
        <row r="67">
          <cell r="A67" t="str">
            <v>0400</v>
          </cell>
          <cell r="B67" t="str">
            <v>AB1TDS</v>
          </cell>
          <cell r="C67" t="str">
            <v>EBS Transaction Development Structuring</v>
          </cell>
          <cell r="D67" t="str">
            <v>Steve Barth</v>
          </cell>
          <cell r="E67" t="str">
            <v>David Cook</v>
          </cell>
          <cell r="F67" t="str">
            <v>Salaries and Benefits</v>
          </cell>
          <cell r="G67" t="str">
            <v>01</v>
          </cell>
          <cell r="H67">
            <v>492617.89</v>
          </cell>
          <cell r="I67">
            <v>5741035.879999999</v>
          </cell>
          <cell r="J67">
            <v>164474.97</v>
          </cell>
          <cell r="K67">
            <v>245443.08</v>
          </cell>
          <cell r="L67">
            <v>378729.8</v>
          </cell>
          <cell r="M67">
            <v>327022.51</v>
          </cell>
          <cell r="N67">
            <v>986406.38</v>
          </cell>
          <cell r="O67">
            <v>1023941.35</v>
          </cell>
          <cell r="P67">
            <v>620816.21</v>
          </cell>
          <cell r="Q67">
            <v>1501583.69</v>
          </cell>
          <cell r="R67">
            <v>492617.89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3652183</v>
          </cell>
          <cell r="AC67">
            <v>695803</v>
          </cell>
          <cell r="AD67">
            <v>695803</v>
          </cell>
          <cell r="AE67">
            <v>711868</v>
          </cell>
          <cell r="AF67">
            <v>711868</v>
          </cell>
          <cell r="AG67">
            <v>711868</v>
          </cell>
          <cell r="AH67">
            <v>695803</v>
          </cell>
          <cell r="AI67">
            <v>5043789</v>
          </cell>
          <cell r="AJ67">
            <v>7179393</v>
          </cell>
          <cell r="AK67">
            <v>36799</v>
          </cell>
          <cell r="AL67">
            <v>788647.85</v>
          </cell>
          <cell r="AM67">
            <v>2337370.2400000002</v>
          </cell>
          <cell r="AN67">
            <v>2615017.79</v>
          </cell>
          <cell r="AO67">
            <v>0</v>
          </cell>
          <cell r="AP67">
            <v>2122399.9</v>
          </cell>
        </row>
        <row r="68">
          <cell r="A68" t="str">
            <v>0400</v>
          </cell>
          <cell r="B68" t="str">
            <v>AB1TDS</v>
          </cell>
          <cell r="C68" t="str">
            <v>EBS Transaction Development Structuring</v>
          </cell>
          <cell r="D68" t="str">
            <v>Steve Barth</v>
          </cell>
          <cell r="E68" t="str">
            <v>David Cook</v>
          </cell>
          <cell r="F68" t="str">
            <v>Employee Expenses</v>
          </cell>
          <cell r="G68" t="str">
            <v>05</v>
          </cell>
          <cell r="H68">
            <v>99796.92</v>
          </cell>
          <cell r="I68">
            <v>1225582.8400000001</v>
          </cell>
          <cell r="J68">
            <v>26373.67</v>
          </cell>
          <cell r="K68">
            <v>153081.48000000001</v>
          </cell>
          <cell r="L68">
            <v>71830.87</v>
          </cell>
          <cell r="M68">
            <v>163632.76</v>
          </cell>
          <cell r="N68">
            <v>182806.98</v>
          </cell>
          <cell r="O68">
            <v>170708.41</v>
          </cell>
          <cell r="P68">
            <v>200280.32000000001</v>
          </cell>
          <cell r="Q68">
            <v>157071.43</v>
          </cell>
          <cell r="R68">
            <v>99796.92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1209536</v>
          </cell>
          <cell r="AC68">
            <v>228950</v>
          </cell>
          <cell r="AD68">
            <v>253000</v>
          </cell>
          <cell r="AE68">
            <v>238000</v>
          </cell>
          <cell r="AF68">
            <v>237000</v>
          </cell>
          <cell r="AG68">
            <v>237000</v>
          </cell>
          <cell r="AH68">
            <v>253000</v>
          </cell>
          <cell r="AI68">
            <v>1691486</v>
          </cell>
          <cell r="AJ68">
            <v>2403486</v>
          </cell>
          <cell r="AK68">
            <v>36799</v>
          </cell>
          <cell r="AL68">
            <v>251286.02</v>
          </cell>
          <cell r="AM68">
            <v>517148.15</v>
          </cell>
          <cell r="AN68">
            <v>457148.67</v>
          </cell>
          <cell r="AO68">
            <v>0</v>
          </cell>
          <cell r="AP68">
            <v>357351.75</v>
          </cell>
        </row>
        <row r="69">
          <cell r="A69" t="str">
            <v>0400</v>
          </cell>
          <cell r="B69" t="str">
            <v>AB1TDS</v>
          </cell>
          <cell r="C69" t="str">
            <v>EBS Transaction Development Structuring</v>
          </cell>
          <cell r="D69" t="str">
            <v>Steve Barth</v>
          </cell>
          <cell r="E69" t="str">
            <v>David Cook</v>
          </cell>
          <cell r="F69" t="str">
            <v>Outside Services</v>
          </cell>
          <cell r="G69" t="str">
            <v>20</v>
          </cell>
          <cell r="H69">
            <v>49171.3</v>
          </cell>
          <cell r="I69">
            <v>437077.7</v>
          </cell>
          <cell r="J69">
            <v>170</v>
          </cell>
          <cell r="K69">
            <v>10298.9</v>
          </cell>
          <cell r="L69">
            <v>18745.73</v>
          </cell>
          <cell r="M69">
            <v>15916.11</v>
          </cell>
          <cell r="N69">
            <v>86563</v>
          </cell>
          <cell r="O69">
            <v>188686.3</v>
          </cell>
          <cell r="P69">
            <v>46053.17</v>
          </cell>
          <cell r="Q69">
            <v>21473.19</v>
          </cell>
          <cell r="R69">
            <v>49171.3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1011815</v>
          </cell>
          <cell r="AC69">
            <v>256900</v>
          </cell>
          <cell r="AD69">
            <v>256900</v>
          </cell>
          <cell r="AE69">
            <v>256900</v>
          </cell>
          <cell r="AF69">
            <v>256900</v>
          </cell>
          <cell r="AG69">
            <v>256900</v>
          </cell>
          <cell r="AH69">
            <v>256900</v>
          </cell>
          <cell r="AI69">
            <v>1525615</v>
          </cell>
          <cell r="AJ69">
            <v>2296315</v>
          </cell>
          <cell r="AK69">
            <v>36799</v>
          </cell>
          <cell r="AL69">
            <v>29214.63</v>
          </cell>
          <cell r="AM69">
            <v>291165.40999999997</v>
          </cell>
          <cell r="AN69">
            <v>116697.66</v>
          </cell>
          <cell r="AO69">
            <v>0</v>
          </cell>
          <cell r="AP69">
            <v>67526.36</v>
          </cell>
        </row>
        <row r="70">
          <cell r="A70" t="str">
            <v>0400</v>
          </cell>
          <cell r="B70" t="str">
            <v>AB1TDS</v>
          </cell>
          <cell r="C70" t="str">
            <v>EBS Transaction Development Structuring</v>
          </cell>
          <cell r="D70" t="str">
            <v>Steve Barth</v>
          </cell>
          <cell r="E70" t="str">
            <v>David Cook</v>
          </cell>
          <cell r="F70" t="str">
            <v>Corp Chg</v>
          </cell>
          <cell r="G70" t="str">
            <v>29</v>
          </cell>
          <cell r="H70">
            <v>124</v>
          </cell>
          <cell r="I70">
            <v>11909.1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441.58</v>
          </cell>
          <cell r="P70">
            <v>6002.02</v>
          </cell>
          <cell r="Q70">
            <v>5341.5</v>
          </cell>
          <cell r="R70">
            <v>124</v>
          </cell>
          <cell r="S70">
            <v>0</v>
          </cell>
          <cell r="T70">
            <v>0</v>
          </cell>
          <cell r="U70">
            <v>0</v>
          </cell>
          <cell r="V70" t="str">
            <v/>
          </cell>
          <cell r="W70" t="str">
            <v/>
          </cell>
          <cell r="X70" t="str">
            <v/>
          </cell>
          <cell r="Y70" t="str">
            <v/>
          </cell>
          <cell r="Z70" t="str">
            <v/>
          </cell>
          <cell r="AA70" t="str">
            <v/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 t="str">
            <v/>
          </cell>
          <cell r="AG70" t="str">
            <v/>
          </cell>
          <cell r="AH70" t="str">
            <v/>
          </cell>
          <cell r="AI70" t="str">
            <v/>
          </cell>
          <cell r="AJ70" t="str">
            <v/>
          </cell>
          <cell r="AK70">
            <v>36799</v>
          </cell>
          <cell r="AL70">
            <v>0</v>
          </cell>
          <cell r="AM70">
            <v>441.58</v>
          </cell>
          <cell r="AN70">
            <v>11467.52</v>
          </cell>
          <cell r="AO70">
            <v>0</v>
          </cell>
          <cell r="AP70">
            <v>11343.52</v>
          </cell>
        </row>
        <row r="71">
          <cell r="A71" t="str">
            <v>0400</v>
          </cell>
          <cell r="B71" t="str">
            <v>AB1TDS</v>
          </cell>
          <cell r="C71" t="str">
            <v>EBS Transaction Development Structuring</v>
          </cell>
          <cell r="D71" t="str">
            <v>Steve Barth</v>
          </cell>
          <cell r="E71" t="str">
            <v>David Cook</v>
          </cell>
          <cell r="F71" t="str">
            <v>Other</v>
          </cell>
          <cell r="G71" t="str">
            <v>30</v>
          </cell>
          <cell r="H71">
            <v>-91664.9</v>
          </cell>
          <cell r="I71">
            <v>111998.59</v>
          </cell>
          <cell r="J71">
            <v>13090.63</v>
          </cell>
          <cell r="K71">
            <v>4528.3500000000004</v>
          </cell>
          <cell r="L71">
            <v>7368.82</v>
          </cell>
          <cell r="M71">
            <v>24810.77</v>
          </cell>
          <cell r="N71">
            <v>17256.25</v>
          </cell>
          <cell r="O71">
            <v>17005.490000000002</v>
          </cell>
          <cell r="P71">
            <v>10699.6</v>
          </cell>
          <cell r="Q71">
            <v>108903.58</v>
          </cell>
          <cell r="R71">
            <v>-91664.9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152187</v>
          </cell>
          <cell r="AC71">
            <v>31800</v>
          </cell>
          <cell r="AD71">
            <v>30800</v>
          </cell>
          <cell r="AE71">
            <v>32800</v>
          </cell>
          <cell r="AF71">
            <v>32800</v>
          </cell>
          <cell r="AG71">
            <v>40421</v>
          </cell>
          <cell r="AH71">
            <v>30800</v>
          </cell>
          <cell r="AI71">
            <v>214787</v>
          </cell>
          <cell r="AJ71">
            <v>320808</v>
          </cell>
          <cell r="AK71">
            <v>36799</v>
          </cell>
          <cell r="AL71">
            <v>24987.8</v>
          </cell>
          <cell r="AM71">
            <v>59072.51</v>
          </cell>
          <cell r="AN71">
            <v>27938.28</v>
          </cell>
          <cell r="AO71">
            <v>0</v>
          </cell>
          <cell r="AP71">
            <v>119603.18</v>
          </cell>
        </row>
        <row r="72">
          <cell r="A72" t="str">
            <v>0410</v>
          </cell>
          <cell r="B72" t="str">
            <v>AB1NS</v>
          </cell>
          <cell r="C72" t="str">
            <v>EBS Switching Services</v>
          </cell>
          <cell r="D72" t="str">
            <v>Terry Stavropoulos</v>
          </cell>
          <cell r="E72" t="str">
            <v>Daniel Pham</v>
          </cell>
          <cell r="F72" t="str">
            <v/>
          </cell>
          <cell r="G72" t="str">
            <v/>
          </cell>
          <cell r="H72">
            <v>566248</v>
          </cell>
          <cell r="I72">
            <v>566248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566248</v>
          </cell>
          <cell r="S72">
            <v>0</v>
          </cell>
          <cell r="T72">
            <v>0</v>
          </cell>
          <cell r="U72">
            <v>0</v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>
            <v>36799</v>
          </cell>
          <cell r="AL72">
            <v>0</v>
          </cell>
          <cell r="AM72">
            <v>0</v>
          </cell>
          <cell r="AN72">
            <v>566248</v>
          </cell>
          <cell r="AO72">
            <v>0</v>
          </cell>
          <cell r="AP72">
            <v>0</v>
          </cell>
        </row>
        <row r="73">
          <cell r="A73" t="str">
            <v>0410</v>
          </cell>
          <cell r="B73" t="str">
            <v>AB1NS</v>
          </cell>
          <cell r="C73" t="str">
            <v>EBS Switching Services</v>
          </cell>
          <cell r="D73" t="str">
            <v>Terry Stavropoulos</v>
          </cell>
          <cell r="E73" t="str">
            <v>Daniel Pham</v>
          </cell>
          <cell r="F73" t="str">
            <v>Salaries and Benefits</v>
          </cell>
          <cell r="G73" t="str">
            <v>01</v>
          </cell>
          <cell r="H73">
            <v>501429.44</v>
          </cell>
          <cell r="I73">
            <v>4143274.29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1049181.6100000001</v>
          </cell>
          <cell r="O73">
            <v>1012871.61</v>
          </cell>
          <cell r="P73">
            <v>818348.44</v>
          </cell>
          <cell r="Q73">
            <v>761443.19</v>
          </cell>
          <cell r="R73">
            <v>501429.44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1049180</v>
          </cell>
          <cell r="AA73">
            <v>920688</v>
          </cell>
          <cell r="AB73">
            <v>952189</v>
          </cell>
          <cell r="AC73">
            <v>1039732</v>
          </cell>
          <cell r="AD73">
            <v>1068080</v>
          </cell>
          <cell r="AE73">
            <v>1083830</v>
          </cell>
          <cell r="AF73">
            <v>1121632</v>
          </cell>
          <cell r="AG73">
            <v>1397483</v>
          </cell>
          <cell r="AH73">
            <v>1068080</v>
          </cell>
          <cell r="AI73">
            <v>5029869</v>
          </cell>
          <cell r="AJ73">
            <v>8632814</v>
          </cell>
          <cell r="AK73">
            <v>36799</v>
          </cell>
          <cell r="AL73">
            <v>0</v>
          </cell>
          <cell r="AM73">
            <v>2062053.22</v>
          </cell>
          <cell r="AN73">
            <v>2081221.07</v>
          </cell>
          <cell r="AO73">
            <v>0</v>
          </cell>
          <cell r="AP73">
            <v>1579791.63</v>
          </cell>
        </row>
        <row r="74">
          <cell r="A74" t="str">
            <v>0410</v>
          </cell>
          <cell r="B74" t="str">
            <v>AB1NS</v>
          </cell>
          <cell r="C74" t="str">
            <v>EBS Switching Services</v>
          </cell>
          <cell r="D74" t="str">
            <v>Terry Stavropoulos</v>
          </cell>
          <cell r="E74" t="str">
            <v>Daniel Pham</v>
          </cell>
          <cell r="F74" t="str">
            <v>Employee Expenses</v>
          </cell>
          <cell r="G74" t="str">
            <v>05</v>
          </cell>
          <cell r="H74">
            <v>56173.93</v>
          </cell>
          <cell r="I74">
            <v>153557.17000000001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12297.4</v>
          </cell>
          <cell r="O74">
            <v>42764.28</v>
          </cell>
          <cell r="P74">
            <v>34590.94</v>
          </cell>
          <cell r="Q74">
            <v>7730.62</v>
          </cell>
          <cell r="R74">
            <v>56173.93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12297</v>
          </cell>
          <cell r="AA74">
            <v>78525</v>
          </cell>
          <cell r="AB74">
            <v>84025</v>
          </cell>
          <cell r="AC74">
            <v>89025</v>
          </cell>
          <cell r="AD74">
            <v>90525</v>
          </cell>
          <cell r="AE74">
            <v>91025</v>
          </cell>
          <cell r="AF74">
            <v>75525</v>
          </cell>
          <cell r="AG74">
            <v>96025</v>
          </cell>
          <cell r="AH74">
            <v>90525</v>
          </cell>
          <cell r="AI74">
            <v>354397</v>
          </cell>
          <cell r="AJ74">
            <v>616972</v>
          </cell>
          <cell r="AK74">
            <v>36799</v>
          </cell>
          <cell r="AL74">
            <v>0</v>
          </cell>
          <cell r="AM74">
            <v>55061.68</v>
          </cell>
          <cell r="AN74">
            <v>98495.49</v>
          </cell>
          <cell r="AO74">
            <v>0</v>
          </cell>
          <cell r="AP74">
            <v>42321.56</v>
          </cell>
        </row>
        <row r="75">
          <cell r="A75" t="str">
            <v>0410</v>
          </cell>
          <cell r="B75" t="str">
            <v>AB1NS</v>
          </cell>
          <cell r="C75" t="str">
            <v>EBS Switching Services</v>
          </cell>
          <cell r="D75" t="str">
            <v>Terry Stavropoulos</v>
          </cell>
          <cell r="E75" t="str">
            <v>Daniel Pham</v>
          </cell>
          <cell r="F75" t="str">
            <v>Outside Services</v>
          </cell>
          <cell r="G75" t="str">
            <v>20</v>
          </cell>
          <cell r="H75">
            <v>137249.59</v>
          </cell>
          <cell r="I75">
            <v>602968.29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237360.73</v>
          </cell>
          <cell r="O75">
            <v>31029.58</v>
          </cell>
          <cell r="P75">
            <v>83209.279999999999</v>
          </cell>
          <cell r="Q75">
            <v>114119.11</v>
          </cell>
          <cell r="R75">
            <v>137249.59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237360</v>
          </cell>
          <cell r="AA75">
            <v>107300</v>
          </cell>
          <cell r="AB75">
            <v>213300</v>
          </cell>
          <cell r="AC75">
            <v>297050</v>
          </cell>
          <cell r="AD75">
            <v>243800</v>
          </cell>
          <cell r="AE75">
            <v>205800</v>
          </cell>
          <cell r="AF75">
            <v>262800</v>
          </cell>
          <cell r="AG75">
            <v>250800</v>
          </cell>
          <cell r="AH75">
            <v>243800</v>
          </cell>
          <cell r="AI75">
            <v>1098810</v>
          </cell>
          <cell r="AJ75">
            <v>1818210</v>
          </cell>
          <cell r="AK75">
            <v>36799</v>
          </cell>
          <cell r="AL75">
            <v>0</v>
          </cell>
          <cell r="AM75">
            <v>268390.31</v>
          </cell>
          <cell r="AN75">
            <v>334577.98</v>
          </cell>
          <cell r="AO75">
            <v>0</v>
          </cell>
          <cell r="AP75">
            <v>197328.39</v>
          </cell>
        </row>
        <row r="76">
          <cell r="A76" t="str">
            <v>0410</v>
          </cell>
          <cell r="B76" t="str">
            <v>AB1NS</v>
          </cell>
          <cell r="C76" t="str">
            <v>EBS Switching Services</v>
          </cell>
          <cell r="D76" t="str">
            <v>Terry Stavropoulos</v>
          </cell>
          <cell r="E76" t="str">
            <v>Daniel Pham</v>
          </cell>
          <cell r="F76" t="str">
            <v>Corp Chg</v>
          </cell>
          <cell r="G76" t="str">
            <v>29</v>
          </cell>
          <cell r="H76">
            <v>197.28</v>
          </cell>
          <cell r="I76">
            <v>19569.84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2009.83</v>
          </cell>
          <cell r="O76">
            <v>5123.88</v>
          </cell>
          <cell r="P76">
            <v>4795.46</v>
          </cell>
          <cell r="Q76">
            <v>7443.39</v>
          </cell>
          <cell r="R76">
            <v>197.28</v>
          </cell>
          <cell r="S76">
            <v>0</v>
          </cell>
          <cell r="T76">
            <v>0</v>
          </cell>
          <cell r="U76">
            <v>0</v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 t="str">
            <v/>
          </cell>
          <cell r="AC76" t="str">
            <v/>
          </cell>
          <cell r="AD76" t="str">
            <v/>
          </cell>
          <cell r="AE76" t="str">
            <v/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  <cell r="AJ76" t="str">
            <v/>
          </cell>
          <cell r="AK76">
            <v>36799</v>
          </cell>
          <cell r="AL76">
            <v>0</v>
          </cell>
          <cell r="AM76">
            <v>7133.71</v>
          </cell>
          <cell r="AN76">
            <v>12436.13</v>
          </cell>
          <cell r="AO76">
            <v>0</v>
          </cell>
          <cell r="AP76">
            <v>12238.85</v>
          </cell>
        </row>
        <row r="77">
          <cell r="A77" t="str">
            <v>0410</v>
          </cell>
          <cell r="B77" t="str">
            <v>AB1NS</v>
          </cell>
          <cell r="C77" t="str">
            <v>EBS Switching Services</v>
          </cell>
          <cell r="D77" t="str">
            <v>Terry Stavropoulos</v>
          </cell>
          <cell r="E77" t="str">
            <v>Daniel Pham</v>
          </cell>
          <cell r="F77" t="str">
            <v>Other</v>
          </cell>
          <cell r="G77" t="str">
            <v>30</v>
          </cell>
          <cell r="H77">
            <v>253753.24</v>
          </cell>
          <cell r="I77">
            <v>731604.35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129588.91</v>
          </cell>
          <cell r="O77">
            <v>101078.5</v>
          </cell>
          <cell r="P77">
            <v>128222.56</v>
          </cell>
          <cell r="Q77">
            <v>118961.14</v>
          </cell>
          <cell r="R77">
            <v>253753.24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131598</v>
          </cell>
          <cell r="AA77">
            <v>171570</v>
          </cell>
          <cell r="AB77">
            <v>182670</v>
          </cell>
          <cell r="AC77">
            <v>225045</v>
          </cell>
          <cell r="AD77">
            <v>240445</v>
          </cell>
          <cell r="AE77">
            <v>242095</v>
          </cell>
          <cell r="AF77">
            <v>232395</v>
          </cell>
          <cell r="AG77">
            <v>211945</v>
          </cell>
          <cell r="AH77">
            <v>240445</v>
          </cell>
          <cell r="AI77">
            <v>951328</v>
          </cell>
          <cell r="AJ77">
            <v>1637763</v>
          </cell>
          <cell r="AK77">
            <v>36799</v>
          </cell>
          <cell r="AL77">
            <v>0</v>
          </cell>
          <cell r="AM77">
            <v>230667.41</v>
          </cell>
          <cell r="AN77">
            <v>500936.94</v>
          </cell>
          <cell r="AO77">
            <v>0</v>
          </cell>
          <cell r="AP77">
            <v>247183.7</v>
          </cell>
        </row>
        <row r="78">
          <cell r="A78" t="str">
            <v>0420</v>
          </cell>
          <cell r="B78" t="str">
            <v>AB1BOSK</v>
          </cell>
          <cell r="C78" t="str">
            <v>EBS BOS</v>
          </cell>
          <cell r="D78" t="str">
            <v>Ciscon</v>
          </cell>
          <cell r="E78" t="str">
            <v>Tom Sinclair</v>
          </cell>
          <cell r="F78" t="str">
            <v>Salaries and Benefits</v>
          </cell>
          <cell r="G78" t="str">
            <v>01</v>
          </cell>
          <cell r="H78">
            <v>18668.36</v>
          </cell>
          <cell r="I78">
            <v>434475.99</v>
          </cell>
          <cell r="J78">
            <v>0</v>
          </cell>
          <cell r="K78">
            <v>0</v>
          </cell>
          <cell r="L78">
            <v>0</v>
          </cell>
          <cell r="M78">
            <v>75217.73</v>
          </cell>
          <cell r="N78">
            <v>72959.16</v>
          </cell>
          <cell r="O78">
            <v>99912.78</v>
          </cell>
          <cell r="P78">
            <v>63947.27</v>
          </cell>
          <cell r="Q78">
            <v>103770.69</v>
          </cell>
          <cell r="R78">
            <v>18668.36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312082</v>
          </cell>
          <cell r="AC78">
            <v>132308</v>
          </cell>
          <cell r="AD78">
            <v>132308</v>
          </cell>
          <cell r="AE78">
            <v>132308</v>
          </cell>
          <cell r="AF78">
            <v>132308</v>
          </cell>
          <cell r="AG78">
            <v>132308</v>
          </cell>
          <cell r="AH78">
            <v>132308</v>
          </cell>
          <cell r="AI78">
            <v>576698</v>
          </cell>
          <cell r="AJ78">
            <v>973622</v>
          </cell>
          <cell r="AK78">
            <v>36799</v>
          </cell>
          <cell r="AL78">
            <v>0</v>
          </cell>
          <cell r="AM78">
            <v>248089.67</v>
          </cell>
          <cell r="AN78">
            <v>186386.32</v>
          </cell>
          <cell r="AO78">
            <v>0</v>
          </cell>
          <cell r="AP78">
            <v>167717.96</v>
          </cell>
        </row>
        <row r="79">
          <cell r="A79" t="str">
            <v>0420</v>
          </cell>
          <cell r="B79" t="str">
            <v>AB1BOSK</v>
          </cell>
          <cell r="C79" t="str">
            <v>EBS BOS</v>
          </cell>
          <cell r="D79" t="str">
            <v>Ciscon</v>
          </cell>
          <cell r="E79" t="str">
            <v>Tom Sinclair</v>
          </cell>
          <cell r="F79" t="str">
            <v>Employee Expenses</v>
          </cell>
          <cell r="G79" t="str">
            <v>05</v>
          </cell>
          <cell r="H79">
            <v>1270.27</v>
          </cell>
          <cell r="I79">
            <v>11294.72</v>
          </cell>
          <cell r="J79">
            <v>0</v>
          </cell>
          <cell r="K79">
            <v>0</v>
          </cell>
          <cell r="L79">
            <v>0</v>
          </cell>
          <cell r="M79">
            <v>2054.9299999999998</v>
          </cell>
          <cell r="N79">
            <v>0</v>
          </cell>
          <cell r="O79">
            <v>0</v>
          </cell>
          <cell r="P79">
            <v>2338.91</v>
          </cell>
          <cell r="Q79">
            <v>5630.61</v>
          </cell>
          <cell r="R79">
            <v>1270.27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4394</v>
          </cell>
          <cell r="AC79">
            <v>49146</v>
          </cell>
          <cell r="AD79">
            <v>49146</v>
          </cell>
          <cell r="AE79">
            <v>49146</v>
          </cell>
          <cell r="AF79">
            <v>49146</v>
          </cell>
          <cell r="AG79">
            <v>49146</v>
          </cell>
          <cell r="AH79">
            <v>49146</v>
          </cell>
          <cell r="AI79">
            <v>102686</v>
          </cell>
          <cell r="AJ79">
            <v>250124</v>
          </cell>
          <cell r="AK79">
            <v>36799</v>
          </cell>
          <cell r="AL79">
            <v>0</v>
          </cell>
          <cell r="AM79">
            <v>2054.9299999999998</v>
          </cell>
          <cell r="AN79">
            <v>9239.7900000000009</v>
          </cell>
          <cell r="AO79">
            <v>0</v>
          </cell>
          <cell r="AP79">
            <v>7969.52</v>
          </cell>
        </row>
        <row r="80">
          <cell r="A80" t="str">
            <v>0420</v>
          </cell>
          <cell r="B80" t="str">
            <v>AB1BOSK</v>
          </cell>
          <cell r="C80" t="str">
            <v>EBS BOS</v>
          </cell>
          <cell r="D80" t="str">
            <v>Ciscon</v>
          </cell>
          <cell r="E80" t="str">
            <v>Tom Sinclair</v>
          </cell>
          <cell r="F80" t="str">
            <v>Outside Services</v>
          </cell>
          <cell r="G80" t="str">
            <v>20</v>
          </cell>
          <cell r="H80">
            <v>4862.2</v>
          </cell>
          <cell r="I80">
            <v>60562.75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14123.55</v>
          </cell>
          <cell r="P80">
            <v>5440</v>
          </cell>
          <cell r="Q80">
            <v>36137</v>
          </cell>
          <cell r="R80">
            <v>4862.2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19564</v>
          </cell>
          <cell r="AC80">
            <v>30000</v>
          </cell>
          <cell r="AD80">
            <v>30000</v>
          </cell>
          <cell r="AE80">
            <v>30000</v>
          </cell>
          <cell r="AF80">
            <v>30000</v>
          </cell>
          <cell r="AG80">
            <v>30000</v>
          </cell>
          <cell r="AH80">
            <v>30000</v>
          </cell>
          <cell r="AI80">
            <v>79564</v>
          </cell>
          <cell r="AJ80">
            <v>169564</v>
          </cell>
          <cell r="AK80">
            <v>36799</v>
          </cell>
          <cell r="AL80">
            <v>0</v>
          </cell>
          <cell r="AM80">
            <v>14123.55</v>
          </cell>
          <cell r="AN80">
            <v>46439.199999999997</v>
          </cell>
          <cell r="AO80">
            <v>0</v>
          </cell>
          <cell r="AP80">
            <v>41577</v>
          </cell>
        </row>
        <row r="81">
          <cell r="A81" t="str">
            <v>0420</v>
          </cell>
          <cell r="B81" t="str">
            <v>AB1BOSK</v>
          </cell>
          <cell r="C81" t="str">
            <v>EBS BOS</v>
          </cell>
          <cell r="D81" t="str">
            <v>Ciscon</v>
          </cell>
          <cell r="E81" t="str">
            <v>Tom Sinclair</v>
          </cell>
          <cell r="F81" t="str">
            <v>Other</v>
          </cell>
          <cell r="G81" t="str">
            <v>30</v>
          </cell>
          <cell r="H81">
            <v>0</v>
          </cell>
          <cell r="I81">
            <v>74.42</v>
          </cell>
          <cell r="J81">
            <v>0</v>
          </cell>
          <cell r="K81">
            <v>0</v>
          </cell>
          <cell r="L81">
            <v>0</v>
          </cell>
          <cell r="M81">
            <v>31.29</v>
          </cell>
          <cell r="N81">
            <v>9.99</v>
          </cell>
          <cell r="O81">
            <v>31.05</v>
          </cell>
          <cell r="P81">
            <v>0.67</v>
          </cell>
          <cell r="Q81">
            <v>1.42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28</v>
          </cell>
          <cell r="AC81">
            <v>4973</v>
          </cell>
          <cell r="AD81">
            <v>4973</v>
          </cell>
          <cell r="AE81">
            <v>4973</v>
          </cell>
          <cell r="AF81">
            <v>4973</v>
          </cell>
          <cell r="AG81">
            <v>4973</v>
          </cell>
          <cell r="AH81">
            <v>4973</v>
          </cell>
          <cell r="AI81">
            <v>9974</v>
          </cell>
          <cell r="AJ81">
            <v>24893</v>
          </cell>
          <cell r="AK81">
            <v>36799</v>
          </cell>
          <cell r="AL81">
            <v>0</v>
          </cell>
          <cell r="AM81">
            <v>72.33</v>
          </cell>
          <cell r="AN81">
            <v>2.09</v>
          </cell>
          <cell r="AO81">
            <v>0</v>
          </cell>
          <cell r="AP81">
            <v>2.09</v>
          </cell>
        </row>
        <row r="82">
          <cell r="A82" t="str">
            <v>0440</v>
          </cell>
          <cell r="B82" t="str">
            <v>AB1STRDEV</v>
          </cell>
          <cell r="C82" t="str">
            <v>EBS Strategic Development/New Products</v>
          </cell>
          <cell r="D82" t="str">
            <v>Yeager/Bloomer</v>
          </cell>
          <cell r="E82" t="str">
            <v>David Cook</v>
          </cell>
          <cell r="F82" t="str">
            <v>Salaries and Benefits</v>
          </cell>
          <cell r="G82" t="str">
            <v>01</v>
          </cell>
          <cell r="H82">
            <v>74635.72</v>
          </cell>
          <cell r="I82">
            <v>1827664.85</v>
          </cell>
          <cell r="J82">
            <v>39498.1</v>
          </cell>
          <cell r="K82">
            <v>61767.92</v>
          </cell>
          <cell r="L82">
            <v>40911.97</v>
          </cell>
          <cell r="M82">
            <v>117810.61</v>
          </cell>
          <cell r="N82">
            <v>299215.17</v>
          </cell>
          <cell r="O82">
            <v>301232.84999999998</v>
          </cell>
          <cell r="P82">
            <v>299921.95</v>
          </cell>
          <cell r="Q82">
            <v>592670.56000000006</v>
          </cell>
          <cell r="R82">
            <v>74635.72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969332</v>
          </cell>
          <cell r="AC82">
            <v>185769</v>
          </cell>
          <cell r="AD82">
            <v>217899</v>
          </cell>
          <cell r="AE82">
            <v>233019</v>
          </cell>
          <cell r="AF82">
            <v>263259</v>
          </cell>
          <cell r="AG82">
            <v>263259</v>
          </cell>
          <cell r="AH82">
            <v>217899</v>
          </cell>
          <cell r="AI82">
            <v>1373000</v>
          </cell>
          <cell r="AJ82">
            <v>2132537</v>
          </cell>
          <cell r="AK82">
            <v>36799</v>
          </cell>
          <cell r="AL82">
            <v>142177.99</v>
          </cell>
          <cell r="AM82">
            <v>718258.63</v>
          </cell>
          <cell r="AN82">
            <v>967228.23</v>
          </cell>
          <cell r="AO82">
            <v>0</v>
          </cell>
          <cell r="AP82">
            <v>892592.51</v>
          </cell>
        </row>
        <row r="83">
          <cell r="A83" t="str">
            <v>0440</v>
          </cell>
          <cell r="B83" t="str">
            <v>AB1STRDEV</v>
          </cell>
          <cell r="C83" t="str">
            <v>EBS Strategic Development/New Products</v>
          </cell>
          <cell r="D83" t="str">
            <v>Yeager/Bloomer</v>
          </cell>
          <cell r="E83" t="str">
            <v>David Cook</v>
          </cell>
          <cell r="F83" t="str">
            <v>Employee Expenses</v>
          </cell>
          <cell r="G83" t="str">
            <v>05</v>
          </cell>
          <cell r="H83">
            <v>19522.07</v>
          </cell>
          <cell r="I83">
            <v>190906.81</v>
          </cell>
          <cell r="J83">
            <v>16675.099999999999</v>
          </cell>
          <cell r="K83">
            <v>21811.55</v>
          </cell>
          <cell r="L83">
            <v>1121.3499999999999</v>
          </cell>
          <cell r="M83">
            <v>17998.400000000001</v>
          </cell>
          <cell r="N83">
            <v>26041.439999999999</v>
          </cell>
          <cell r="O83">
            <v>72330.69</v>
          </cell>
          <cell r="P83">
            <v>-9106.65</v>
          </cell>
          <cell r="Q83">
            <v>24512.86</v>
          </cell>
          <cell r="R83">
            <v>19522.07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260689</v>
          </cell>
          <cell r="AC83">
            <v>60500</v>
          </cell>
          <cell r="AD83">
            <v>60500</v>
          </cell>
          <cell r="AE83">
            <v>60500</v>
          </cell>
          <cell r="AF83">
            <v>60500</v>
          </cell>
          <cell r="AG83">
            <v>60500</v>
          </cell>
          <cell r="AH83">
            <v>60500</v>
          </cell>
          <cell r="AI83">
            <v>381689</v>
          </cell>
          <cell r="AJ83">
            <v>563189</v>
          </cell>
          <cell r="AK83">
            <v>36799</v>
          </cell>
          <cell r="AL83">
            <v>39608</v>
          </cell>
          <cell r="AM83">
            <v>116370.53</v>
          </cell>
          <cell r="AN83">
            <v>34928.28</v>
          </cell>
          <cell r="AO83">
            <v>0</v>
          </cell>
          <cell r="AP83">
            <v>15406.21</v>
          </cell>
        </row>
        <row r="84">
          <cell r="A84" t="str">
            <v>0440</v>
          </cell>
          <cell r="B84" t="str">
            <v>AB1STRDEV</v>
          </cell>
          <cell r="C84" t="str">
            <v>EBS Strategic Development/New Products</v>
          </cell>
          <cell r="D84" t="str">
            <v>Yeager/Bloomer</v>
          </cell>
          <cell r="E84" t="str">
            <v>David Cook</v>
          </cell>
          <cell r="F84" t="str">
            <v>Outside Services</v>
          </cell>
          <cell r="G84" t="str">
            <v>20</v>
          </cell>
          <cell r="H84">
            <v>15092.16</v>
          </cell>
          <cell r="I84">
            <v>851641.94</v>
          </cell>
          <cell r="J84">
            <v>372769.32</v>
          </cell>
          <cell r="K84">
            <v>81345.570000000007</v>
          </cell>
          <cell r="L84">
            <v>58241.11</v>
          </cell>
          <cell r="M84">
            <v>85349.89</v>
          </cell>
          <cell r="N84">
            <v>248770.47</v>
          </cell>
          <cell r="O84">
            <v>-255423.74</v>
          </cell>
          <cell r="P84">
            <v>172408.85</v>
          </cell>
          <cell r="Q84">
            <v>73088.31</v>
          </cell>
          <cell r="R84">
            <v>15092.16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1069813</v>
          </cell>
          <cell r="AC84">
            <v>160000</v>
          </cell>
          <cell r="AD84">
            <v>130000</v>
          </cell>
          <cell r="AE84">
            <v>135000</v>
          </cell>
          <cell r="AF84">
            <v>152000</v>
          </cell>
          <cell r="AG84">
            <v>162000</v>
          </cell>
          <cell r="AH84">
            <v>130000</v>
          </cell>
          <cell r="AI84">
            <v>1359813</v>
          </cell>
          <cell r="AJ84">
            <v>1808813</v>
          </cell>
          <cell r="AK84">
            <v>36799</v>
          </cell>
          <cell r="AL84">
            <v>512356</v>
          </cell>
          <cell r="AM84">
            <v>78696.62</v>
          </cell>
          <cell r="AN84">
            <v>260589.32</v>
          </cell>
          <cell r="AO84">
            <v>0</v>
          </cell>
          <cell r="AP84">
            <v>245497.16</v>
          </cell>
        </row>
        <row r="85">
          <cell r="A85" t="str">
            <v>0440</v>
          </cell>
          <cell r="B85" t="str">
            <v>AB1STRDEV</v>
          </cell>
          <cell r="C85" t="str">
            <v>EBS Strategic Development/New Products</v>
          </cell>
          <cell r="D85" t="str">
            <v>Yeager/Bloomer</v>
          </cell>
          <cell r="E85" t="str">
            <v>David Cook</v>
          </cell>
          <cell r="F85" t="str">
            <v>Corp Chg</v>
          </cell>
          <cell r="G85" t="str">
            <v>29</v>
          </cell>
          <cell r="H85">
            <v>0</v>
          </cell>
          <cell r="I85">
            <v>23245.91</v>
          </cell>
          <cell r="J85">
            <v>0</v>
          </cell>
          <cell r="K85">
            <v>0</v>
          </cell>
          <cell r="L85">
            <v>0</v>
          </cell>
          <cell r="M85">
            <v>39.9</v>
          </cell>
          <cell r="N85">
            <v>13828.68</v>
          </cell>
          <cell r="O85">
            <v>224.15</v>
          </cell>
          <cell r="P85">
            <v>5508.27</v>
          </cell>
          <cell r="Q85">
            <v>3644.91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 t="str">
            <v/>
          </cell>
          <cell r="AK85">
            <v>36799</v>
          </cell>
          <cell r="AL85">
            <v>0</v>
          </cell>
          <cell r="AM85">
            <v>14092.73</v>
          </cell>
          <cell r="AN85">
            <v>9153.18</v>
          </cell>
          <cell r="AO85">
            <v>0</v>
          </cell>
          <cell r="AP85">
            <v>9153.18</v>
          </cell>
        </row>
        <row r="86">
          <cell r="A86" t="str">
            <v>0440</v>
          </cell>
          <cell r="B86" t="str">
            <v>AB1STRDEV</v>
          </cell>
          <cell r="C86" t="str">
            <v>EBS Strategic Development/New Products</v>
          </cell>
          <cell r="D86" t="str">
            <v>Yeager/Bloomer</v>
          </cell>
          <cell r="E86" t="str">
            <v>David Cook</v>
          </cell>
          <cell r="F86" t="str">
            <v>Other</v>
          </cell>
          <cell r="G86" t="str">
            <v>30</v>
          </cell>
          <cell r="H86">
            <v>5095.2299999999996</v>
          </cell>
          <cell r="I86">
            <v>192634.21</v>
          </cell>
          <cell r="J86">
            <v>18469.12</v>
          </cell>
          <cell r="K86">
            <v>9674.1</v>
          </cell>
          <cell r="L86">
            <v>41427.61</v>
          </cell>
          <cell r="M86">
            <v>10383.74</v>
          </cell>
          <cell r="N86">
            <v>79440.639999999999</v>
          </cell>
          <cell r="O86">
            <v>17707.830000000002</v>
          </cell>
          <cell r="P86">
            <v>7568.58</v>
          </cell>
          <cell r="Q86">
            <v>2867.36</v>
          </cell>
          <cell r="R86">
            <v>5095.2299999999996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118720</v>
          </cell>
          <cell r="AC86">
            <v>13820</v>
          </cell>
          <cell r="AD86">
            <v>15320</v>
          </cell>
          <cell r="AE86">
            <v>15320</v>
          </cell>
          <cell r="AF86">
            <v>15820</v>
          </cell>
          <cell r="AG86">
            <v>18847</v>
          </cell>
          <cell r="AH86">
            <v>15320</v>
          </cell>
          <cell r="AI86">
            <v>147860</v>
          </cell>
          <cell r="AJ86">
            <v>197847</v>
          </cell>
          <cell r="AK86">
            <v>36799</v>
          </cell>
          <cell r="AL86">
            <v>69570.83</v>
          </cell>
          <cell r="AM86">
            <v>107532.21</v>
          </cell>
          <cell r="AN86">
            <v>15531.17</v>
          </cell>
          <cell r="AO86">
            <v>0</v>
          </cell>
          <cell r="AP86">
            <v>10435.94</v>
          </cell>
        </row>
        <row r="87">
          <cell r="A87" t="str">
            <v>0450</v>
          </cell>
          <cell r="B87" t="str">
            <v>AB1LEGAL</v>
          </cell>
          <cell r="C87" t="str">
            <v>EBS Legal</v>
          </cell>
          <cell r="D87" t="str">
            <v>Kristina Mordaunt</v>
          </cell>
          <cell r="E87" t="str">
            <v>David Cook</v>
          </cell>
          <cell r="F87" t="str">
            <v>Salaries and Benefits</v>
          </cell>
          <cell r="G87" t="str">
            <v>01</v>
          </cell>
          <cell r="H87">
            <v>146379.99</v>
          </cell>
          <cell r="I87">
            <v>1566500.06</v>
          </cell>
          <cell r="J87">
            <v>102323.56</v>
          </cell>
          <cell r="K87">
            <v>129298.17</v>
          </cell>
          <cell r="L87">
            <v>129969.54</v>
          </cell>
          <cell r="M87">
            <v>105024.06</v>
          </cell>
          <cell r="N87">
            <v>150601.41</v>
          </cell>
          <cell r="O87">
            <v>318918.33</v>
          </cell>
          <cell r="P87">
            <v>264140.5</v>
          </cell>
          <cell r="Q87">
            <v>219844.5</v>
          </cell>
          <cell r="R87">
            <v>146379.99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1213980</v>
          </cell>
          <cell r="AC87">
            <v>266490</v>
          </cell>
          <cell r="AD87">
            <v>351540</v>
          </cell>
          <cell r="AE87">
            <v>351540</v>
          </cell>
          <cell r="AF87">
            <v>351540</v>
          </cell>
          <cell r="AG87">
            <v>351540</v>
          </cell>
          <cell r="AH87">
            <v>351540</v>
          </cell>
          <cell r="AI87">
            <v>1832010</v>
          </cell>
          <cell r="AJ87">
            <v>2886630</v>
          </cell>
          <cell r="AK87">
            <v>36799</v>
          </cell>
          <cell r="AL87">
            <v>361591.27</v>
          </cell>
          <cell r="AM87">
            <v>574543.80000000005</v>
          </cell>
          <cell r="AN87">
            <v>630364.99</v>
          </cell>
          <cell r="AO87">
            <v>0</v>
          </cell>
          <cell r="AP87">
            <v>483985</v>
          </cell>
        </row>
        <row r="88">
          <cell r="A88" t="str">
            <v>0450</v>
          </cell>
          <cell r="B88" t="str">
            <v>AB1LEGAL</v>
          </cell>
          <cell r="C88" t="str">
            <v>EBS Legal</v>
          </cell>
          <cell r="D88" t="str">
            <v>Kristina Mordaunt</v>
          </cell>
          <cell r="E88" t="str">
            <v>David Cook</v>
          </cell>
          <cell r="F88" t="str">
            <v>Employee Expenses</v>
          </cell>
          <cell r="G88" t="str">
            <v>05</v>
          </cell>
          <cell r="H88">
            <v>10914.23</v>
          </cell>
          <cell r="I88">
            <v>113331.76</v>
          </cell>
          <cell r="J88">
            <v>6279.78</v>
          </cell>
          <cell r="K88">
            <v>3966.48</v>
          </cell>
          <cell r="L88">
            <v>23687.52</v>
          </cell>
          <cell r="M88">
            <v>6910.05</v>
          </cell>
          <cell r="N88">
            <v>19961.62</v>
          </cell>
          <cell r="O88">
            <v>18100.740000000002</v>
          </cell>
          <cell r="P88">
            <v>6844.64</v>
          </cell>
          <cell r="Q88">
            <v>16666.7</v>
          </cell>
          <cell r="R88">
            <v>10914.23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118342</v>
          </cell>
          <cell r="AC88">
            <v>40500</v>
          </cell>
          <cell r="AD88">
            <v>40500</v>
          </cell>
          <cell r="AE88">
            <v>40500</v>
          </cell>
          <cell r="AF88">
            <v>40500</v>
          </cell>
          <cell r="AG88">
            <v>40550</v>
          </cell>
          <cell r="AH88">
            <v>40500</v>
          </cell>
          <cell r="AI88">
            <v>199342</v>
          </cell>
          <cell r="AJ88">
            <v>320892</v>
          </cell>
          <cell r="AK88">
            <v>36799</v>
          </cell>
          <cell r="AL88">
            <v>33933.78</v>
          </cell>
          <cell r="AM88">
            <v>44972.41</v>
          </cell>
          <cell r="AN88">
            <v>34425.57</v>
          </cell>
          <cell r="AO88">
            <v>0</v>
          </cell>
          <cell r="AP88">
            <v>23511.34</v>
          </cell>
        </row>
        <row r="89">
          <cell r="A89" t="str">
            <v>0450</v>
          </cell>
          <cell r="B89" t="str">
            <v>AB1LEGAL</v>
          </cell>
          <cell r="C89" t="str">
            <v>EBS Legal</v>
          </cell>
          <cell r="D89" t="str">
            <v>Kristina Mordaunt</v>
          </cell>
          <cell r="E89" t="str">
            <v>David Cook</v>
          </cell>
          <cell r="F89" t="str">
            <v>Outside Services</v>
          </cell>
          <cell r="G89" t="str">
            <v>20</v>
          </cell>
          <cell r="H89">
            <v>418948.14</v>
          </cell>
          <cell r="I89">
            <v>1756854.96</v>
          </cell>
          <cell r="J89">
            <v>223743.74</v>
          </cell>
          <cell r="K89">
            <v>91545.86</v>
          </cell>
          <cell r="L89">
            <v>16520.55</v>
          </cell>
          <cell r="M89">
            <v>64221.47</v>
          </cell>
          <cell r="N89">
            <v>358524.94</v>
          </cell>
          <cell r="O89">
            <v>558210.55000000005</v>
          </cell>
          <cell r="P89">
            <v>16671.87</v>
          </cell>
          <cell r="Q89">
            <v>8467.84</v>
          </cell>
          <cell r="R89">
            <v>418948.14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1872766</v>
          </cell>
          <cell r="AC89">
            <v>660000</v>
          </cell>
          <cell r="AD89">
            <v>660000</v>
          </cell>
          <cell r="AE89">
            <v>660000</v>
          </cell>
          <cell r="AF89">
            <v>660000</v>
          </cell>
          <cell r="AG89">
            <v>710000</v>
          </cell>
          <cell r="AH89">
            <v>660000</v>
          </cell>
          <cell r="AI89">
            <v>3192766</v>
          </cell>
          <cell r="AJ89">
            <v>5222766</v>
          </cell>
          <cell r="AK89">
            <v>36799</v>
          </cell>
          <cell r="AL89">
            <v>331810.15000000002</v>
          </cell>
          <cell r="AM89">
            <v>980956.96</v>
          </cell>
          <cell r="AN89">
            <v>444087.85</v>
          </cell>
          <cell r="AO89">
            <v>0</v>
          </cell>
          <cell r="AP89">
            <v>25139.71</v>
          </cell>
        </row>
        <row r="90">
          <cell r="A90" t="str">
            <v>0450</v>
          </cell>
          <cell r="B90" t="str">
            <v>AB1LEGAL</v>
          </cell>
          <cell r="C90" t="str">
            <v>EBS Legal</v>
          </cell>
          <cell r="D90" t="str">
            <v>Kristina Mordaunt</v>
          </cell>
          <cell r="E90" t="str">
            <v>David Cook</v>
          </cell>
          <cell r="F90" t="str">
            <v>Corp Chg</v>
          </cell>
          <cell r="G90" t="str">
            <v>29</v>
          </cell>
          <cell r="H90">
            <v>0</v>
          </cell>
          <cell r="I90">
            <v>9582.7099999999991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360</v>
          </cell>
          <cell r="O90">
            <v>20.57</v>
          </cell>
          <cell r="P90">
            <v>2436.17</v>
          </cell>
          <cell r="Q90">
            <v>6765.97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  <cell r="AA90" t="str">
            <v/>
          </cell>
          <cell r="AB90" t="str">
            <v/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 t="str">
            <v/>
          </cell>
          <cell r="AH90" t="str">
            <v/>
          </cell>
          <cell r="AI90" t="str">
            <v/>
          </cell>
          <cell r="AJ90" t="str">
            <v/>
          </cell>
          <cell r="AK90">
            <v>36799</v>
          </cell>
          <cell r="AL90">
            <v>0</v>
          </cell>
          <cell r="AM90">
            <v>380.57</v>
          </cell>
          <cell r="AN90">
            <v>9202.14</v>
          </cell>
          <cell r="AO90">
            <v>0</v>
          </cell>
          <cell r="AP90">
            <v>9202.14</v>
          </cell>
        </row>
        <row r="91">
          <cell r="A91" t="str">
            <v>0450</v>
          </cell>
          <cell r="B91" t="str">
            <v>AB1LEGAL</v>
          </cell>
          <cell r="C91" t="str">
            <v>EBS Legal</v>
          </cell>
          <cell r="D91" t="str">
            <v>Kristina Mordaunt</v>
          </cell>
          <cell r="E91" t="str">
            <v>David Cook</v>
          </cell>
          <cell r="F91" t="str">
            <v>Other</v>
          </cell>
          <cell r="G91" t="str">
            <v>30</v>
          </cell>
          <cell r="H91">
            <v>4748.6000000000004</v>
          </cell>
          <cell r="I91">
            <v>47957.72</v>
          </cell>
          <cell r="J91">
            <v>3267.55</v>
          </cell>
          <cell r="K91">
            <v>1408.55</v>
          </cell>
          <cell r="L91">
            <v>9039.66</v>
          </cell>
          <cell r="M91">
            <v>1205.71</v>
          </cell>
          <cell r="N91">
            <v>3402.36</v>
          </cell>
          <cell r="O91">
            <v>6751.13</v>
          </cell>
          <cell r="P91">
            <v>10562.25</v>
          </cell>
          <cell r="Q91">
            <v>7571.91</v>
          </cell>
          <cell r="R91">
            <v>4748.6000000000004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36412</v>
          </cell>
          <cell r="AC91">
            <v>10500</v>
          </cell>
          <cell r="AD91">
            <v>10500</v>
          </cell>
          <cell r="AE91">
            <v>10500</v>
          </cell>
          <cell r="AF91">
            <v>10500</v>
          </cell>
          <cell r="AG91">
            <v>10529</v>
          </cell>
          <cell r="AH91">
            <v>10500</v>
          </cell>
          <cell r="AI91">
            <v>57412</v>
          </cell>
          <cell r="AJ91">
            <v>88941</v>
          </cell>
          <cell r="AK91">
            <v>36799</v>
          </cell>
          <cell r="AL91">
            <v>13715.76</v>
          </cell>
          <cell r="AM91">
            <v>11359.2</v>
          </cell>
          <cell r="AN91">
            <v>22882.76</v>
          </cell>
          <cell r="AO91">
            <v>0</v>
          </cell>
          <cell r="AP91">
            <v>18134.16</v>
          </cell>
        </row>
        <row r="92">
          <cell r="A92" t="str">
            <v>0455</v>
          </cell>
          <cell r="B92" t="str">
            <v>AB1IT</v>
          </cell>
          <cell r="C92" t="str">
            <v>EBS Information Technology</v>
          </cell>
          <cell r="D92" t="str">
            <v>Plante</v>
          </cell>
          <cell r="E92" t="str">
            <v>Rob Brown</v>
          </cell>
          <cell r="F92" t="str">
            <v>Salaries and Benefits</v>
          </cell>
          <cell r="G92" t="str">
            <v>01</v>
          </cell>
          <cell r="H92">
            <v>564346.93000000005</v>
          </cell>
          <cell r="I92">
            <v>5206778.47</v>
          </cell>
          <cell r="J92">
            <v>206489.1</v>
          </cell>
          <cell r="K92">
            <v>292915.15999999997</v>
          </cell>
          <cell r="L92">
            <v>494004.9</v>
          </cell>
          <cell r="M92">
            <v>321471.42</v>
          </cell>
          <cell r="N92">
            <v>559670.68999999994</v>
          </cell>
          <cell r="O92">
            <v>965488.3</v>
          </cell>
          <cell r="P92">
            <v>912532.13</v>
          </cell>
          <cell r="Q92">
            <v>889859.84</v>
          </cell>
          <cell r="R92">
            <v>564346.93000000005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3752572</v>
          </cell>
          <cell r="AC92">
            <v>959421</v>
          </cell>
          <cell r="AD92">
            <v>959421</v>
          </cell>
          <cell r="AE92">
            <v>959421</v>
          </cell>
          <cell r="AF92">
            <v>959421</v>
          </cell>
          <cell r="AG92">
            <v>959421</v>
          </cell>
          <cell r="AH92">
            <v>959421</v>
          </cell>
          <cell r="AI92">
            <v>5671414</v>
          </cell>
          <cell r="AJ92">
            <v>8549677</v>
          </cell>
          <cell r="AK92">
            <v>36799</v>
          </cell>
          <cell r="AL92">
            <v>993409.16</v>
          </cell>
          <cell r="AM92">
            <v>1846630.41</v>
          </cell>
          <cell r="AN92">
            <v>2366738.9</v>
          </cell>
          <cell r="AO92">
            <v>0</v>
          </cell>
          <cell r="AP92">
            <v>1802391.97</v>
          </cell>
        </row>
        <row r="93">
          <cell r="A93" t="str">
            <v>0455</v>
          </cell>
          <cell r="B93" t="str">
            <v>AB1IT</v>
          </cell>
          <cell r="C93" t="str">
            <v>EBS Information Technology</v>
          </cell>
          <cell r="D93" t="str">
            <v>Plante</v>
          </cell>
          <cell r="E93" t="str">
            <v>Rob Brown</v>
          </cell>
          <cell r="F93" t="str">
            <v>Employee Expenses</v>
          </cell>
          <cell r="G93" t="str">
            <v>05</v>
          </cell>
          <cell r="H93">
            <v>71938.05</v>
          </cell>
          <cell r="I93">
            <v>758245.95</v>
          </cell>
          <cell r="J93">
            <v>47851.91</v>
          </cell>
          <cell r="K93">
            <v>86034.28</v>
          </cell>
          <cell r="L93">
            <v>36609.74</v>
          </cell>
          <cell r="M93">
            <v>60106.86</v>
          </cell>
          <cell r="N93">
            <v>102229.42</v>
          </cell>
          <cell r="O93">
            <v>123325.45</v>
          </cell>
          <cell r="P93">
            <v>81154.429999999993</v>
          </cell>
          <cell r="Q93">
            <v>148995.81</v>
          </cell>
          <cell r="R93">
            <v>71938.05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537312</v>
          </cell>
          <cell r="AC93">
            <v>36600</v>
          </cell>
          <cell r="AD93">
            <v>46600</v>
          </cell>
          <cell r="AE93">
            <v>36600</v>
          </cell>
          <cell r="AF93">
            <v>36600</v>
          </cell>
          <cell r="AG93">
            <v>46600</v>
          </cell>
          <cell r="AH93">
            <v>46600</v>
          </cell>
          <cell r="AI93">
            <v>620512</v>
          </cell>
          <cell r="AJ93">
            <v>740312</v>
          </cell>
          <cell r="AK93">
            <v>36799</v>
          </cell>
          <cell r="AL93">
            <v>170495.93</v>
          </cell>
          <cell r="AM93">
            <v>285661.73</v>
          </cell>
          <cell r="AN93">
            <v>302088.28999999998</v>
          </cell>
          <cell r="AO93">
            <v>0</v>
          </cell>
          <cell r="AP93">
            <v>230150.24</v>
          </cell>
        </row>
        <row r="94">
          <cell r="A94" t="str">
            <v>0455</v>
          </cell>
          <cell r="B94" t="str">
            <v>AB1IT</v>
          </cell>
          <cell r="C94" t="str">
            <v>EBS Information Technology</v>
          </cell>
          <cell r="D94" t="str">
            <v>Plante</v>
          </cell>
          <cell r="E94" t="str">
            <v>Rob Brown</v>
          </cell>
          <cell r="F94" t="str">
            <v>Outside Services</v>
          </cell>
          <cell r="G94" t="str">
            <v>20</v>
          </cell>
          <cell r="H94">
            <v>912349.02</v>
          </cell>
          <cell r="I94">
            <v>2593195.58</v>
          </cell>
          <cell r="J94">
            <v>280768.12</v>
          </cell>
          <cell r="K94">
            <v>151838.68</v>
          </cell>
          <cell r="L94">
            <v>156139.18</v>
          </cell>
          <cell r="M94">
            <v>301450.59999999998</v>
          </cell>
          <cell r="N94">
            <v>-79812.17</v>
          </cell>
          <cell r="O94">
            <v>-57251.02</v>
          </cell>
          <cell r="P94">
            <v>362713.36</v>
          </cell>
          <cell r="Q94">
            <v>564999.81000000006</v>
          </cell>
          <cell r="R94">
            <v>912349.02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1115847</v>
          </cell>
          <cell r="AC94">
            <v>100000</v>
          </cell>
          <cell r="AD94">
            <v>100000</v>
          </cell>
          <cell r="AE94">
            <v>100000</v>
          </cell>
          <cell r="AF94">
            <v>100000</v>
          </cell>
          <cell r="AG94">
            <v>100000</v>
          </cell>
          <cell r="AH94">
            <v>100000</v>
          </cell>
          <cell r="AI94">
            <v>1315847</v>
          </cell>
          <cell r="AJ94">
            <v>1615847</v>
          </cell>
          <cell r="AK94">
            <v>36799</v>
          </cell>
          <cell r="AL94">
            <v>588745.98</v>
          </cell>
          <cell r="AM94">
            <v>164387.41</v>
          </cell>
          <cell r="AN94">
            <v>1840062.19</v>
          </cell>
          <cell r="AO94">
            <v>0</v>
          </cell>
          <cell r="AP94">
            <v>927713.17</v>
          </cell>
        </row>
        <row r="95">
          <cell r="A95" t="str">
            <v>0455</v>
          </cell>
          <cell r="B95" t="str">
            <v>AB1IT</v>
          </cell>
          <cell r="C95" t="str">
            <v>EBS Information Technology</v>
          </cell>
          <cell r="D95" t="str">
            <v>Plante</v>
          </cell>
          <cell r="E95" t="str">
            <v>Rob Brown</v>
          </cell>
          <cell r="F95" t="str">
            <v>Corp Chg</v>
          </cell>
          <cell r="G95" t="str">
            <v>29</v>
          </cell>
          <cell r="H95">
            <v>0</v>
          </cell>
          <cell r="I95">
            <v>14248.76</v>
          </cell>
          <cell r="J95">
            <v>0</v>
          </cell>
          <cell r="K95">
            <v>0</v>
          </cell>
          <cell r="L95">
            <v>-2.8421709430404007E-13</v>
          </cell>
          <cell r="M95">
            <v>3656.68</v>
          </cell>
          <cell r="N95">
            <v>-3151.1</v>
          </cell>
          <cell r="O95">
            <v>3076.31</v>
          </cell>
          <cell r="P95">
            <v>4190.59</v>
          </cell>
          <cell r="Q95">
            <v>6476.28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 t="str">
            <v/>
          </cell>
          <cell r="AI95" t="str">
            <v/>
          </cell>
          <cell r="AJ95" t="str">
            <v/>
          </cell>
          <cell r="AK95">
            <v>36799</v>
          </cell>
          <cell r="AL95">
            <v>-2.8421709430404007E-13</v>
          </cell>
          <cell r="AM95">
            <v>3581.89</v>
          </cell>
          <cell r="AN95">
            <v>10666.87</v>
          </cell>
          <cell r="AO95">
            <v>0</v>
          </cell>
          <cell r="AP95">
            <v>10666.87</v>
          </cell>
        </row>
        <row r="96">
          <cell r="A96" t="str">
            <v>0455</v>
          </cell>
          <cell r="B96" t="str">
            <v>AB1IT</v>
          </cell>
          <cell r="C96" t="str">
            <v>EBS Information Technology</v>
          </cell>
          <cell r="D96" t="str">
            <v>Plante</v>
          </cell>
          <cell r="E96" t="str">
            <v>Rob Brown</v>
          </cell>
          <cell r="F96" t="str">
            <v>Other</v>
          </cell>
          <cell r="G96" t="str">
            <v>30</v>
          </cell>
          <cell r="H96">
            <v>1022415.71</v>
          </cell>
          <cell r="I96">
            <v>6624731.04</v>
          </cell>
          <cell r="J96">
            <v>149170.70000000001</v>
          </cell>
          <cell r="K96">
            <v>204866.26</v>
          </cell>
          <cell r="L96">
            <v>73318.59</v>
          </cell>
          <cell r="M96">
            <v>965644.22</v>
          </cell>
          <cell r="N96">
            <v>1179297.01</v>
          </cell>
          <cell r="O96">
            <v>917838.21</v>
          </cell>
          <cell r="P96">
            <v>869272.11</v>
          </cell>
          <cell r="Q96">
            <v>1242908.23</v>
          </cell>
          <cell r="R96">
            <v>1022415.71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4367180</v>
          </cell>
          <cell r="AC96">
            <v>260400</v>
          </cell>
          <cell r="AD96">
            <v>260400</v>
          </cell>
          <cell r="AE96">
            <v>260400</v>
          </cell>
          <cell r="AF96">
            <v>260400</v>
          </cell>
          <cell r="AG96">
            <v>260400</v>
          </cell>
          <cell r="AH96">
            <v>260400</v>
          </cell>
          <cell r="AI96">
            <v>4887980</v>
          </cell>
          <cell r="AJ96">
            <v>5669180</v>
          </cell>
          <cell r="AK96">
            <v>36799</v>
          </cell>
          <cell r="AL96">
            <v>427355.55</v>
          </cell>
          <cell r="AM96">
            <v>3062779.44</v>
          </cell>
          <cell r="AN96">
            <v>3134596.05</v>
          </cell>
          <cell r="AO96">
            <v>0</v>
          </cell>
          <cell r="AP96">
            <v>2112180.34</v>
          </cell>
        </row>
        <row r="97">
          <cell r="A97" t="str">
            <v>0460</v>
          </cell>
          <cell r="B97" t="str">
            <v>AB1ADMNIT</v>
          </cell>
          <cell r="C97" t="str">
            <v>EBS Administration</v>
          </cell>
          <cell r="D97" t="str">
            <v>John Echols</v>
          </cell>
          <cell r="E97" t="str">
            <v>Debra Beakley</v>
          </cell>
          <cell r="F97" t="str">
            <v>Salaries and Benefits</v>
          </cell>
          <cell r="G97" t="str">
            <v>01</v>
          </cell>
          <cell r="H97">
            <v>284123.15000000002</v>
          </cell>
          <cell r="I97">
            <v>3659189.8</v>
          </cell>
          <cell r="J97">
            <v>273089.34000000003</v>
          </cell>
          <cell r="K97">
            <v>228092.34</v>
          </cell>
          <cell r="L97">
            <v>358030.76</v>
          </cell>
          <cell r="M97">
            <v>287006.21999999997</v>
          </cell>
          <cell r="N97">
            <v>476436.27</v>
          </cell>
          <cell r="O97">
            <v>640494.84</v>
          </cell>
          <cell r="P97">
            <v>556954.19999999995</v>
          </cell>
          <cell r="Q97">
            <v>554962.68000000005</v>
          </cell>
          <cell r="R97">
            <v>284123.15000000002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2911444</v>
          </cell>
          <cell r="AC97">
            <v>660552</v>
          </cell>
          <cell r="AD97">
            <v>660554</v>
          </cell>
          <cell r="AE97">
            <v>660553</v>
          </cell>
          <cell r="AF97">
            <v>660554</v>
          </cell>
          <cell r="AG97">
            <v>660553</v>
          </cell>
          <cell r="AH97">
            <v>660554</v>
          </cell>
          <cell r="AI97">
            <v>4232550</v>
          </cell>
          <cell r="AJ97">
            <v>6214210</v>
          </cell>
          <cell r="AK97">
            <v>36799</v>
          </cell>
          <cell r="AL97">
            <v>859212.44</v>
          </cell>
          <cell r="AM97">
            <v>1403937.33</v>
          </cell>
          <cell r="AN97">
            <v>1396040.03</v>
          </cell>
          <cell r="AO97">
            <v>0</v>
          </cell>
          <cell r="AP97">
            <v>1111916.8799999999</v>
          </cell>
        </row>
        <row r="98">
          <cell r="A98" t="str">
            <v>0460</v>
          </cell>
          <cell r="B98" t="str">
            <v>AB1ADMNIT</v>
          </cell>
          <cell r="C98" t="str">
            <v>EBS Administration</v>
          </cell>
          <cell r="D98" t="str">
            <v>John Echols</v>
          </cell>
          <cell r="E98" t="str">
            <v>Debra Beakley</v>
          </cell>
          <cell r="F98" t="str">
            <v>Employee Expenses</v>
          </cell>
          <cell r="G98" t="str">
            <v>05</v>
          </cell>
          <cell r="H98">
            <v>68344.160000000003</v>
          </cell>
          <cell r="I98">
            <v>690449.71</v>
          </cell>
          <cell r="J98">
            <v>38040.68</v>
          </cell>
          <cell r="K98">
            <v>63391.360000000001</v>
          </cell>
          <cell r="L98">
            <v>113831.07</v>
          </cell>
          <cell r="M98">
            <v>144648.09</v>
          </cell>
          <cell r="N98">
            <v>85325.57</v>
          </cell>
          <cell r="O98">
            <v>80927.839999999997</v>
          </cell>
          <cell r="P98">
            <v>34033.370000000003</v>
          </cell>
          <cell r="Q98">
            <v>61907.57</v>
          </cell>
          <cell r="R98">
            <v>68344.160000000003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666808</v>
          </cell>
          <cell r="AC98">
            <v>142317</v>
          </cell>
          <cell r="AD98">
            <v>143312</v>
          </cell>
          <cell r="AE98">
            <v>142767</v>
          </cell>
          <cell r="AF98">
            <v>142762</v>
          </cell>
          <cell r="AG98">
            <v>144267</v>
          </cell>
          <cell r="AH98">
            <v>143312</v>
          </cell>
          <cell r="AI98">
            <v>952437</v>
          </cell>
          <cell r="AJ98">
            <v>1382233</v>
          </cell>
          <cell r="AK98">
            <v>36799</v>
          </cell>
          <cell r="AL98">
            <v>215263.11</v>
          </cell>
          <cell r="AM98">
            <v>310901.5</v>
          </cell>
          <cell r="AN98">
            <v>164285.1</v>
          </cell>
          <cell r="AO98">
            <v>0</v>
          </cell>
          <cell r="AP98">
            <v>95940.94</v>
          </cell>
        </row>
        <row r="99">
          <cell r="A99" t="str">
            <v>0460</v>
          </cell>
          <cell r="B99" t="str">
            <v>AB1ADMNIT</v>
          </cell>
          <cell r="C99" t="str">
            <v>EBS Administration</v>
          </cell>
          <cell r="D99" t="str">
            <v>John Echols</v>
          </cell>
          <cell r="E99" t="str">
            <v>Debra Beakley</v>
          </cell>
          <cell r="F99" t="str">
            <v>Outside Services</v>
          </cell>
          <cell r="G99" t="str">
            <v>20</v>
          </cell>
          <cell r="H99">
            <v>151659.72</v>
          </cell>
          <cell r="I99">
            <v>1815240.73</v>
          </cell>
          <cell r="J99">
            <v>372814.73</v>
          </cell>
          <cell r="K99">
            <v>263442.28000000003</v>
          </cell>
          <cell r="L99">
            <v>-194562.89</v>
          </cell>
          <cell r="M99">
            <v>163688.79</v>
          </cell>
          <cell r="N99">
            <v>454161.61</v>
          </cell>
          <cell r="O99">
            <v>140272.6</v>
          </cell>
          <cell r="P99">
            <v>103166.39</v>
          </cell>
          <cell r="Q99">
            <v>360597.5</v>
          </cell>
          <cell r="R99">
            <v>151659.72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1501589</v>
          </cell>
          <cell r="AC99">
            <v>301773</v>
          </cell>
          <cell r="AD99">
            <v>300775</v>
          </cell>
          <cell r="AE99">
            <v>299673</v>
          </cell>
          <cell r="AF99">
            <v>301675</v>
          </cell>
          <cell r="AG99">
            <v>301673</v>
          </cell>
          <cell r="AH99">
            <v>300775</v>
          </cell>
          <cell r="AI99">
            <v>2104137</v>
          </cell>
          <cell r="AJ99">
            <v>3007158</v>
          </cell>
          <cell r="AK99">
            <v>36799</v>
          </cell>
          <cell r="AL99">
            <v>441694.12</v>
          </cell>
          <cell r="AM99">
            <v>758123</v>
          </cell>
          <cell r="AN99">
            <v>615423.61</v>
          </cell>
          <cell r="AO99">
            <v>0</v>
          </cell>
          <cell r="AP99">
            <v>463763.89</v>
          </cell>
        </row>
        <row r="100">
          <cell r="A100" t="str">
            <v>0460</v>
          </cell>
          <cell r="B100" t="str">
            <v>AB1ADMNIT</v>
          </cell>
          <cell r="C100" t="str">
            <v>EBS Administration</v>
          </cell>
          <cell r="D100" t="str">
            <v>John Echols</v>
          </cell>
          <cell r="E100" t="str">
            <v>Debra Beakley</v>
          </cell>
          <cell r="F100" t="str">
            <v>Corp Chg</v>
          </cell>
          <cell r="G100" t="str">
            <v>29</v>
          </cell>
          <cell r="H100">
            <v>0</v>
          </cell>
          <cell r="I100">
            <v>16890.77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150.13</v>
          </cell>
          <cell r="O100">
            <v>0</v>
          </cell>
          <cell r="P100">
            <v>5417.12</v>
          </cell>
          <cell r="Q100">
            <v>11323.52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36799</v>
          </cell>
          <cell r="AL100">
            <v>0</v>
          </cell>
          <cell r="AM100">
            <v>150.13</v>
          </cell>
          <cell r="AN100">
            <v>16740.64</v>
          </cell>
          <cell r="AO100">
            <v>0</v>
          </cell>
          <cell r="AP100">
            <v>16740.64</v>
          </cell>
        </row>
        <row r="101">
          <cell r="A101" t="str">
            <v>0460</v>
          </cell>
          <cell r="B101" t="str">
            <v>AB1ADMNIT</v>
          </cell>
          <cell r="C101" t="str">
            <v>EBS Administration</v>
          </cell>
          <cell r="D101" t="str">
            <v>John Echols</v>
          </cell>
          <cell r="E101" t="str">
            <v>Debra Beakley</v>
          </cell>
          <cell r="F101" t="str">
            <v>Other</v>
          </cell>
          <cell r="G101" t="str">
            <v>30</v>
          </cell>
          <cell r="H101">
            <v>983023.94000000646</v>
          </cell>
          <cell r="I101">
            <v>3855629.6800000062</v>
          </cell>
          <cell r="J101">
            <v>272997.77</v>
          </cell>
          <cell r="K101">
            <v>310705.83</v>
          </cell>
          <cell r="L101">
            <v>20419.59</v>
          </cell>
          <cell r="M101">
            <v>463047.99</v>
          </cell>
          <cell r="N101">
            <v>455124.47</v>
          </cell>
          <cell r="O101">
            <v>313943.67</v>
          </cell>
          <cell r="P101">
            <v>286995.09999999998</v>
          </cell>
          <cell r="Q101">
            <v>749371.32</v>
          </cell>
          <cell r="R101">
            <v>983023.94000000646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1970174</v>
          </cell>
          <cell r="AC101">
            <v>135861</v>
          </cell>
          <cell r="AD101">
            <v>135763</v>
          </cell>
          <cell r="AE101">
            <v>136101</v>
          </cell>
          <cell r="AF101">
            <v>136803</v>
          </cell>
          <cell r="AG101">
            <v>136101</v>
          </cell>
          <cell r="AH101">
            <v>135763</v>
          </cell>
          <cell r="AI101">
            <v>2241798</v>
          </cell>
          <cell r="AJ101">
            <v>2650803</v>
          </cell>
          <cell r="AK101">
            <v>36799</v>
          </cell>
          <cell r="AL101">
            <v>604123.18999999994</v>
          </cell>
          <cell r="AM101">
            <v>1232116.1299999999</v>
          </cell>
          <cell r="AN101">
            <v>2019390.3600000064</v>
          </cell>
          <cell r="AO101">
            <v>0</v>
          </cell>
          <cell r="AP101">
            <v>1036366.42</v>
          </cell>
        </row>
        <row r="102">
          <cell r="A102" t="str">
            <v>0520</v>
          </cell>
          <cell r="B102" t="str">
            <v>AB1CORPDV</v>
          </cell>
          <cell r="C102" t="str">
            <v>EBS Corporate Development</v>
          </cell>
          <cell r="D102" t="str">
            <v>Rich DiMichele</v>
          </cell>
          <cell r="E102" t="str">
            <v>Daniel Pham</v>
          </cell>
          <cell r="F102" t="str">
            <v>Salaries and Benefits</v>
          </cell>
          <cell r="G102" t="str">
            <v>01</v>
          </cell>
          <cell r="H102">
            <v>57397.68</v>
          </cell>
          <cell r="I102">
            <v>1119908.4099999999</v>
          </cell>
          <cell r="J102">
            <v>48701.65</v>
          </cell>
          <cell r="K102">
            <v>72123.37</v>
          </cell>
          <cell r="L102">
            <v>64812.85</v>
          </cell>
          <cell r="M102">
            <v>43599.56</v>
          </cell>
          <cell r="N102">
            <v>220441.02</v>
          </cell>
          <cell r="O102">
            <v>198879.63</v>
          </cell>
          <cell r="P102">
            <v>291531.95</v>
          </cell>
          <cell r="Q102">
            <v>122420.7</v>
          </cell>
          <cell r="R102">
            <v>57397.68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185637</v>
          </cell>
          <cell r="Y102">
            <v>151200</v>
          </cell>
          <cell r="Z102">
            <v>151200</v>
          </cell>
          <cell r="AA102">
            <v>170100</v>
          </cell>
          <cell r="AB102">
            <v>132300</v>
          </cell>
          <cell r="AC102">
            <v>151200</v>
          </cell>
          <cell r="AD102">
            <v>156870</v>
          </cell>
          <cell r="AE102">
            <v>156870</v>
          </cell>
          <cell r="AF102">
            <v>156870</v>
          </cell>
          <cell r="AG102">
            <v>156870</v>
          </cell>
          <cell r="AH102">
            <v>156870</v>
          </cell>
          <cell r="AI102">
            <v>1098507</v>
          </cell>
          <cell r="AJ102">
            <v>1569117</v>
          </cell>
          <cell r="AK102">
            <v>36799</v>
          </cell>
          <cell r="AL102">
            <v>185637.87</v>
          </cell>
          <cell r="AM102">
            <v>462920.21</v>
          </cell>
          <cell r="AN102">
            <v>471350.33</v>
          </cell>
          <cell r="AO102">
            <v>0</v>
          </cell>
          <cell r="AP102">
            <v>413952.65</v>
          </cell>
        </row>
        <row r="103">
          <cell r="A103" t="str">
            <v>0520</v>
          </cell>
          <cell r="B103" t="str">
            <v>AB1CORPDV</v>
          </cell>
          <cell r="C103" t="str">
            <v>EBS Corporate Development</v>
          </cell>
          <cell r="D103" t="str">
            <v>Rich DiMichele</v>
          </cell>
          <cell r="E103" t="str">
            <v>Daniel Pham</v>
          </cell>
          <cell r="F103" t="str">
            <v>Employee Expenses</v>
          </cell>
          <cell r="G103" t="str">
            <v>05</v>
          </cell>
          <cell r="H103">
            <v>10123.459999999999</v>
          </cell>
          <cell r="I103">
            <v>189314.4</v>
          </cell>
          <cell r="J103">
            <v>18053.32</v>
          </cell>
          <cell r="K103">
            <v>33178.660000000003</v>
          </cell>
          <cell r="L103">
            <v>44871.27</v>
          </cell>
          <cell r="M103">
            <v>38825.01</v>
          </cell>
          <cell r="N103">
            <v>12886.15</v>
          </cell>
          <cell r="O103">
            <v>23326.86</v>
          </cell>
          <cell r="P103">
            <v>1668.27</v>
          </cell>
          <cell r="Q103">
            <v>6381.4</v>
          </cell>
          <cell r="R103">
            <v>10123.459999999999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96102</v>
          </cell>
          <cell r="Y103">
            <v>24700</v>
          </cell>
          <cell r="Z103">
            <v>24700</v>
          </cell>
          <cell r="AA103">
            <v>24700</v>
          </cell>
          <cell r="AB103">
            <v>24700</v>
          </cell>
          <cell r="AC103">
            <v>24700</v>
          </cell>
          <cell r="AD103">
            <v>24700</v>
          </cell>
          <cell r="AE103">
            <v>24700</v>
          </cell>
          <cell r="AF103">
            <v>24700</v>
          </cell>
          <cell r="AG103">
            <v>24700</v>
          </cell>
          <cell r="AH103">
            <v>24700</v>
          </cell>
          <cell r="AI103">
            <v>244302</v>
          </cell>
          <cell r="AJ103">
            <v>318402</v>
          </cell>
          <cell r="AK103">
            <v>36799</v>
          </cell>
          <cell r="AL103">
            <v>96103.25</v>
          </cell>
          <cell r="AM103">
            <v>75038.02</v>
          </cell>
          <cell r="AN103">
            <v>18173.13</v>
          </cell>
          <cell r="AO103">
            <v>0</v>
          </cell>
          <cell r="AP103">
            <v>8049.67</v>
          </cell>
        </row>
        <row r="104">
          <cell r="A104" t="str">
            <v>0520</v>
          </cell>
          <cell r="B104" t="str">
            <v>AB1CORPDV</v>
          </cell>
          <cell r="C104" t="str">
            <v>EBS Corporate Development</v>
          </cell>
          <cell r="D104" t="str">
            <v>Rich DiMichele</v>
          </cell>
          <cell r="E104" t="str">
            <v>Daniel Pham</v>
          </cell>
          <cell r="F104" t="str">
            <v>Outside Services</v>
          </cell>
          <cell r="G104" t="str">
            <v>20</v>
          </cell>
          <cell r="H104">
            <v>0</v>
          </cell>
          <cell r="I104">
            <v>68342.13</v>
          </cell>
          <cell r="J104">
            <v>14.62</v>
          </cell>
          <cell r="K104">
            <v>3337.6</v>
          </cell>
          <cell r="L104">
            <v>11677.12</v>
          </cell>
          <cell r="M104">
            <v>6612.6</v>
          </cell>
          <cell r="N104">
            <v>15034.95</v>
          </cell>
          <cell r="O104">
            <v>31287.83</v>
          </cell>
          <cell r="P104">
            <v>377.41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15030</v>
          </cell>
          <cell r="Y104">
            <v>38200</v>
          </cell>
          <cell r="Z104">
            <v>38200</v>
          </cell>
          <cell r="AA104">
            <v>38200</v>
          </cell>
          <cell r="AB104">
            <v>38200</v>
          </cell>
          <cell r="AC104">
            <v>38200</v>
          </cell>
          <cell r="AD104">
            <v>38200</v>
          </cell>
          <cell r="AE104">
            <v>38200</v>
          </cell>
          <cell r="AF104">
            <v>38200</v>
          </cell>
          <cell r="AG104">
            <v>37461</v>
          </cell>
          <cell r="AH104">
            <v>38200</v>
          </cell>
          <cell r="AI104">
            <v>244230</v>
          </cell>
          <cell r="AJ104">
            <v>358091</v>
          </cell>
          <cell r="AK104">
            <v>36799</v>
          </cell>
          <cell r="AL104">
            <v>15029.34</v>
          </cell>
          <cell r="AM104">
            <v>52935.38</v>
          </cell>
          <cell r="AN104">
            <v>377.41</v>
          </cell>
          <cell r="AO104">
            <v>0</v>
          </cell>
          <cell r="AP104">
            <v>377.41</v>
          </cell>
        </row>
        <row r="105">
          <cell r="A105" t="str">
            <v>0520</v>
          </cell>
          <cell r="B105" t="str">
            <v>AB1CORPDV</v>
          </cell>
          <cell r="C105" t="str">
            <v>EBS Corporate Development</v>
          </cell>
          <cell r="D105" t="str">
            <v>Rich DiMichele</v>
          </cell>
          <cell r="E105" t="str">
            <v>Daniel Pham</v>
          </cell>
          <cell r="F105" t="str">
            <v>Corp Chg</v>
          </cell>
          <cell r="G105" t="str">
            <v>29</v>
          </cell>
          <cell r="H105">
            <v>0</v>
          </cell>
          <cell r="I105">
            <v>1350.66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121.96</v>
          </cell>
          <cell r="O105">
            <v>0</v>
          </cell>
          <cell r="P105">
            <v>775.81</v>
          </cell>
          <cell r="Q105">
            <v>452.89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 t="str">
            <v/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 t="str">
            <v/>
          </cell>
          <cell r="AC105" t="str">
            <v/>
          </cell>
          <cell r="AD105" t="str">
            <v/>
          </cell>
          <cell r="AE105" t="str">
            <v/>
          </cell>
          <cell r="AF105" t="str">
            <v/>
          </cell>
          <cell r="AG105" t="str">
            <v/>
          </cell>
          <cell r="AH105" t="str">
            <v/>
          </cell>
          <cell r="AI105" t="str">
            <v/>
          </cell>
          <cell r="AJ105" t="str">
            <v/>
          </cell>
          <cell r="AK105">
            <v>36799</v>
          </cell>
          <cell r="AL105">
            <v>0</v>
          </cell>
          <cell r="AM105">
            <v>121.96</v>
          </cell>
          <cell r="AN105">
            <v>1228.7</v>
          </cell>
          <cell r="AO105">
            <v>0</v>
          </cell>
          <cell r="AP105">
            <v>1228.7</v>
          </cell>
        </row>
        <row r="106">
          <cell r="A106" t="str">
            <v>0520</v>
          </cell>
          <cell r="B106" t="str">
            <v>AB1CORPDV</v>
          </cell>
          <cell r="C106" t="str">
            <v>EBS Corporate Development</v>
          </cell>
          <cell r="D106" t="str">
            <v>Rich DiMichele</v>
          </cell>
          <cell r="E106" t="str">
            <v>Daniel Pham</v>
          </cell>
          <cell r="F106" t="str">
            <v>Other</v>
          </cell>
          <cell r="G106" t="str">
            <v>30</v>
          </cell>
          <cell r="H106">
            <v>1405.99</v>
          </cell>
          <cell r="I106">
            <v>33579.65</v>
          </cell>
          <cell r="J106">
            <v>719.2</v>
          </cell>
          <cell r="K106">
            <v>5136.99</v>
          </cell>
          <cell r="L106">
            <v>2116.48</v>
          </cell>
          <cell r="M106">
            <v>3656.55</v>
          </cell>
          <cell r="N106">
            <v>12080.58</v>
          </cell>
          <cell r="O106">
            <v>6271.65</v>
          </cell>
          <cell r="P106">
            <v>1099.79</v>
          </cell>
          <cell r="Q106">
            <v>1092.42</v>
          </cell>
          <cell r="R106">
            <v>1405.99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7974</v>
          </cell>
          <cell r="Y106">
            <v>2450</v>
          </cell>
          <cell r="Z106">
            <v>2450</v>
          </cell>
          <cell r="AA106">
            <v>2450</v>
          </cell>
          <cell r="AB106">
            <v>2450</v>
          </cell>
          <cell r="AC106">
            <v>2450</v>
          </cell>
          <cell r="AD106">
            <v>2450</v>
          </cell>
          <cell r="AE106">
            <v>2450</v>
          </cell>
          <cell r="AF106">
            <v>2450</v>
          </cell>
          <cell r="AG106">
            <v>2450</v>
          </cell>
          <cell r="AH106">
            <v>2450</v>
          </cell>
          <cell r="AI106">
            <v>22674</v>
          </cell>
          <cell r="AJ106">
            <v>30024</v>
          </cell>
          <cell r="AK106">
            <v>36799</v>
          </cell>
          <cell r="AL106">
            <v>7972.67</v>
          </cell>
          <cell r="AM106">
            <v>22008.78</v>
          </cell>
          <cell r="AN106">
            <v>3598.2</v>
          </cell>
          <cell r="AO106">
            <v>0</v>
          </cell>
          <cell r="AP106">
            <v>2192.21</v>
          </cell>
        </row>
        <row r="107">
          <cell r="A107" t="str">
            <v>0530</v>
          </cell>
          <cell r="B107" t="str">
            <v>AB1FIN</v>
          </cell>
          <cell r="C107" t="str">
            <v>EBS Finance</v>
          </cell>
          <cell r="D107" t="str">
            <v>Kevin Howard</v>
          </cell>
          <cell r="E107" t="str">
            <v>Debra Beakley</v>
          </cell>
          <cell r="F107" t="str">
            <v>Salaries and Benefits</v>
          </cell>
          <cell r="G107" t="str">
            <v>01</v>
          </cell>
          <cell r="H107">
            <v>142347.4</v>
          </cell>
          <cell r="I107">
            <v>1781714.24</v>
          </cell>
          <cell r="J107">
            <v>83654.320000000007</v>
          </cell>
          <cell r="K107">
            <v>133313.92000000001</v>
          </cell>
          <cell r="L107">
            <v>215302.92</v>
          </cell>
          <cell r="M107">
            <v>93615.58</v>
          </cell>
          <cell r="N107">
            <v>272129.40000000002</v>
          </cell>
          <cell r="O107">
            <v>253921.99</v>
          </cell>
          <cell r="P107">
            <v>254465.54</v>
          </cell>
          <cell r="Q107">
            <v>332963.17</v>
          </cell>
          <cell r="R107">
            <v>142347.4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1434025</v>
          </cell>
          <cell r="AC107">
            <v>352485</v>
          </cell>
          <cell r="AD107">
            <v>352485</v>
          </cell>
          <cell r="AE107">
            <v>352485</v>
          </cell>
          <cell r="AF107">
            <v>352485</v>
          </cell>
          <cell r="AG107">
            <v>352485</v>
          </cell>
          <cell r="AH107">
            <v>352485</v>
          </cell>
          <cell r="AI107">
            <v>2138995</v>
          </cell>
          <cell r="AJ107">
            <v>3196450</v>
          </cell>
          <cell r="AK107">
            <v>36799</v>
          </cell>
          <cell r="AL107">
            <v>432271.16</v>
          </cell>
          <cell r="AM107">
            <v>619666.97</v>
          </cell>
          <cell r="AN107">
            <v>729776.11</v>
          </cell>
          <cell r="AO107">
            <v>0</v>
          </cell>
          <cell r="AP107">
            <v>587428.71</v>
          </cell>
        </row>
        <row r="108">
          <cell r="A108" t="str">
            <v>0530</v>
          </cell>
          <cell r="B108" t="str">
            <v>AB1FIN</v>
          </cell>
          <cell r="C108" t="str">
            <v>EBS Finance</v>
          </cell>
          <cell r="D108" t="str">
            <v>Kevin Howard</v>
          </cell>
          <cell r="E108" t="str">
            <v>Debra Beakley</v>
          </cell>
          <cell r="F108" t="str">
            <v>Employee Expenses</v>
          </cell>
          <cell r="G108" t="str">
            <v>05</v>
          </cell>
          <cell r="H108">
            <v>59556.01</v>
          </cell>
          <cell r="I108">
            <v>343060.01</v>
          </cell>
          <cell r="J108">
            <v>18357.55</v>
          </cell>
          <cell r="K108">
            <v>43028.4</v>
          </cell>
          <cell r="L108">
            <v>18333.22</v>
          </cell>
          <cell r="M108">
            <v>53953.3</v>
          </cell>
          <cell r="N108">
            <v>40966.089999999997</v>
          </cell>
          <cell r="O108">
            <v>30142.41</v>
          </cell>
          <cell r="P108">
            <v>34131.67</v>
          </cell>
          <cell r="Q108">
            <v>44591.360000000001</v>
          </cell>
          <cell r="R108">
            <v>59556.01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241310</v>
          </cell>
          <cell r="AC108">
            <v>33336</v>
          </cell>
          <cell r="AD108">
            <v>33336</v>
          </cell>
          <cell r="AE108">
            <v>33336</v>
          </cell>
          <cell r="AF108">
            <v>33336</v>
          </cell>
          <cell r="AG108">
            <v>27617</v>
          </cell>
          <cell r="AH108">
            <v>33336</v>
          </cell>
          <cell r="AI108">
            <v>307982</v>
          </cell>
          <cell r="AJ108">
            <v>402271</v>
          </cell>
          <cell r="AK108">
            <v>36799</v>
          </cell>
          <cell r="AL108">
            <v>79719.17</v>
          </cell>
          <cell r="AM108">
            <v>125061.8</v>
          </cell>
          <cell r="AN108">
            <v>138279.04000000001</v>
          </cell>
          <cell r="AO108">
            <v>0</v>
          </cell>
          <cell r="AP108">
            <v>78723.03</v>
          </cell>
        </row>
        <row r="109">
          <cell r="A109" t="str">
            <v>0530</v>
          </cell>
          <cell r="B109" t="str">
            <v>AB1FIN</v>
          </cell>
          <cell r="C109" t="str">
            <v>EBS Finance</v>
          </cell>
          <cell r="D109" t="str">
            <v>Kevin Howard</v>
          </cell>
          <cell r="E109" t="str">
            <v>Debra Beakley</v>
          </cell>
          <cell r="F109" t="str">
            <v>Outside Services</v>
          </cell>
          <cell r="G109" t="str">
            <v>20</v>
          </cell>
          <cell r="H109">
            <v>0</v>
          </cell>
          <cell r="I109">
            <v>193861.48</v>
          </cell>
          <cell r="J109">
            <v>30871.77</v>
          </cell>
          <cell r="K109">
            <v>27385.7</v>
          </cell>
          <cell r="L109">
            <v>18486.2</v>
          </cell>
          <cell r="M109">
            <v>19317.990000000002</v>
          </cell>
          <cell r="N109">
            <v>51042.39</v>
          </cell>
          <cell r="O109">
            <v>26286.85</v>
          </cell>
          <cell r="P109">
            <v>8683.7800000000007</v>
          </cell>
          <cell r="Q109">
            <v>11786.8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187104</v>
          </cell>
          <cell r="AC109">
            <v>30000</v>
          </cell>
          <cell r="AD109">
            <v>30000</v>
          </cell>
          <cell r="AE109">
            <v>30000</v>
          </cell>
          <cell r="AF109">
            <v>30000</v>
          </cell>
          <cell r="AG109">
            <v>30000</v>
          </cell>
          <cell r="AH109">
            <v>30000</v>
          </cell>
          <cell r="AI109">
            <v>247104</v>
          </cell>
          <cell r="AJ109">
            <v>337104</v>
          </cell>
          <cell r="AK109">
            <v>36799</v>
          </cell>
          <cell r="AL109">
            <v>76743.67</v>
          </cell>
          <cell r="AM109">
            <v>96647.23</v>
          </cell>
          <cell r="AN109">
            <v>20470.580000000002</v>
          </cell>
          <cell r="AO109">
            <v>0</v>
          </cell>
          <cell r="AP109">
            <v>20470.580000000002</v>
          </cell>
        </row>
        <row r="110">
          <cell r="A110" t="str">
            <v>0530</v>
          </cell>
          <cell r="B110" t="str">
            <v>AB1FIN</v>
          </cell>
          <cell r="C110" t="str">
            <v>EBS Finance</v>
          </cell>
          <cell r="D110" t="str">
            <v>Kevin Howard</v>
          </cell>
          <cell r="E110" t="str">
            <v>Debra Beakley</v>
          </cell>
          <cell r="F110" t="str">
            <v>Corp Chg</v>
          </cell>
          <cell r="G110" t="str">
            <v>29</v>
          </cell>
          <cell r="H110">
            <v>0</v>
          </cell>
          <cell r="I110">
            <v>4884.13</v>
          </cell>
          <cell r="J110">
            <v>120.11</v>
          </cell>
          <cell r="K110">
            <v>0</v>
          </cell>
          <cell r="L110">
            <v>0</v>
          </cell>
          <cell r="M110">
            <v>0</v>
          </cell>
          <cell r="N110">
            <v>830.67</v>
          </cell>
          <cell r="O110">
            <v>0</v>
          </cell>
          <cell r="P110">
            <v>2275.83</v>
          </cell>
          <cell r="Q110">
            <v>1657.52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>
            <v>36799</v>
          </cell>
          <cell r="AL110">
            <v>120.11</v>
          </cell>
          <cell r="AM110">
            <v>830.67</v>
          </cell>
          <cell r="AN110">
            <v>3933.35</v>
          </cell>
          <cell r="AO110">
            <v>0</v>
          </cell>
          <cell r="AP110">
            <v>3933.35</v>
          </cell>
        </row>
        <row r="111">
          <cell r="A111" t="str">
            <v>0530</v>
          </cell>
          <cell r="B111" t="str">
            <v>AB1FIN</v>
          </cell>
          <cell r="C111" t="str">
            <v>EBS Finance</v>
          </cell>
          <cell r="D111" t="str">
            <v>Kevin Howard</v>
          </cell>
          <cell r="E111" t="str">
            <v>Debra Beakley</v>
          </cell>
          <cell r="F111" t="str">
            <v>Other</v>
          </cell>
          <cell r="G111" t="str">
            <v>30</v>
          </cell>
          <cell r="H111">
            <v>20500.240000000002</v>
          </cell>
          <cell r="I111">
            <v>81685.850000000006</v>
          </cell>
          <cell r="J111">
            <v>13056.83</v>
          </cell>
          <cell r="K111">
            <v>1412.12</v>
          </cell>
          <cell r="L111">
            <v>9073.56</v>
          </cell>
          <cell r="M111">
            <v>11669.67</v>
          </cell>
          <cell r="N111">
            <v>3609.81</v>
          </cell>
          <cell r="O111">
            <v>10411.379999999999</v>
          </cell>
          <cell r="P111">
            <v>7170.44</v>
          </cell>
          <cell r="Q111">
            <v>4781.8</v>
          </cell>
          <cell r="R111">
            <v>20500.240000000002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49614</v>
          </cell>
          <cell r="AC111">
            <v>4934</v>
          </cell>
          <cell r="AD111">
            <v>4932</v>
          </cell>
          <cell r="AE111">
            <v>4934</v>
          </cell>
          <cell r="AF111">
            <v>4934</v>
          </cell>
          <cell r="AG111">
            <v>4932</v>
          </cell>
          <cell r="AH111">
            <v>4932</v>
          </cell>
          <cell r="AI111">
            <v>59480</v>
          </cell>
          <cell r="AJ111">
            <v>74280</v>
          </cell>
          <cell r="AK111">
            <v>36799</v>
          </cell>
          <cell r="AL111">
            <v>23542.51</v>
          </cell>
          <cell r="AM111">
            <v>25690.86</v>
          </cell>
          <cell r="AN111">
            <v>32452.48</v>
          </cell>
          <cell r="AO111">
            <v>0</v>
          </cell>
          <cell r="AP111">
            <v>11952.24</v>
          </cell>
        </row>
        <row r="112">
          <cell r="A112" t="str">
            <v>0540</v>
          </cell>
          <cell r="B112" t="str">
            <v>AB1HR</v>
          </cell>
          <cell r="C112" t="str">
            <v>EBS Human Resources</v>
          </cell>
          <cell r="D112" t="str">
            <v>Marla Barnard</v>
          </cell>
          <cell r="E112" t="str">
            <v>Debra Beakley</v>
          </cell>
          <cell r="F112" t="str">
            <v>Salaries and Benefits</v>
          </cell>
          <cell r="G112" t="str">
            <v>01</v>
          </cell>
          <cell r="H112">
            <v>198675.01</v>
          </cell>
          <cell r="I112">
            <v>2812336.94</v>
          </cell>
          <cell r="J112">
            <v>258676.14</v>
          </cell>
          <cell r="K112">
            <v>256693.05</v>
          </cell>
          <cell r="L112">
            <v>7993.69</v>
          </cell>
          <cell r="M112">
            <v>168971.13</v>
          </cell>
          <cell r="N112">
            <v>243489.51</v>
          </cell>
          <cell r="O112">
            <v>1088395.67</v>
          </cell>
          <cell r="P112">
            <v>315655.98</v>
          </cell>
          <cell r="Q112">
            <v>273786.76</v>
          </cell>
          <cell r="R112">
            <v>198675.01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1495446</v>
          </cell>
          <cell r="AC112">
            <v>259497</v>
          </cell>
          <cell r="AD112">
            <v>259497</v>
          </cell>
          <cell r="AE112">
            <v>259497</v>
          </cell>
          <cell r="AF112">
            <v>284823</v>
          </cell>
          <cell r="AG112">
            <v>284823</v>
          </cell>
          <cell r="AH112">
            <v>259497</v>
          </cell>
          <cell r="AI112">
            <v>2014440</v>
          </cell>
          <cell r="AJ112">
            <v>2843583</v>
          </cell>
          <cell r="AK112">
            <v>36799</v>
          </cell>
          <cell r="AL112">
            <v>523362.88</v>
          </cell>
          <cell r="AM112">
            <v>1500856.31</v>
          </cell>
          <cell r="AN112">
            <v>788117.75</v>
          </cell>
          <cell r="AO112">
            <v>0</v>
          </cell>
          <cell r="AP112">
            <v>589442.74</v>
          </cell>
        </row>
        <row r="113">
          <cell r="A113" t="str">
            <v>0540</v>
          </cell>
          <cell r="B113" t="str">
            <v>AB1HR</v>
          </cell>
          <cell r="C113" t="str">
            <v>EBS Human Resources</v>
          </cell>
          <cell r="D113" t="str">
            <v>Marla Barnard</v>
          </cell>
          <cell r="E113" t="str">
            <v>Debra Beakley</v>
          </cell>
          <cell r="F113" t="str">
            <v>Employee Expenses</v>
          </cell>
          <cell r="G113" t="str">
            <v>05</v>
          </cell>
          <cell r="H113">
            <v>17395.59</v>
          </cell>
          <cell r="I113">
            <v>317546.46999999997</v>
          </cell>
          <cell r="J113">
            <v>24301.15</v>
          </cell>
          <cell r="K113">
            <v>37165.97</v>
          </cell>
          <cell r="L113">
            <v>32592.65</v>
          </cell>
          <cell r="M113">
            <v>40506.19</v>
          </cell>
          <cell r="N113">
            <v>47973.4</v>
          </cell>
          <cell r="O113">
            <v>51871.88</v>
          </cell>
          <cell r="P113">
            <v>26654.15</v>
          </cell>
          <cell r="Q113">
            <v>39085.49</v>
          </cell>
          <cell r="R113">
            <v>17395.59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168018</v>
          </cell>
          <cell r="AC113">
            <v>28600</v>
          </cell>
          <cell r="AD113">
            <v>31350</v>
          </cell>
          <cell r="AE113">
            <v>32600</v>
          </cell>
          <cell r="AF113">
            <v>34250</v>
          </cell>
          <cell r="AG113">
            <v>22850</v>
          </cell>
          <cell r="AH113">
            <v>31350</v>
          </cell>
          <cell r="AI113">
            <v>227968</v>
          </cell>
          <cell r="AJ113">
            <v>317668</v>
          </cell>
          <cell r="AK113">
            <v>36799</v>
          </cell>
          <cell r="AL113">
            <v>94059.77</v>
          </cell>
          <cell r="AM113">
            <v>140351.47</v>
          </cell>
          <cell r="AN113">
            <v>83135.23</v>
          </cell>
          <cell r="AO113">
            <v>0</v>
          </cell>
          <cell r="AP113">
            <v>65739.64</v>
          </cell>
        </row>
        <row r="114">
          <cell r="A114" t="str">
            <v>0540</v>
          </cell>
          <cell r="B114" t="str">
            <v>AB1HR</v>
          </cell>
          <cell r="C114" t="str">
            <v>EBS Human Resources</v>
          </cell>
          <cell r="D114" t="str">
            <v>Marla Barnard</v>
          </cell>
          <cell r="E114" t="str">
            <v>Debra Beakley</v>
          </cell>
          <cell r="F114" t="str">
            <v>Outside Services</v>
          </cell>
          <cell r="G114" t="str">
            <v>20</v>
          </cell>
          <cell r="H114">
            <v>122047.56</v>
          </cell>
          <cell r="I114">
            <v>653479.94999999995</v>
          </cell>
          <cell r="J114">
            <v>58046.879999999997</v>
          </cell>
          <cell r="K114">
            <v>59179.61</v>
          </cell>
          <cell r="L114">
            <v>46274.87</v>
          </cell>
          <cell r="M114">
            <v>89201.59</v>
          </cell>
          <cell r="N114">
            <v>44126.97</v>
          </cell>
          <cell r="O114">
            <v>101644.08</v>
          </cell>
          <cell r="P114">
            <v>70564.429999999993</v>
          </cell>
          <cell r="Q114">
            <v>62393.96</v>
          </cell>
          <cell r="R114">
            <v>122047.56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637612</v>
          </cell>
          <cell r="AC114">
            <v>121451</v>
          </cell>
          <cell r="AD114">
            <v>121451</v>
          </cell>
          <cell r="AE114">
            <v>131451</v>
          </cell>
          <cell r="AF114">
            <v>146451</v>
          </cell>
          <cell r="AG114">
            <v>142951</v>
          </cell>
          <cell r="AH114">
            <v>121451</v>
          </cell>
          <cell r="AI114">
            <v>880514</v>
          </cell>
          <cell r="AJ114">
            <v>1301367</v>
          </cell>
          <cell r="AK114">
            <v>36799</v>
          </cell>
          <cell r="AL114">
            <v>163501.35999999999</v>
          </cell>
          <cell r="AM114">
            <v>234972.64</v>
          </cell>
          <cell r="AN114">
            <v>255005.95</v>
          </cell>
          <cell r="AO114">
            <v>0</v>
          </cell>
          <cell r="AP114">
            <v>132958.39000000001</v>
          </cell>
        </row>
        <row r="115">
          <cell r="A115" t="str">
            <v>0540</v>
          </cell>
          <cell r="B115" t="str">
            <v>AB1HR</v>
          </cell>
          <cell r="C115" t="str">
            <v>EBS Human Resources</v>
          </cell>
          <cell r="D115" t="str">
            <v>Marla Barnard</v>
          </cell>
          <cell r="E115" t="str">
            <v>Debra Beakley</v>
          </cell>
          <cell r="F115" t="str">
            <v>Corp Chg</v>
          </cell>
          <cell r="G115" t="str">
            <v>29</v>
          </cell>
          <cell r="H115">
            <v>0</v>
          </cell>
          <cell r="I115">
            <v>145519.53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133230.54999999999</v>
          </cell>
          <cell r="O115">
            <v>353.98</v>
          </cell>
          <cell r="P115">
            <v>6272.01</v>
          </cell>
          <cell r="Q115">
            <v>5662.99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 t="str">
            <v/>
          </cell>
          <cell r="W115" t="str">
            <v/>
          </cell>
          <cell r="X115" t="str">
            <v/>
          </cell>
          <cell r="Y115" t="str">
            <v/>
          </cell>
          <cell r="Z115" t="str">
            <v/>
          </cell>
          <cell r="AA115" t="str">
            <v/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>
            <v>36799</v>
          </cell>
          <cell r="AL115">
            <v>0</v>
          </cell>
          <cell r="AM115">
            <v>133584.53</v>
          </cell>
          <cell r="AN115">
            <v>11935</v>
          </cell>
          <cell r="AO115">
            <v>0</v>
          </cell>
          <cell r="AP115">
            <v>11935</v>
          </cell>
        </row>
        <row r="116">
          <cell r="A116" t="str">
            <v>0540</v>
          </cell>
          <cell r="B116" t="str">
            <v>AB1HR</v>
          </cell>
          <cell r="C116" t="str">
            <v>EBS Human Resources</v>
          </cell>
          <cell r="D116" t="str">
            <v>Marla Barnard</v>
          </cell>
          <cell r="E116" t="str">
            <v>Debra Beakley</v>
          </cell>
          <cell r="F116" t="str">
            <v>Other</v>
          </cell>
          <cell r="G116" t="str">
            <v>30</v>
          </cell>
          <cell r="H116">
            <v>13464.08</v>
          </cell>
          <cell r="I116">
            <v>201289.19</v>
          </cell>
          <cell r="J116">
            <v>6656</v>
          </cell>
          <cell r="K116">
            <v>32196.36</v>
          </cell>
          <cell r="L116">
            <v>6311.66</v>
          </cell>
          <cell r="M116">
            <v>21754.77</v>
          </cell>
          <cell r="N116">
            <v>61594.9</v>
          </cell>
          <cell r="O116">
            <v>38841.21</v>
          </cell>
          <cell r="P116">
            <v>11235.48</v>
          </cell>
          <cell r="Q116">
            <v>9234.73</v>
          </cell>
          <cell r="R116">
            <v>13464.08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136034.59</v>
          </cell>
          <cell r="AC116">
            <v>8080.09</v>
          </cell>
          <cell r="AD116">
            <v>18080.080000000002</v>
          </cell>
          <cell r="AE116">
            <v>8080.08</v>
          </cell>
          <cell r="AF116">
            <v>9180.08</v>
          </cell>
          <cell r="AG116">
            <v>9124.08</v>
          </cell>
          <cell r="AH116">
            <v>18080.080000000002</v>
          </cell>
          <cell r="AI116">
            <v>162194.76</v>
          </cell>
          <cell r="AJ116">
            <v>188579</v>
          </cell>
          <cell r="AK116">
            <v>36799</v>
          </cell>
          <cell r="AL116">
            <v>45164.02</v>
          </cell>
          <cell r="AM116">
            <v>122190.88</v>
          </cell>
          <cell r="AN116">
            <v>33934.29</v>
          </cell>
          <cell r="AO116">
            <v>0</v>
          </cell>
          <cell r="AP116">
            <v>20470.21</v>
          </cell>
        </row>
        <row r="117">
          <cell r="A117" t="str">
            <v>0550</v>
          </cell>
          <cell r="B117" t="str">
            <v>AB1MPR</v>
          </cell>
          <cell r="C117" t="str">
            <v>EBS Mktg, Communications &amp; PR</v>
          </cell>
          <cell r="D117" t="str">
            <v>Kelly Kimberly</v>
          </cell>
          <cell r="E117" t="str">
            <v>David Cook</v>
          </cell>
          <cell r="F117" t="str">
            <v>Salaries and Benefits</v>
          </cell>
          <cell r="G117" t="str">
            <v>01</v>
          </cell>
          <cell r="H117">
            <v>393943.64</v>
          </cell>
          <cell r="I117">
            <v>2751508.8</v>
          </cell>
          <cell r="J117">
            <v>134533.20000000001</v>
          </cell>
          <cell r="K117">
            <v>171034.91</v>
          </cell>
          <cell r="L117">
            <v>119471.38</v>
          </cell>
          <cell r="M117">
            <v>231454.61</v>
          </cell>
          <cell r="N117">
            <v>355997.55</v>
          </cell>
          <cell r="O117">
            <v>503772.28</v>
          </cell>
          <cell r="P117">
            <v>397918.62</v>
          </cell>
          <cell r="Q117">
            <v>443382.61</v>
          </cell>
          <cell r="R117">
            <v>393943.64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1914648</v>
          </cell>
          <cell r="AC117">
            <v>728628</v>
          </cell>
          <cell r="AD117">
            <v>739968</v>
          </cell>
          <cell r="AE117">
            <v>739968</v>
          </cell>
          <cell r="AF117">
            <v>751308</v>
          </cell>
          <cell r="AG117">
            <v>749252</v>
          </cell>
          <cell r="AH117">
            <v>739968</v>
          </cell>
          <cell r="AI117">
            <v>3383244</v>
          </cell>
          <cell r="AJ117">
            <v>5623772</v>
          </cell>
          <cell r="AK117">
            <v>36799</v>
          </cell>
          <cell r="AL117">
            <v>425039.49</v>
          </cell>
          <cell r="AM117">
            <v>1091224.44</v>
          </cell>
          <cell r="AN117">
            <v>1235244.8700000001</v>
          </cell>
          <cell r="AO117">
            <v>0</v>
          </cell>
          <cell r="AP117">
            <v>841301.23</v>
          </cell>
        </row>
        <row r="118">
          <cell r="A118" t="str">
            <v>0550</v>
          </cell>
          <cell r="B118" t="str">
            <v>AB1MPR</v>
          </cell>
          <cell r="C118" t="str">
            <v>EBS Mktg, Communications &amp; PR</v>
          </cell>
          <cell r="D118" t="str">
            <v>Kelly Kimberly</v>
          </cell>
          <cell r="E118" t="str">
            <v>David Cook</v>
          </cell>
          <cell r="F118" t="str">
            <v>Employee Expenses</v>
          </cell>
          <cell r="G118" t="str">
            <v>05</v>
          </cell>
          <cell r="H118">
            <v>31159.37</v>
          </cell>
          <cell r="I118">
            <v>755243.13</v>
          </cell>
          <cell r="J118">
            <v>31575.32</v>
          </cell>
          <cell r="K118">
            <v>53610.51</v>
          </cell>
          <cell r="L118">
            <v>85755.74</v>
          </cell>
          <cell r="M118">
            <v>66376.11</v>
          </cell>
          <cell r="N118">
            <v>236470.83</v>
          </cell>
          <cell r="O118">
            <v>108618.68</v>
          </cell>
          <cell r="P118">
            <v>32096.02</v>
          </cell>
          <cell r="Q118">
            <v>109580.55</v>
          </cell>
          <cell r="R118">
            <v>31159.37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614503</v>
          </cell>
          <cell r="AC118">
            <v>140500</v>
          </cell>
          <cell r="AD118">
            <v>140500</v>
          </cell>
          <cell r="AE118">
            <v>143500</v>
          </cell>
          <cell r="AF118">
            <v>136500</v>
          </cell>
          <cell r="AG118">
            <v>129770</v>
          </cell>
          <cell r="AH118">
            <v>140500</v>
          </cell>
          <cell r="AI118">
            <v>895503</v>
          </cell>
          <cell r="AJ118">
            <v>1305273</v>
          </cell>
          <cell r="AK118">
            <v>36799</v>
          </cell>
          <cell r="AL118">
            <v>170941.57</v>
          </cell>
          <cell r="AM118">
            <v>411465.62</v>
          </cell>
          <cell r="AN118">
            <v>172835.94</v>
          </cell>
          <cell r="AO118">
            <v>0</v>
          </cell>
          <cell r="AP118">
            <v>141676.57</v>
          </cell>
        </row>
        <row r="119">
          <cell r="A119" t="str">
            <v>0550</v>
          </cell>
          <cell r="B119" t="str">
            <v>AB1MPR</v>
          </cell>
          <cell r="C119" t="str">
            <v>EBS Mktg, Communications &amp; PR</v>
          </cell>
          <cell r="D119" t="str">
            <v>Kelly Kimberly</v>
          </cell>
          <cell r="E119" t="str">
            <v>David Cook</v>
          </cell>
          <cell r="F119" t="str">
            <v>Outside Services</v>
          </cell>
          <cell r="G119" t="str">
            <v>20</v>
          </cell>
          <cell r="H119">
            <v>21058.74</v>
          </cell>
          <cell r="I119">
            <v>2711020.74</v>
          </cell>
          <cell r="J119">
            <v>566780.72</v>
          </cell>
          <cell r="K119">
            <v>289841.74</v>
          </cell>
          <cell r="L119">
            <v>824382.55</v>
          </cell>
          <cell r="M119">
            <v>91153.919999999998</v>
          </cell>
          <cell r="N119">
            <v>113002.11</v>
          </cell>
          <cell r="O119">
            <v>589453.59</v>
          </cell>
          <cell r="P119">
            <v>81564.55</v>
          </cell>
          <cell r="Q119">
            <v>133782.82</v>
          </cell>
          <cell r="R119">
            <v>21058.74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2556180</v>
          </cell>
          <cell r="AC119">
            <v>459000</v>
          </cell>
          <cell r="AD119">
            <v>434000</v>
          </cell>
          <cell r="AE119">
            <v>462000</v>
          </cell>
          <cell r="AF119">
            <v>442000</v>
          </cell>
          <cell r="AG119">
            <v>402559</v>
          </cell>
          <cell r="AH119">
            <v>434000</v>
          </cell>
          <cell r="AI119">
            <v>3449180</v>
          </cell>
          <cell r="AJ119">
            <v>4755739</v>
          </cell>
          <cell r="AK119">
            <v>36799</v>
          </cell>
          <cell r="AL119">
            <v>1681005.01</v>
          </cell>
          <cell r="AM119">
            <v>793609.62</v>
          </cell>
          <cell r="AN119">
            <v>236406.11</v>
          </cell>
          <cell r="AO119">
            <v>0</v>
          </cell>
          <cell r="AP119">
            <v>215347.37</v>
          </cell>
        </row>
        <row r="120">
          <cell r="A120" t="str">
            <v>0550</v>
          </cell>
          <cell r="B120" t="str">
            <v>AB1MPR</v>
          </cell>
          <cell r="C120" t="str">
            <v>EBS Mktg, Communications &amp; PR</v>
          </cell>
          <cell r="D120" t="str">
            <v>Kelly Kimberly</v>
          </cell>
          <cell r="E120" t="str">
            <v>David Cook</v>
          </cell>
          <cell r="F120" t="str">
            <v>Corp Chg</v>
          </cell>
          <cell r="G120" t="str">
            <v>29</v>
          </cell>
          <cell r="H120">
            <v>0</v>
          </cell>
          <cell r="I120">
            <v>17300.919999999998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80</v>
          </cell>
          <cell r="O120">
            <v>-7.1054273576010019E-15</v>
          </cell>
          <cell r="P120">
            <v>11924.29</v>
          </cell>
          <cell r="Q120">
            <v>5296.63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>
            <v>36799</v>
          </cell>
          <cell r="AL120">
            <v>0</v>
          </cell>
          <cell r="AM120">
            <v>80</v>
          </cell>
          <cell r="AN120">
            <v>17220.919999999998</v>
          </cell>
          <cell r="AO120">
            <v>0</v>
          </cell>
          <cell r="AP120">
            <v>17220.919999999998</v>
          </cell>
        </row>
        <row r="121">
          <cell r="A121" t="str">
            <v>0550</v>
          </cell>
          <cell r="B121" t="str">
            <v>AB1MPR</v>
          </cell>
          <cell r="C121" t="str">
            <v>EBS Mktg, Communications &amp; PR</v>
          </cell>
          <cell r="D121" t="str">
            <v>Kelly Kimberly</v>
          </cell>
          <cell r="E121" t="str">
            <v>David Cook</v>
          </cell>
          <cell r="F121" t="str">
            <v>Other</v>
          </cell>
          <cell r="G121" t="str">
            <v>30</v>
          </cell>
          <cell r="H121">
            <v>197339.06</v>
          </cell>
          <cell r="I121">
            <v>2204023.61</v>
          </cell>
          <cell r="J121">
            <v>598892.81999999995</v>
          </cell>
          <cell r="K121">
            <v>-591367.53</v>
          </cell>
          <cell r="L121">
            <v>113845.02</v>
          </cell>
          <cell r="M121">
            <v>845344.22</v>
          </cell>
          <cell r="N121">
            <v>131962.01</v>
          </cell>
          <cell r="O121">
            <v>157064.95999999999</v>
          </cell>
          <cell r="P121">
            <v>360398.29</v>
          </cell>
          <cell r="Q121">
            <v>390544.76</v>
          </cell>
          <cell r="R121">
            <v>197339.06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1627677</v>
          </cell>
          <cell r="AC121">
            <v>-117620</v>
          </cell>
          <cell r="AD121">
            <v>221671</v>
          </cell>
          <cell r="AE121">
            <v>356774</v>
          </cell>
          <cell r="AF121">
            <v>356121</v>
          </cell>
          <cell r="AG121">
            <v>426319</v>
          </cell>
          <cell r="AH121">
            <v>221671</v>
          </cell>
          <cell r="AI121">
            <v>1731728</v>
          </cell>
          <cell r="AJ121">
            <v>2870942</v>
          </cell>
          <cell r="AK121">
            <v>36799</v>
          </cell>
          <cell r="AL121">
            <v>121370.31</v>
          </cell>
          <cell r="AM121">
            <v>1134371.19</v>
          </cell>
          <cell r="AN121">
            <v>948282.11</v>
          </cell>
          <cell r="AO121">
            <v>0</v>
          </cell>
          <cell r="AP121">
            <v>750943.05</v>
          </cell>
        </row>
        <row r="122">
          <cell r="A122" t="str">
            <v>0580</v>
          </cell>
          <cell r="B122" t="str">
            <v>AB1BCSEC</v>
          </cell>
          <cell r="C122" t="str">
            <v>EBS Business Controls &amp; Security</v>
          </cell>
          <cell r="D122" t="str">
            <v>John Brindle</v>
          </cell>
          <cell r="E122" t="str">
            <v>David Cook</v>
          </cell>
          <cell r="F122" t="str">
            <v>Salaries and Benefits</v>
          </cell>
          <cell r="G122" t="str">
            <v>01</v>
          </cell>
          <cell r="H122">
            <v>70041.710000000006</v>
          </cell>
          <cell r="I122">
            <v>782711.55</v>
          </cell>
          <cell r="J122">
            <v>17166.04</v>
          </cell>
          <cell r="K122">
            <v>40377.96</v>
          </cell>
          <cell r="L122">
            <v>73713.289999999994</v>
          </cell>
          <cell r="M122">
            <v>155959.74</v>
          </cell>
          <cell r="N122">
            <v>173749.68</v>
          </cell>
          <cell r="O122">
            <v>125824.63</v>
          </cell>
          <cell r="P122">
            <v>68327.3</v>
          </cell>
          <cell r="Q122">
            <v>57551.199999999997</v>
          </cell>
          <cell r="R122">
            <v>70041.710000000006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631067</v>
          </cell>
          <cell r="AC122">
            <v>85050</v>
          </cell>
          <cell r="AD122">
            <v>85050</v>
          </cell>
          <cell r="AE122">
            <v>85050</v>
          </cell>
          <cell r="AF122">
            <v>85050</v>
          </cell>
          <cell r="AG122">
            <v>85050</v>
          </cell>
          <cell r="AH122">
            <v>85050</v>
          </cell>
          <cell r="AI122">
            <v>801167</v>
          </cell>
          <cell r="AJ122">
            <v>1056317</v>
          </cell>
          <cell r="AK122">
            <v>36799</v>
          </cell>
          <cell r="AL122">
            <v>131257.29</v>
          </cell>
          <cell r="AM122">
            <v>455534.05</v>
          </cell>
          <cell r="AN122">
            <v>195920.21</v>
          </cell>
          <cell r="AO122">
            <v>0</v>
          </cell>
          <cell r="AP122">
            <v>125878.5</v>
          </cell>
        </row>
        <row r="123">
          <cell r="A123" t="str">
            <v>0580</v>
          </cell>
          <cell r="B123" t="str">
            <v>AB1BCSEC</v>
          </cell>
          <cell r="C123" t="str">
            <v>EBS Business Controls &amp; Security</v>
          </cell>
          <cell r="D123" t="str">
            <v>John Brindle</v>
          </cell>
          <cell r="E123" t="str">
            <v>David Cook</v>
          </cell>
          <cell r="F123" t="str">
            <v>Employee Expenses</v>
          </cell>
          <cell r="G123" t="str">
            <v>05</v>
          </cell>
          <cell r="H123">
            <v>9564.01</v>
          </cell>
          <cell r="I123">
            <v>123258.27</v>
          </cell>
          <cell r="J123">
            <v>0</v>
          </cell>
          <cell r="K123">
            <v>9172.73</v>
          </cell>
          <cell r="L123">
            <v>8132.35</v>
          </cell>
          <cell r="M123">
            <v>8113.95</v>
          </cell>
          <cell r="N123">
            <v>37417.03</v>
          </cell>
          <cell r="O123">
            <v>20793.82</v>
          </cell>
          <cell r="P123">
            <v>11373.94</v>
          </cell>
          <cell r="Q123">
            <v>18690.439999999999</v>
          </cell>
          <cell r="R123">
            <v>9564.01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92636</v>
          </cell>
          <cell r="AC123">
            <v>14100</v>
          </cell>
          <cell r="AD123">
            <v>14800</v>
          </cell>
          <cell r="AE123">
            <v>14100</v>
          </cell>
          <cell r="AF123">
            <v>14800</v>
          </cell>
          <cell r="AG123">
            <v>14300</v>
          </cell>
          <cell r="AH123">
            <v>14800</v>
          </cell>
          <cell r="AI123">
            <v>121536</v>
          </cell>
          <cell r="AJ123">
            <v>164736</v>
          </cell>
          <cell r="AK123">
            <v>36799</v>
          </cell>
          <cell r="AL123">
            <v>17305.080000000002</v>
          </cell>
          <cell r="AM123">
            <v>66324.800000000003</v>
          </cell>
          <cell r="AN123">
            <v>39628.39</v>
          </cell>
          <cell r="AO123">
            <v>0</v>
          </cell>
          <cell r="AP123">
            <v>30064.38</v>
          </cell>
        </row>
        <row r="124">
          <cell r="A124" t="str">
            <v>0580</v>
          </cell>
          <cell r="B124" t="str">
            <v>AB1BCSEC</v>
          </cell>
          <cell r="C124" t="str">
            <v>EBS Business Controls &amp; Security</v>
          </cell>
          <cell r="D124" t="str">
            <v>John Brindle</v>
          </cell>
          <cell r="E124" t="str">
            <v>David Cook</v>
          </cell>
          <cell r="F124" t="str">
            <v>Outside Services</v>
          </cell>
          <cell r="G124" t="str">
            <v>20</v>
          </cell>
          <cell r="H124">
            <v>165</v>
          </cell>
          <cell r="I124">
            <v>55159.03</v>
          </cell>
          <cell r="J124">
            <v>16238.59</v>
          </cell>
          <cell r="K124">
            <v>1380</v>
          </cell>
          <cell r="L124">
            <v>5539.9</v>
          </cell>
          <cell r="M124">
            <v>12318.12</v>
          </cell>
          <cell r="N124">
            <v>37156.82</v>
          </cell>
          <cell r="O124">
            <v>44507.67</v>
          </cell>
          <cell r="P124">
            <v>-68932.72</v>
          </cell>
          <cell r="Q124">
            <v>6785.65</v>
          </cell>
          <cell r="R124">
            <v>165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120633</v>
          </cell>
          <cell r="AC124">
            <v>5000</v>
          </cell>
          <cell r="AD124">
            <v>3000</v>
          </cell>
          <cell r="AE124">
            <v>3000</v>
          </cell>
          <cell r="AF124">
            <v>3000</v>
          </cell>
          <cell r="AG124">
            <v>2742</v>
          </cell>
          <cell r="AH124">
            <v>3000</v>
          </cell>
          <cell r="AI124">
            <v>128633</v>
          </cell>
          <cell r="AJ124">
            <v>137375</v>
          </cell>
          <cell r="AK124">
            <v>36799</v>
          </cell>
          <cell r="AL124">
            <v>23158.49</v>
          </cell>
          <cell r="AM124">
            <v>93982.61</v>
          </cell>
          <cell r="AN124">
            <v>-61982.07</v>
          </cell>
          <cell r="AO124">
            <v>0</v>
          </cell>
          <cell r="AP124">
            <v>-62147.07</v>
          </cell>
        </row>
        <row r="125">
          <cell r="A125" t="str">
            <v>0580</v>
          </cell>
          <cell r="B125" t="str">
            <v>AB1BCSEC</v>
          </cell>
          <cell r="C125" t="str">
            <v>EBS Business Controls &amp; Security</v>
          </cell>
          <cell r="D125" t="str">
            <v>John Brindle</v>
          </cell>
          <cell r="E125" t="str">
            <v>David Cook</v>
          </cell>
          <cell r="F125" t="str">
            <v>Corp Chg</v>
          </cell>
          <cell r="G125" t="str">
            <v>29</v>
          </cell>
          <cell r="H125">
            <v>0</v>
          </cell>
          <cell r="I125">
            <v>494.81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383.93</v>
          </cell>
          <cell r="Q125">
            <v>110.88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 t="str">
            <v/>
          </cell>
          <cell r="W125" t="str">
            <v/>
          </cell>
          <cell r="X125" t="str">
            <v/>
          </cell>
          <cell r="Y125" t="str">
            <v/>
          </cell>
          <cell r="Z125" t="str">
            <v/>
          </cell>
          <cell r="AA125" t="str">
            <v/>
          </cell>
          <cell r="AB125" t="str">
            <v/>
          </cell>
          <cell r="AC125" t="str">
            <v/>
          </cell>
          <cell r="AD125" t="str">
            <v/>
          </cell>
          <cell r="AE125" t="str">
            <v/>
          </cell>
          <cell r="AF125" t="str">
            <v/>
          </cell>
          <cell r="AG125" t="str">
            <v/>
          </cell>
          <cell r="AH125" t="str">
            <v/>
          </cell>
          <cell r="AI125" t="str">
            <v/>
          </cell>
          <cell r="AJ125" t="str">
            <v/>
          </cell>
          <cell r="AK125">
            <v>36799</v>
          </cell>
          <cell r="AL125">
            <v>0</v>
          </cell>
          <cell r="AM125">
            <v>0</v>
          </cell>
          <cell r="AN125">
            <v>494.81</v>
          </cell>
          <cell r="AO125">
            <v>0</v>
          </cell>
          <cell r="AP125">
            <v>494.81</v>
          </cell>
        </row>
        <row r="126">
          <cell r="A126" t="str">
            <v>0580</v>
          </cell>
          <cell r="B126" t="str">
            <v>AB1BCSEC</v>
          </cell>
          <cell r="C126" t="str">
            <v>EBS Business Controls &amp; Security</v>
          </cell>
          <cell r="D126" t="str">
            <v>John Brindle</v>
          </cell>
          <cell r="E126" t="str">
            <v>David Cook</v>
          </cell>
          <cell r="F126" t="str">
            <v>Other</v>
          </cell>
          <cell r="G126" t="str">
            <v>30</v>
          </cell>
          <cell r="H126">
            <v>386.22</v>
          </cell>
          <cell r="I126">
            <v>102317.99</v>
          </cell>
          <cell r="J126">
            <v>0</v>
          </cell>
          <cell r="K126">
            <v>816.15</v>
          </cell>
          <cell r="L126">
            <v>1986.75</v>
          </cell>
          <cell r="M126">
            <v>71311.09</v>
          </cell>
          <cell r="N126">
            <v>12086.81</v>
          </cell>
          <cell r="O126">
            <v>10231.52</v>
          </cell>
          <cell r="P126">
            <v>3456.35</v>
          </cell>
          <cell r="Q126">
            <v>2043.1</v>
          </cell>
          <cell r="R126">
            <v>386.22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96361</v>
          </cell>
          <cell r="AC126">
            <v>5080</v>
          </cell>
          <cell r="AD126">
            <v>5080</v>
          </cell>
          <cell r="AE126">
            <v>5080</v>
          </cell>
          <cell r="AF126">
            <v>5080</v>
          </cell>
          <cell r="AG126">
            <v>3180</v>
          </cell>
          <cell r="AH126">
            <v>5080</v>
          </cell>
          <cell r="AI126">
            <v>106521</v>
          </cell>
          <cell r="AJ126">
            <v>119861</v>
          </cell>
          <cell r="AK126">
            <v>36799</v>
          </cell>
          <cell r="AL126">
            <v>2802.9</v>
          </cell>
          <cell r="AM126">
            <v>93629.42</v>
          </cell>
          <cell r="AN126">
            <v>5885.67</v>
          </cell>
          <cell r="AO126">
            <v>0</v>
          </cell>
          <cell r="AP126">
            <v>5499.45</v>
          </cell>
        </row>
        <row r="127">
          <cell r="A127" t="str">
            <v>0590</v>
          </cell>
          <cell r="B127" t="str">
            <v>AB1GOV</v>
          </cell>
          <cell r="C127" t="str">
            <v>EBS Government Affairs</v>
          </cell>
          <cell r="D127" t="str">
            <v/>
          </cell>
          <cell r="E127" t="str">
            <v>Daniel Pham</v>
          </cell>
          <cell r="F127" t="str">
            <v>Salaries and Benefits</v>
          </cell>
          <cell r="G127" t="str">
            <v>01</v>
          </cell>
          <cell r="H127">
            <v>0</v>
          </cell>
          <cell r="I127">
            <v>46309.31</v>
          </cell>
          <cell r="J127">
            <v>0</v>
          </cell>
          <cell r="K127">
            <v>1925.34</v>
          </cell>
          <cell r="L127">
            <v>6449.8</v>
          </cell>
          <cell r="M127">
            <v>7918.31</v>
          </cell>
          <cell r="N127">
            <v>6977.01</v>
          </cell>
          <cell r="O127">
            <v>8606.64</v>
          </cell>
          <cell r="P127">
            <v>5657.48</v>
          </cell>
          <cell r="Q127">
            <v>8774.73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31877</v>
          </cell>
          <cell r="AB127">
            <v>34020</v>
          </cell>
          <cell r="AC127">
            <v>34020</v>
          </cell>
          <cell r="AD127">
            <v>34020</v>
          </cell>
          <cell r="AE127">
            <v>34020</v>
          </cell>
          <cell r="AF127">
            <v>34020</v>
          </cell>
          <cell r="AG127">
            <v>34020</v>
          </cell>
          <cell r="AH127">
            <v>34020</v>
          </cell>
          <cell r="AI127">
            <v>133937</v>
          </cell>
          <cell r="AJ127">
            <v>235997</v>
          </cell>
          <cell r="AK127">
            <v>36799</v>
          </cell>
          <cell r="AL127">
            <v>8375.14</v>
          </cell>
          <cell r="AM127">
            <v>23501.96</v>
          </cell>
          <cell r="AN127">
            <v>14432.21</v>
          </cell>
          <cell r="AO127">
            <v>0</v>
          </cell>
          <cell r="AP127">
            <v>14432.21</v>
          </cell>
        </row>
        <row r="128">
          <cell r="A128" t="str">
            <v>0590</v>
          </cell>
          <cell r="B128" t="str">
            <v>AB1GOV</v>
          </cell>
          <cell r="C128" t="str">
            <v>EBS Government Affairs</v>
          </cell>
          <cell r="D128" t="str">
            <v/>
          </cell>
          <cell r="E128" t="str">
            <v>Daniel Pham</v>
          </cell>
          <cell r="F128" t="str">
            <v>Employee Expenses</v>
          </cell>
          <cell r="G128" t="str">
            <v>05</v>
          </cell>
          <cell r="H128">
            <v>146</v>
          </cell>
          <cell r="I128">
            <v>10305.700000000001</v>
          </cell>
          <cell r="J128">
            <v>0</v>
          </cell>
          <cell r="K128">
            <v>0</v>
          </cell>
          <cell r="L128">
            <v>0</v>
          </cell>
          <cell r="M128">
            <v>2633.38</v>
          </cell>
          <cell r="N128">
            <v>0</v>
          </cell>
          <cell r="O128">
            <v>3037.47</v>
          </cell>
          <cell r="P128">
            <v>4488.8500000000004</v>
          </cell>
          <cell r="Q128">
            <v>0</v>
          </cell>
          <cell r="R128">
            <v>146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5670</v>
          </cell>
          <cell r="AB128">
            <v>4900</v>
          </cell>
          <cell r="AC128">
            <v>4900</v>
          </cell>
          <cell r="AD128">
            <v>4900</v>
          </cell>
          <cell r="AE128">
            <v>4900</v>
          </cell>
          <cell r="AF128">
            <v>4900</v>
          </cell>
          <cell r="AG128">
            <v>4900</v>
          </cell>
          <cell r="AH128">
            <v>4900</v>
          </cell>
          <cell r="AI128">
            <v>20370</v>
          </cell>
          <cell r="AJ128">
            <v>35070</v>
          </cell>
          <cell r="AK128">
            <v>36799</v>
          </cell>
          <cell r="AL128">
            <v>0</v>
          </cell>
          <cell r="AM128">
            <v>5670.85</v>
          </cell>
          <cell r="AN128">
            <v>4634.8500000000004</v>
          </cell>
          <cell r="AO128">
            <v>0</v>
          </cell>
          <cell r="AP128">
            <v>4488.8500000000004</v>
          </cell>
        </row>
        <row r="129">
          <cell r="A129" t="str">
            <v>0590</v>
          </cell>
          <cell r="B129" t="str">
            <v>AB1GOV</v>
          </cell>
          <cell r="C129" t="str">
            <v>EBS Government Affairs</v>
          </cell>
          <cell r="D129" t="str">
            <v/>
          </cell>
          <cell r="E129" t="str">
            <v>Daniel Pham</v>
          </cell>
          <cell r="F129" t="str">
            <v>Outside Services</v>
          </cell>
          <cell r="G129" t="str">
            <v>20</v>
          </cell>
          <cell r="H129">
            <v>0</v>
          </cell>
          <cell r="I129">
            <v>6383.93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6383.93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6384</v>
          </cell>
          <cell r="AB129">
            <v>14000</v>
          </cell>
          <cell r="AC129">
            <v>19000</v>
          </cell>
          <cell r="AD129">
            <v>14000</v>
          </cell>
          <cell r="AE129">
            <v>14000</v>
          </cell>
          <cell r="AF129">
            <v>18000</v>
          </cell>
          <cell r="AG129">
            <v>14000</v>
          </cell>
          <cell r="AH129">
            <v>14000</v>
          </cell>
          <cell r="AI129">
            <v>53384</v>
          </cell>
          <cell r="AJ129">
            <v>99384</v>
          </cell>
          <cell r="AK129">
            <v>36799</v>
          </cell>
          <cell r="AL129">
            <v>0</v>
          </cell>
          <cell r="AM129">
            <v>6383.93</v>
          </cell>
          <cell r="AN129">
            <v>0</v>
          </cell>
          <cell r="AO129">
            <v>0</v>
          </cell>
          <cell r="AP129">
            <v>0</v>
          </cell>
        </row>
        <row r="130">
          <cell r="A130" t="str">
            <v>0590</v>
          </cell>
          <cell r="B130" t="str">
            <v>AB1GOV</v>
          </cell>
          <cell r="C130" t="str">
            <v>EBS Government Affairs</v>
          </cell>
          <cell r="D130" t="str">
            <v/>
          </cell>
          <cell r="E130" t="str">
            <v>Daniel Pham</v>
          </cell>
          <cell r="F130" t="str">
            <v>Other</v>
          </cell>
          <cell r="G130" t="str">
            <v>30</v>
          </cell>
          <cell r="H130">
            <v>1118.21</v>
          </cell>
          <cell r="I130">
            <v>4685.3599999999997</v>
          </cell>
          <cell r="J130">
            <v>0</v>
          </cell>
          <cell r="K130">
            <v>0</v>
          </cell>
          <cell r="L130">
            <v>0</v>
          </cell>
          <cell r="M130">
            <v>23.84</v>
          </cell>
          <cell r="N130">
            <v>22.4</v>
          </cell>
          <cell r="O130">
            <v>318.52</v>
          </cell>
          <cell r="P130">
            <v>3099.54</v>
          </cell>
          <cell r="Q130">
            <v>102.85</v>
          </cell>
          <cell r="R130">
            <v>1118.21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365</v>
          </cell>
          <cell r="AB130">
            <v>850</v>
          </cell>
          <cell r="AC130">
            <v>850</v>
          </cell>
          <cell r="AD130">
            <v>850</v>
          </cell>
          <cell r="AE130">
            <v>850</v>
          </cell>
          <cell r="AF130">
            <v>850</v>
          </cell>
          <cell r="AG130">
            <v>800</v>
          </cell>
          <cell r="AH130">
            <v>850</v>
          </cell>
          <cell r="AI130">
            <v>2915</v>
          </cell>
          <cell r="AJ130">
            <v>5415</v>
          </cell>
          <cell r="AK130">
            <v>36799</v>
          </cell>
          <cell r="AL130">
            <v>0</v>
          </cell>
          <cell r="AM130">
            <v>364.76</v>
          </cell>
          <cell r="AN130">
            <v>4320.6000000000004</v>
          </cell>
          <cell r="AO130">
            <v>0</v>
          </cell>
          <cell r="AP130">
            <v>3202.39</v>
          </cell>
        </row>
        <row r="131">
          <cell r="A131" t="str">
            <v>0600</v>
          </cell>
          <cell r="B131" t="str">
            <v>AB1OTHSUP</v>
          </cell>
          <cell r="C131" t="str">
            <v>EBS Other Support</v>
          </cell>
          <cell r="D131" t="str">
            <v/>
          </cell>
          <cell r="E131" t="str">
            <v>Open</v>
          </cell>
          <cell r="F131" t="str">
            <v>Salaries and Benefits</v>
          </cell>
          <cell r="G131" t="str">
            <v>01</v>
          </cell>
          <cell r="H131">
            <v>15230.24</v>
          </cell>
          <cell r="I131">
            <v>487449.33</v>
          </cell>
          <cell r="J131">
            <v>34411.39</v>
          </cell>
          <cell r="K131">
            <v>98138.84</v>
          </cell>
          <cell r="L131">
            <v>55683.19</v>
          </cell>
          <cell r="M131">
            <v>121.95999999999731</v>
          </cell>
          <cell r="N131">
            <v>80424.22</v>
          </cell>
          <cell r="O131">
            <v>240352.2</v>
          </cell>
          <cell r="P131">
            <v>-29503.58</v>
          </cell>
          <cell r="Q131">
            <v>-7409.13</v>
          </cell>
          <cell r="R131">
            <v>15230.24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36799</v>
          </cell>
          <cell r="AL131">
            <v>188233.42</v>
          </cell>
          <cell r="AM131">
            <v>320898.38</v>
          </cell>
          <cell r="AN131">
            <v>-21682.47</v>
          </cell>
          <cell r="AO131">
            <v>0</v>
          </cell>
          <cell r="AP131">
            <v>-36912.71</v>
          </cell>
        </row>
        <row r="132">
          <cell r="A132" t="str">
            <v>0600</v>
          </cell>
          <cell r="B132" t="str">
            <v>AB1OTHSUP</v>
          </cell>
          <cell r="C132" t="str">
            <v>EBS Other Support</v>
          </cell>
          <cell r="D132" t="str">
            <v/>
          </cell>
          <cell r="E132" t="str">
            <v>Open</v>
          </cell>
          <cell r="F132" t="str">
            <v>Employee Expenses</v>
          </cell>
          <cell r="G132" t="str">
            <v>05</v>
          </cell>
          <cell r="H132">
            <v>292</v>
          </cell>
          <cell r="I132">
            <v>667670.97</v>
          </cell>
          <cell r="J132">
            <v>90790.7</v>
          </cell>
          <cell r="K132">
            <v>101329.88</v>
          </cell>
          <cell r="L132">
            <v>87713.48</v>
          </cell>
          <cell r="M132">
            <v>99170</v>
          </cell>
          <cell r="N132">
            <v>130936.26</v>
          </cell>
          <cell r="O132">
            <v>121269.97</v>
          </cell>
          <cell r="P132">
            <v>25363.73</v>
          </cell>
          <cell r="Q132">
            <v>10804.95</v>
          </cell>
          <cell r="R132">
            <v>292</v>
          </cell>
          <cell r="S132">
            <v>0</v>
          </cell>
          <cell r="T132">
            <v>0</v>
          </cell>
          <cell r="U132">
            <v>0</v>
          </cell>
          <cell r="V132" t="str">
            <v/>
          </cell>
          <cell r="W132" t="str">
            <v/>
          </cell>
          <cell r="X132" t="str">
            <v/>
          </cell>
          <cell r="Y132" t="str">
            <v/>
          </cell>
          <cell r="Z132" t="str">
            <v/>
          </cell>
          <cell r="AA132" t="str">
            <v/>
          </cell>
          <cell r="AB132" t="str">
            <v/>
          </cell>
          <cell r="AC132" t="str">
            <v/>
          </cell>
          <cell r="AD132" t="str">
            <v/>
          </cell>
          <cell r="AE132" t="str">
            <v/>
          </cell>
          <cell r="AF132" t="str">
            <v/>
          </cell>
          <cell r="AG132" t="str">
            <v/>
          </cell>
          <cell r="AH132" t="str">
            <v/>
          </cell>
          <cell r="AI132" t="str">
            <v/>
          </cell>
          <cell r="AJ132" t="str">
            <v/>
          </cell>
          <cell r="AK132">
            <v>36799</v>
          </cell>
          <cell r="AL132">
            <v>279834.06</v>
          </cell>
          <cell r="AM132">
            <v>351376.23</v>
          </cell>
          <cell r="AN132">
            <v>36460.68</v>
          </cell>
          <cell r="AO132">
            <v>0</v>
          </cell>
          <cell r="AP132">
            <v>36168.68</v>
          </cell>
        </row>
        <row r="133">
          <cell r="A133" t="str">
            <v>0600</v>
          </cell>
          <cell r="B133" t="str">
            <v>AB1OTHSUP</v>
          </cell>
          <cell r="C133" t="str">
            <v>EBS Other Support</v>
          </cell>
          <cell r="D133" t="str">
            <v/>
          </cell>
          <cell r="E133" t="str">
            <v>Open</v>
          </cell>
          <cell r="F133" t="str">
            <v>Outside Services</v>
          </cell>
          <cell r="G133" t="str">
            <v>20</v>
          </cell>
          <cell r="H133">
            <v>4330.6000000000004</v>
          </cell>
          <cell r="I133">
            <v>267257.62</v>
          </cell>
          <cell r="J133">
            <v>48665.31</v>
          </cell>
          <cell r="K133">
            <v>74063.960000000006</v>
          </cell>
          <cell r="L133">
            <v>4003.51</v>
          </cell>
          <cell r="M133">
            <v>9734.3700000000008</v>
          </cell>
          <cell r="N133">
            <v>24678.78</v>
          </cell>
          <cell r="O133">
            <v>25693.84</v>
          </cell>
          <cell r="P133">
            <v>50313.54</v>
          </cell>
          <cell r="Q133">
            <v>25773.71</v>
          </cell>
          <cell r="R133">
            <v>4330.6000000000004</v>
          </cell>
          <cell r="S133">
            <v>0</v>
          </cell>
          <cell r="T133">
            <v>0</v>
          </cell>
          <cell r="U133">
            <v>0</v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Z133" t="str">
            <v/>
          </cell>
          <cell r="AA133" t="str">
            <v/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 t="str">
            <v/>
          </cell>
          <cell r="AH133" t="str">
            <v/>
          </cell>
          <cell r="AI133" t="str">
            <v/>
          </cell>
          <cell r="AJ133" t="str">
            <v/>
          </cell>
          <cell r="AK133">
            <v>36799</v>
          </cell>
          <cell r="AL133">
            <v>126732.78</v>
          </cell>
          <cell r="AM133">
            <v>60106.99</v>
          </cell>
          <cell r="AN133">
            <v>80417.850000000006</v>
          </cell>
          <cell r="AO133">
            <v>0</v>
          </cell>
          <cell r="AP133">
            <v>76087.25</v>
          </cell>
        </row>
        <row r="134">
          <cell r="A134" t="str">
            <v>0600</v>
          </cell>
          <cell r="B134" t="str">
            <v>AB1OTHSUP</v>
          </cell>
          <cell r="C134" t="str">
            <v>EBS Other Support</v>
          </cell>
          <cell r="D134" t="str">
            <v/>
          </cell>
          <cell r="E134" t="str">
            <v>Open</v>
          </cell>
          <cell r="F134" t="str">
            <v>Corp Chg</v>
          </cell>
          <cell r="G134" t="str">
            <v>29</v>
          </cell>
          <cell r="H134">
            <v>0</v>
          </cell>
          <cell r="I134">
            <v>9929.7999999999993</v>
          </cell>
          <cell r="J134">
            <v>1000</v>
          </cell>
          <cell r="K134">
            <v>0</v>
          </cell>
          <cell r="L134">
            <v>50</v>
          </cell>
          <cell r="M134">
            <v>0</v>
          </cell>
          <cell r="N134">
            <v>7431.54</v>
          </cell>
          <cell r="O134">
            <v>0</v>
          </cell>
          <cell r="P134">
            <v>1281.27</v>
          </cell>
          <cell r="Q134">
            <v>166.99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 t="str">
            <v/>
          </cell>
          <cell r="W134" t="str">
            <v/>
          </cell>
          <cell r="X134" t="str">
            <v/>
          </cell>
          <cell r="Y134" t="str">
            <v/>
          </cell>
          <cell r="Z134" t="str">
            <v/>
          </cell>
          <cell r="AA134" t="str">
            <v/>
          </cell>
          <cell r="AB134" t="str">
            <v/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 t="str">
            <v/>
          </cell>
          <cell r="AK134">
            <v>36799</v>
          </cell>
          <cell r="AL134">
            <v>1050</v>
          </cell>
          <cell r="AM134">
            <v>7431.54</v>
          </cell>
          <cell r="AN134">
            <v>1448.26</v>
          </cell>
          <cell r="AO134">
            <v>0</v>
          </cell>
          <cell r="AP134">
            <v>1448.26</v>
          </cell>
        </row>
        <row r="135">
          <cell r="A135" t="str">
            <v>0600</v>
          </cell>
          <cell r="B135" t="str">
            <v>AB1OTHSUP</v>
          </cell>
          <cell r="C135" t="str">
            <v>EBS Other Support</v>
          </cell>
          <cell r="D135" t="str">
            <v/>
          </cell>
          <cell r="E135" t="str">
            <v>Open</v>
          </cell>
          <cell r="F135" t="str">
            <v>Other</v>
          </cell>
          <cell r="G135" t="str">
            <v>30</v>
          </cell>
          <cell r="H135">
            <v>1210.92</v>
          </cell>
          <cell r="I135">
            <v>338641.75</v>
          </cell>
          <cell r="J135">
            <v>2537.58</v>
          </cell>
          <cell r="K135">
            <v>5305.79</v>
          </cell>
          <cell r="L135">
            <v>4702.5600000000004</v>
          </cell>
          <cell r="M135">
            <v>304685.46999999997</v>
          </cell>
          <cell r="N135">
            <v>6478.91</v>
          </cell>
          <cell r="O135">
            <v>10989.73</v>
          </cell>
          <cell r="P135">
            <v>2254.96</v>
          </cell>
          <cell r="Q135">
            <v>475.83</v>
          </cell>
          <cell r="R135">
            <v>1210.92</v>
          </cell>
          <cell r="S135">
            <v>0</v>
          </cell>
          <cell r="T135">
            <v>0</v>
          </cell>
          <cell r="U135">
            <v>0</v>
          </cell>
          <cell r="V135" t="str">
            <v/>
          </cell>
          <cell r="W135" t="str">
            <v/>
          </cell>
          <cell r="X135" t="str">
            <v/>
          </cell>
          <cell r="Y135" t="str">
            <v/>
          </cell>
          <cell r="Z135" t="str">
            <v/>
          </cell>
          <cell r="AA135" t="str">
            <v/>
          </cell>
          <cell r="AB135" t="str">
            <v/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 t="str">
            <v/>
          </cell>
          <cell r="AH135" t="str">
            <v/>
          </cell>
          <cell r="AI135" t="str">
            <v/>
          </cell>
          <cell r="AJ135" t="str">
            <v/>
          </cell>
          <cell r="AK135">
            <v>36799</v>
          </cell>
          <cell r="AL135">
            <v>12545.93</v>
          </cell>
          <cell r="AM135">
            <v>322154.11</v>
          </cell>
          <cell r="AN135">
            <v>3941.71</v>
          </cell>
          <cell r="AO135">
            <v>0</v>
          </cell>
          <cell r="AP135">
            <v>2730.79</v>
          </cell>
        </row>
        <row r="136">
          <cell r="A136" t="str">
            <v>0620</v>
          </cell>
          <cell r="B136" t="str">
            <v>AB1CORPAL</v>
          </cell>
          <cell r="C136" t="str">
            <v>EBS Corporate Allocation</v>
          </cell>
          <cell r="D136" t="str">
            <v/>
          </cell>
          <cell r="E136" t="str">
            <v>Open</v>
          </cell>
          <cell r="F136" t="str">
            <v/>
          </cell>
          <cell r="G136" t="str">
            <v/>
          </cell>
          <cell r="H136">
            <v>2250</v>
          </cell>
          <cell r="I136">
            <v>2250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2250</v>
          </cell>
          <cell r="S136">
            <v>0</v>
          </cell>
          <cell r="T136">
            <v>0</v>
          </cell>
          <cell r="U136">
            <v>0</v>
          </cell>
          <cell r="V136" t="str">
            <v/>
          </cell>
          <cell r="W136" t="str">
            <v/>
          </cell>
          <cell r="X136" t="str">
            <v/>
          </cell>
          <cell r="Y136" t="str">
            <v/>
          </cell>
          <cell r="Z136" t="str">
            <v/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>
            <v>36799</v>
          </cell>
          <cell r="AL136">
            <v>0</v>
          </cell>
          <cell r="AM136">
            <v>0</v>
          </cell>
          <cell r="AN136">
            <v>2250</v>
          </cell>
          <cell r="AO136">
            <v>0</v>
          </cell>
          <cell r="AP136">
            <v>0</v>
          </cell>
        </row>
        <row r="137">
          <cell r="A137" t="str">
            <v>0620</v>
          </cell>
          <cell r="B137" t="str">
            <v>AB1CORPAL</v>
          </cell>
          <cell r="C137" t="str">
            <v>EBS Corporate Allocation</v>
          </cell>
          <cell r="D137" t="str">
            <v/>
          </cell>
          <cell r="E137" t="str">
            <v>Open</v>
          </cell>
          <cell r="F137" t="str">
            <v>Salaries and Benefits</v>
          </cell>
          <cell r="G137" t="str">
            <v>01</v>
          </cell>
          <cell r="H137">
            <v>-581998.25</v>
          </cell>
          <cell r="I137">
            <v>-5318910.79</v>
          </cell>
          <cell r="J137">
            <v>-179045.16</v>
          </cell>
          <cell r="K137">
            <v>2238741.61</v>
          </cell>
          <cell r="L137">
            <v>85204.46</v>
          </cell>
          <cell r="M137">
            <v>2807302.4</v>
          </cell>
          <cell r="N137">
            <v>-4431001.88</v>
          </cell>
          <cell r="O137">
            <v>-1009538.19</v>
          </cell>
          <cell r="P137">
            <v>-7742852.9699999997</v>
          </cell>
          <cell r="Q137">
            <v>3494277.19</v>
          </cell>
          <cell r="R137">
            <v>-581998.25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6486794</v>
          </cell>
          <cell r="AC137">
            <v>1370000</v>
          </cell>
          <cell r="AD137">
            <v>2950847</v>
          </cell>
          <cell r="AE137">
            <v>1370000</v>
          </cell>
          <cell r="AF137">
            <v>1370000</v>
          </cell>
          <cell r="AG137">
            <v>2950847</v>
          </cell>
          <cell r="AH137">
            <v>2950847</v>
          </cell>
          <cell r="AI137">
            <v>10807641</v>
          </cell>
          <cell r="AJ137">
            <v>16498488</v>
          </cell>
          <cell r="AK137">
            <v>36799</v>
          </cell>
          <cell r="AL137">
            <v>2144900.91</v>
          </cell>
          <cell r="AM137">
            <v>-2633237.67</v>
          </cell>
          <cell r="AN137">
            <v>-4830574.03</v>
          </cell>
          <cell r="AO137">
            <v>0</v>
          </cell>
          <cell r="AP137">
            <v>-4248575.78</v>
          </cell>
        </row>
        <row r="138">
          <cell r="A138" t="str">
            <v>0620</v>
          </cell>
          <cell r="B138" t="str">
            <v>AB1CORPAL</v>
          </cell>
          <cell r="C138" t="str">
            <v>EBS Corporate Allocation</v>
          </cell>
          <cell r="D138" t="str">
            <v/>
          </cell>
          <cell r="E138" t="str">
            <v>Open</v>
          </cell>
          <cell r="F138" t="str">
            <v>Employee Expenses</v>
          </cell>
          <cell r="G138" t="str">
            <v>05</v>
          </cell>
          <cell r="H138">
            <v>8045.68</v>
          </cell>
          <cell r="I138">
            <v>-291892.7</v>
          </cell>
          <cell r="J138">
            <v>213.58</v>
          </cell>
          <cell r="K138">
            <v>212.25</v>
          </cell>
          <cell r="L138">
            <v>18467.990000000002</v>
          </cell>
          <cell r="M138">
            <v>20622.87</v>
          </cell>
          <cell r="N138">
            <v>34189.089999999997</v>
          </cell>
          <cell r="O138">
            <v>-264444.26</v>
          </cell>
          <cell r="P138">
            <v>-105806.71</v>
          </cell>
          <cell r="Q138">
            <v>-3393.19</v>
          </cell>
          <cell r="R138">
            <v>8045.68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-286913</v>
          </cell>
          <cell r="AC138">
            <v>2000</v>
          </cell>
          <cell r="AD138">
            <v>2000</v>
          </cell>
          <cell r="AE138">
            <v>2000</v>
          </cell>
          <cell r="AF138">
            <v>2000</v>
          </cell>
          <cell r="AG138">
            <v>2000</v>
          </cell>
          <cell r="AH138">
            <v>2000</v>
          </cell>
          <cell r="AI138">
            <v>-282913</v>
          </cell>
          <cell r="AJ138">
            <v>-276913</v>
          </cell>
          <cell r="AK138">
            <v>36799</v>
          </cell>
          <cell r="AL138">
            <v>18893.82</v>
          </cell>
          <cell r="AM138">
            <v>-209632.3</v>
          </cell>
          <cell r="AN138">
            <v>-101154.22</v>
          </cell>
          <cell r="AO138">
            <v>0</v>
          </cell>
          <cell r="AP138">
            <v>-109199.9</v>
          </cell>
        </row>
        <row r="139">
          <cell r="A139" t="str">
            <v>0620</v>
          </cell>
          <cell r="B139" t="str">
            <v>AB1CORPAL</v>
          </cell>
          <cell r="C139" t="str">
            <v>EBS Corporate Allocation</v>
          </cell>
          <cell r="D139" t="str">
            <v/>
          </cell>
          <cell r="E139" t="str">
            <v>Open</v>
          </cell>
          <cell r="F139" t="str">
            <v>Outside Services</v>
          </cell>
          <cell r="G139" t="str">
            <v>20</v>
          </cell>
          <cell r="H139">
            <v>34504.39</v>
          </cell>
          <cell r="I139">
            <v>-11048.829999999609</v>
          </cell>
          <cell r="J139">
            <v>305870.61</v>
          </cell>
          <cell r="K139">
            <v>2169858.1800000002</v>
          </cell>
          <cell r="L139">
            <v>3872417.53</v>
          </cell>
          <cell r="M139">
            <v>-4451134.51</v>
          </cell>
          <cell r="N139">
            <v>33863.71</v>
          </cell>
          <cell r="O139">
            <v>79884.98</v>
          </cell>
          <cell r="P139">
            <v>-1313241.33</v>
          </cell>
          <cell r="Q139">
            <v>-743072.39</v>
          </cell>
          <cell r="R139">
            <v>34504.39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697582</v>
          </cell>
          <cell r="AC139">
            <v>19000</v>
          </cell>
          <cell r="AD139">
            <v>14000</v>
          </cell>
          <cell r="AE139">
            <v>14000</v>
          </cell>
          <cell r="AF139">
            <v>18000</v>
          </cell>
          <cell r="AG139">
            <v>18000</v>
          </cell>
          <cell r="AH139">
            <v>14000</v>
          </cell>
          <cell r="AI139">
            <v>730582</v>
          </cell>
          <cell r="AJ139">
            <v>780582</v>
          </cell>
          <cell r="AK139">
            <v>36799</v>
          </cell>
          <cell r="AL139">
            <v>6348146.3200000003</v>
          </cell>
          <cell r="AM139">
            <v>-4337385.82</v>
          </cell>
          <cell r="AN139">
            <v>-2021809.33</v>
          </cell>
          <cell r="AO139">
            <v>0</v>
          </cell>
          <cell r="AP139">
            <v>-2056313.72</v>
          </cell>
        </row>
        <row r="140">
          <cell r="A140" t="str">
            <v>0620</v>
          </cell>
          <cell r="B140" t="str">
            <v>AB1CORPAL</v>
          </cell>
          <cell r="C140" t="str">
            <v>EBS Corporate Allocation</v>
          </cell>
          <cell r="D140" t="str">
            <v/>
          </cell>
          <cell r="E140" t="str">
            <v>Open</v>
          </cell>
          <cell r="F140" t="str">
            <v>Corp Chg</v>
          </cell>
          <cell r="G140" t="str">
            <v>29</v>
          </cell>
          <cell r="H140">
            <v>0</v>
          </cell>
          <cell r="I140">
            <v>33871202.139999993</v>
          </cell>
          <cell r="J140">
            <v>3648408.69</v>
          </cell>
          <cell r="K140">
            <v>453878.14</v>
          </cell>
          <cell r="L140">
            <v>-3350990.22</v>
          </cell>
          <cell r="M140">
            <v>6823582.4800000004</v>
          </cell>
          <cell r="N140">
            <v>3769264.12</v>
          </cell>
          <cell r="O140">
            <v>5785890.9900000002</v>
          </cell>
          <cell r="P140">
            <v>7005408.1899999995</v>
          </cell>
          <cell r="Q140">
            <v>9735759.75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 t="str">
            <v/>
          </cell>
          <cell r="W140" t="str">
            <v/>
          </cell>
          <cell r="X140" t="str">
            <v/>
          </cell>
          <cell r="Y140" t="str">
            <v/>
          </cell>
          <cell r="Z140" t="str">
            <v/>
          </cell>
          <cell r="AA140" t="str">
            <v/>
          </cell>
          <cell r="AB140" t="str">
            <v/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 t="str">
            <v/>
          </cell>
          <cell r="AH140" t="str">
            <v/>
          </cell>
          <cell r="AI140" t="str">
            <v/>
          </cell>
          <cell r="AJ140" t="str">
            <v/>
          </cell>
          <cell r="AK140">
            <v>36799</v>
          </cell>
          <cell r="AL140">
            <v>751296.61</v>
          </cell>
          <cell r="AM140">
            <v>16378737.59</v>
          </cell>
          <cell r="AN140">
            <v>16741167.939999998</v>
          </cell>
          <cell r="AO140">
            <v>0</v>
          </cell>
          <cell r="AP140">
            <v>16741167.939999999</v>
          </cell>
        </row>
        <row r="141">
          <cell r="A141" t="str">
            <v>0620</v>
          </cell>
          <cell r="B141" t="str">
            <v>AB1CORPAL</v>
          </cell>
          <cell r="C141" t="str">
            <v>EBS Corporate Allocation</v>
          </cell>
          <cell r="D141" t="str">
            <v/>
          </cell>
          <cell r="E141" t="str">
            <v>Open</v>
          </cell>
          <cell r="F141" t="str">
            <v>Other</v>
          </cell>
          <cell r="G141" t="str">
            <v>30</v>
          </cell>
          <cell r="H141">
            <v>1570868.09</v>
          </cell>
          <cell r="I141">
            <v>11499732.230000002</v>
          </cell>
          <cell r="J141">
            <v>175761.13</v>
          </cell>
          <cell r="K141">
            <v>1726712.06</v>
          </cell>
          <cell r="L141">
            <v>521889.32</v>
          </cell>
          <cell r="M141">
            <v>2473648.42</v>
          </cell>
          <cell r="N141">
            <v>3813041.85</v>
          </cell>
          <cell r="O141">
            <v>-4410725.9400000004</v>
          </cell>
          <cell r="P141">
            <v>5369551.8800000008</v>
          </cell>
          <cell r="Q141">
            <v>258985.42</v>
          </cell>
          <cell r="R141">
            <v>1570868.09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18090780</v>
          </cell>
          <cell r="AC141">
            <v>847769</v>
          </cell>
          <cell r="AD141">
            <v>847769</v>
          </cell>
          <cell r="AE141">
            <v>847769</v>
          </cell>
          <cell r="AF141">
            <v>847769</v>
          </cell>
          <cell r="AG141">
            <v>849077</v>
          </cell>
          <cell r="AH141">
            <v>847769</v>
          </cell>
          <cell r="AI141">
            <v>19786318</v>
          </cell>
          <cell r="AJ141">
            <v>22330933</v>
          </cell>
          <cell r="AK141">
            <v>36799</v>
          </cell>
          <cell r="AL141">
            <v>2424362.5099999998</v>
          </cell>
          <cell r="AM141">
            <v>1875964.33</v>
          </cell>
          <cell r="AN141">
            <v>7199405.3900000006</v>
          </cell>
          <cell r="AO141">
            <v>0</v>
          </cell>
          <cell r="AP141">
            <v>5628537.3000000007</v>
          </cell>
        </row>
        <row r="142">
          <cell r="A142" t="str">
            <v>0630</v>
          </cell>
          <cell r="B142" t="str">
            <v>AB1OE</v>
          </cell>
          <cell r="C142" t="str">
            <v>EBS Other Entities</v>
          </cell>
          <cell r="D142" t="str">
            <v/>
          </cell>
          <cell r="E142" t="str">
            <v>Open</v>
          </cell>
          <cell r="F142" t="str">
            <v/>
          </cell>
          <cell r="G142" t="str">
            <v/>
          </cell>
          <cell r="H142">
            <v>880165.55</v>
          </cell>
          <cell r="I142">
            <v>880165.55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880165.55</v>
          </cell>
          <cell r="S142">
            <v>0</v>
          </cell>
          <cell r="T142">
            <v>0</v>
          </cell>
          <cell r="U142">
            <v>0</v>
          </cell>
          <cell r="V142" t="str">
            <v/>
          </cell>
          <cell r="W142" t="str">
            <v/>
          </cell>
          <cell r="X142" t="str">
            <v/>
          </cell>
          <cell r="Y142" t="str">
            <v/>
          </cell>
          <cell r="Z142" t="str">
            <v/>
          </cell>
          <cell r="AA142" t="str">
            <v/>
          </cell>
          <cell r="AB142" t="str">
            <v/>
          </cell>
          <cell r="AC142" t="str">
            <v/>
          </cell>
          <cell r="AD142" t="str">
            <v/>
          </cell>
          <cell r="AE142" t="str">
            <v/>
          </cell>
          <cell r="AF142" t="str">
            <v/>
          </cell>
          <cell r="AG142" t="str">
            <v/>
          </cell>
          <cell r="AH142" t="str">
            <v/>
          </cell>
          <cell r="AI142" t="str">
            <v/>
          </cell>
          <cell r="AJ142" t="str">
            <v/>
          </cell>
          <cell r="AK142">
            <v>36799</v>
          </cell>
          <cell r="AL142">
            <v>0</v>
          </cell>
          <cell r="AM142">
            <v>0</v>
          </cell>
          <cell r="AN142">
            <v>880165.55</v>
          </cell>
          <cell r="AO142">
            <v>0</v>
          </cell>
          <cell r="AP142">
            <v>0</v>
          </cell>
        </row>
        <row r="143">
          <cell r="A143" t="str">
            <v>0630</v>
          </cell>
          <cell r="B143" t="str">
            <v>AB1OE</v>
          </cell>
          <cell r="C143" t="str">
            <v>EBS Other Entities</v>
          </cell>
          <cell r="D143" t="str">
            <v/>
          </cell>
          <cell r="E143" t="str">
            <v>Open</v>
          </cell>
          <cell r="F143" t="str">
            <v>Salaries and Benefits</v>
          </cell>
          <cell r="G143" t="str">
            <v>01</v>
          </cell>
          <cell r="H143" t="str">
            <v/>
          </cell>
          <cell r="I143" t="str">
            <v/>
          </cell>
          <cell r="J143" t="str">
            <v/>
          </cell>
          <cell r="K143" t="str">
            <v/>
          </cell>
          <cell r="L143" t="str">
            <v/>
          </cell>
          <cell r="M143" t="str">
            <v/>
          </cell>
          <cell r="N143" t="str">
            <v/>
          </cell>
          <cell r="O143" t="str">
            <v/>
          </cell>
          <cell r="P143" t="str">
            <v/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/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36799</v>
          </cell>
          <cell r="AL143" t="str">
            <v/>
          </cell>
          <cell r="AM143" t="str">
            <v/>
          </cell>
          <cell r="AN143" t="str">
            <v/>
          </cell>
          <cell r="AO143" t="str">
            <v/>
          </cell>
          <cell r="AP143" t="str">
            <v/>
          </cell>
        </row>
        <row r="144">
          <cell r="A144" t="str">
            <v>0630</v>
          </cell>
          <cell r="B144" t="str">
            <v>AB1OE</v>
          </cell>
          <cell r="C144" t="str">
            <v>EBS Other Entities</v>
          </cell>
          <cell r="D144" t="str">
            <v/>
          </cell>
          <cell r="E144" t="str">
            <v>Open</v>
          </cell>
          <cell r="F144" t="str">
            <v>Employee Expenses</v>
          </cell>
          <cell r="G144" t="str">
            <v>05</v>
          </cell>
          <cell r="H144">
            <v>40</v>
          </cell>
          <cell r="I144">
            <v>14376.26</v>
          </cell>
          <cell r="J144">
            <v>0</v>
          </cell>
          <cell r="K144">
            <v>0</v>
          </cell>
          <cell r="L144">
            <v>0</v>
          </cell>
          <cell r="M144">
            <v>2069.16</v>
          </cell>
          <cell r="N144">
            <v>9631.98</v>
          </cell>
          <cell r="O144">
            <v>2506.5100000000002</v>
          </cell>
          <cell r="P144">
            <v>0</v>
          </cell>
          <cell r="Q144">
            <v>128.61000000000001</v>
          </cell>
          <cell r="R144">
            <v>40</v>
          </cell>
          <cell r="S144">
            <v>0</v>
          </cell>
          <cell r="T144">
            <v>0</v>
          </cell>
          <cell r="U144">
            <v>0</v>
          </cell>
          <cell r="V144" t="str">
            <v/>
          </cell>
          <cell r="W144" t="str">
            <v/>
          </cell>
          <cell r="X144" t="str">
            <v/>
          </cell>
          <cell r="Y144" t="str">
            <v/>
          </cell>
          <cell r="Z144" t="str">
            <v/>
          </cell>
          <cell r="AA144" t="str">
            <v/>
          </cell>
          <cell r="AB144" t="str">
            <v/>
          </cell>
          <cell r="AC144" t="str">
            <v/>
          </cell>
          <cell r="AD144" t="str">
            <v/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 t="str">
            <v/>
          </cell>
          <cell r="AK144">
            <v>36799</v>
          </cell>
          <cell r="AL144">
            <v>0</v>
          </cell>
          <cell r="AM144">
            <v>14207.65</v>
          </cell>
          <cell r="AN144">
            <v>168.61</v>
          </cell>
          <cell r="AO144">
            <v>0</v>
          </cell>
          <cell r="AP144">
            <v>128.61000000000001</v>
          </cell>
        </row>
        <row r="145">
          <cell r="A145" t="str">
            <v>0630</v>
          </cell>
          <cell r="B145" t="str">
            <v>AB1OE</v>
          </cell>
          <cell r="C145" t="str">
            <v>EBS Other Entities</v>
          </cell>
          <cell r="D145" t="str">
            <v/>
          </cell>
          <cell r="E145" t="str">
            <v>Open</v>
          </cell>
          <cell r="F145" t="str">
            <v>Outside Services</v>
          </cell>
          <cell r="G145" t="str">
            <v>20</v>
          </cell>
          <cell r="H145">
            <v>26065.56</v>
          </cell>
          <cell r="I145">
            <v>55529.43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63.87</v>
          </cell>
          <cell r="O145">
            <v>0</v>
          </cell>
          <cell r="P145">
            <v>0</v>
          </cell>
          <cell r="Q145">
            <v>29400</v>
          </cell>
          <cell r="R145">
            <v>26065.56</v>
          </cell>
          <cell r="S145">
            <v>0</v>
          </cell>
          <cell r="T145">
            <v>0</v>
          </cell>
          <cell r="U145">
            <v>0</v>
          </cell>
          <cell r="V145" t="str">
            <v/>
          </cell>
          <cell r="W145" t="str">
            <v/>
          </cell>
          <cell r="X145" t="str">
            <v/>
          </cell>
          <cell r="Y145" t="str">
            <v/>
          </cell>
          <cell r="Z145" t="str">
            <v/>
          </cell>
          <cell r="AA145" t="str">
            <v/>
          </cell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 t="str">
            <v/>
          </cell>
          <cell r="AH145" t="str">
            <v/>
          </cell>
          <cell r="AI145" t="str">
            <v/>
          </cell>
          <cell r="AJ145" t="str">
            <v/>
          </cell>
          <cell r="AK145">
            <v>36799</v>
          </cell>
          <cell r="AL145">
            <v>0</v>
          </cell>
          <cell r="AM145">
            <v>63.87</v>
          </cell>
          <cell r="AN145">
            <v>55465.56</v>
          </cell>
          <cell r="AO145">
            <v>0</v>
          </cell>
          <cell r="AP145">
            <v>29400</v>
          </cell>
        </row>
        <row r="146">
          <cell r="A146" t="str">
            <v>0630</v>
          </cell>
          <cell r="B146" t="str">
            <v>AB1OE</v>
          </cell>
          <cell r="C146" t="str">
            <v>EBS Other Entities</v>
          </cell>
          <cell r="D146" t="str">
            <v/>
          </cell>
          <cell r="E146" t="str">
            <v>Open</v>
          </cell>
          <cell r="F146" t="str">
            <v>Other</v>
          </cell>
          <cell r="G146" t="str">
            <v>30</v>
          </cell>
          <cell r="H146">
            <v>1853.34</v>
          </cell>
          <cell r="I146">
            <v>57081.74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10.76</v>
          </cell>
          <cell r="O146">
            <v>0</v>
          </cell>
          <cell r="P146">
            <v>0</v>
          </cell>
          <cell r="Q146">
            <v>55217.64</v>
          </cell>
          <cell r="R146">
            <v>1853.34</v>
          </cell>
          <cell r="S146">
            <v>0</v>
          </cell>
          <cell r="T146">
            <v>0</v>
          </cell>
          <cell r="U146">
            <v>0</v>
          </cell>
          <cell r="V146" t="str">
            <v/>
          </cell>
          <cell r="W146" t="str">
            <v/>
          </cell>
          <cell r="X146" t="str">
            <v/>
          </cell>
          <cell r="Y146" t="str">
            <v/>
          </cell>
          <cell r="Z146" t="str">
            <v/>
          </cell>
          <cell r="AA146" t="str">
            <v/>
          </cell>
          <cell r="AB146" t="str">
            <v/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 t="str">
            <v/>
          </cell>
          <cell r="AK146">
            <v>36799</v>
          </cell>
          <cell r="AL146">
            <v>0</v>
          </cell>
          <cell r="AM146">
            <v>10.76</v>
          </cell>
          <cell r="AN146">
            <v>57070.98</v>
          </cell>
          <cell r="AO146">
            <v>0</v>
          </cell>
          <cell r="AP146">
            <v>55217.64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 30 99"/>
      <sheetName val="6 30 99"/>
      <sheetName val="3 31 99"/>
      <sheetName val="12 31 98r"/>
      <sheetName val="12 31 98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ulations"/>
      <sheetName val="PoP Costs"/>
      <sheetName val="chart"/>
      <sheetName val="Financial"/>
      <sheetName val="Total Costs"/>
      <sheetName val="Depreciation"/>
      <sheetName val="New"/>
      <sheetName val="Assumptions"/>
      <sheetName val="Pricing"/>
      <sheetName val="Streaming Video"/>
      <sheetName val="ReportData"/>
      <sheetName val="US 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44">
          <cell r="B244" t="str">
            <v>Internet Penetration</v>
          </cell>
          <cell r="C244">
            <v>2000</v>
          </cell>
          <cell r="D244">
            <v>2001</v>
          </cell>
          <cell r="E244">
            <v>2002</v>
          </cell>
          <cell r="F244">
            <v>2003</v>
          </cell>
        </row>
        <row r="245">
          <cell r="B245" t="str">
            <v>UK</v>
          </cell>
          <cell r="C245">
            <v>0.19482062247564741</v>
          </cell>
          <cell r="D245">
            <v>0.22280161175634036</v>
          </cell>
          <cell r="E245">
            <v>0.25219090851774795</v>
          </cell>
          <cell r="F245">
            <v>0.27466909340073276</v>
          </cell>
        </row>
        <row r="246">
          <cell r="B246" t="str">
            <v>Germany</v>
          </cell>
          <cell r="C246">
            <v>0.1662127659574468</v>
          </cell>
          <cell r="D246">
            <v>0.21487485776881116</v>
          </cell>
          <cell r="E246">
            <v>0.26215018259427358</v>
          </cell>
          <cell r="F246">
            <v>0.31285758648315148</v>
          </cell>
        </row>
        <row r="247">
          <cell r="B247" t="str">
            <v>France</v>
          </cell>
          <cell r="C247">
            <v>0.16999932673533966</v>
          </cell>
          <cell r="D247">
            <v>0.20916651327789026</v>
          </cell>
          <cell r="E247">
            <v>0.25286973881217767</v>
          </cell>
          <cell r="F247">
            <v>0.31478046786582586</v>
          </cell>
        </row>
        <row r="248">
          <cell r="B248" t="str">
            <v>Netherlands</v>
          </cell>
          <cell r="C248">
            <v>0.13104463035498032</v>
          </cell>
          <cell r="D248">
            <v>0.17738182893942822</v>
          </cell>
          <cell r="E248">
            <v>0.23119352163371176</v>
          </cell>
          <cell r="F248">
            <v>0.29203120123702825</v>
          </cell>
        </row>
        <row r="249">
          <cell r="B249" t="str">
            <v>Nordics</v>
          </cell>
          <cell r="C249">
            <v>0.55000000000000004</v>
          </cell>
          <cell r="D249">
            <v>0.6</v>
          </cell>
          <cell r="E249">
            <v>0.65</v>
          </cell>
          <cell r="F249">
            <v>0.7</v>
          </cell>
        </row>
        <row r="250">
          <cell r="B250" t="str">
            <v>Iberia/Italy</v>
          </cell>
          <cell r="C250">
            <v>4.7110987945129558E-2</v>
          </cell>
          <cell r="D250">
            <v>6.1579184397489037E-2</v>
          </cell>
          <cell r="E250">
            <v>7.9668140985137775E-2</v>
          </cell>
          <cell r="F250">
            <v>0.10033862356775512</v>
          </cell>
        </row>
        <row r="251">
          <cell r="B251" t="str">
            <v>Europe</v>
          </cell>
          <cell r="C251">
            <v>0.15895662891014495</v>
          </cell>
          <cell r="D251">
            <v>0.19210074774274929</v>
          </cell>
          <cell r="E251">
            <v>0.22755885776086315</v>
          </cell>
          <cell r="F251">
            <v>0.2667988730920397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P Costs"/>
      <sheetName val="Calculations"/>
      <sheetName val="Content Providers' calc"/>
      <sheetName val="Assumptions"/>
      <sheetName val="Explanation"/>
      <sheetName val="Total EBS COSTS"/>
      <sheetName val="Costs by Country"/>
      <sheetName val="Total Revenues (stream&amp;Storage)"/>
      <sheetName val="Intermediation_Retail"/>
      <sheetName val="Interm'on_Wholesale&amp;Trading"/>
      <sheetName val="Streaming OFF_NET"/>
      <sheetName val="Streaming_Revenues_Nband"/>
      <sheetName val="Streaming_Revenues_Bband"/>
      <sheetName val="Network Development Costs"/>
      <sheetName val="Content Provision Costs"/>
      <sheetName val="Distribution Costs"/>
      <sheetName val="CashFlow"/>
      <sheetName val="Monthly P&amp;L"/>
      <sheetName val="Regional P&amp;L"/>
      <sheetName val="Balance Sheet"/>
      <sheetName val="----"/>
      <sheetName val="Prepay"/>
      <sheetName val="Including Prepay"/>
      <sheetName val="BalanceSheet by Country"/>
      <sheetName val="CashFlow by Country"/>
      <sheetName val="Quarterly P&amp;L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_CF"/>
    </sheetNames>
    <sheetDataSet>
      <sheetData sheetId="0" refreshError="1">
        <row r="101">
          <cell r="A101" t="str">
            <v>Cash Flow Begins Here  ---------&gt;</v>
          </cell>
          <cell r="O101" t="str">
            <v>ENRON CORP CONSOLIDATED</v>
          </cell>
          <cell r="R101" t="str">
            <v>FILENAME:  C:\XLFILES\CASHFLOW\yymmCONS.XLS</v>
          </cell>
        </row>
        <row r="102">
          <cell r="O102" t="str">
            <v>CASH FLOW WORKSHEET</v>
          </cell>
          <cell r="R102">
            <v>35738.733311805554</v>
          </cell>
        </row>
        <row r="103">
          <cell r="O103" t="str">
            <v>For the 9 Months Ended September 30, 1997</v>
          </cell>
          <cell r="R103">
            <v>35738.733311805554</v>
          </cell>
        </row>
        <row r="104">
          <cell r="O104" t="str">
            <v>(Thousands of dollars)</v>
          </cell>
        </row>
        <row r="106">
          <cell r="P106" t="str">
            <v>Change Per</v>
          </cell>
          <cell r="Q106" t="str">
            <v>Adjustments - Inc (Dec) to Cash Flow</v>
          </cell>
          <cell r="AD106" t="str">
            <v>``</v>
          </cell>
        </row>
        <row r="107">
          <cell r="P107" t="str">
            <v>Bal Sheet</v>
          </cell>
          <cell r="U107" t="str">
            <v>Earnings</v>
          </cell>
          <cell r="V107" t="str">
            <v xml:space="preserve"> Other</v>
          </cell>
          <cell r="W107" t="str">
            <v xml:space="preserve"> Total</v>
          </cell>
        </row>
        <row r="108">
          <cell r="P108" t="str">
            <v>Inc (Dec)</v>
          </cell>
          <cell r="Q108" t="str">
            <v xml:space="preserve"> PP &amp; E</v>
          </cell>
          <cell r="R108" t="str">
            <v xml:space="preserve"> Dividends</v>
          </cell>
          <cell r="S108" t="str">
            <v xml:space="preserve"> Debt</v>
          </cell>
          <cell r="T108" t="str">
            <v xml:space="preserve"> Interco</v>
          </cell>
          <cell r="U108" t="str">
            <v xml:space="preserve"> Adjmts</v>
          </cell>
          <cell r="V108" t="str">
            <v xml:space="preserve"> Reclass</v>
          </cell>
          <cell r="W108" t="str">
            <v xml:space="preserve"> Inc (Dec)</v>
          </cell>
          <cell r="Y108" t="str">
            <v>Consolidtd Cash Flow</v>
          </cell>
        </row>
        <row r="109">
          <cell r="O109" t="str">
            <v>CASH &amp; CASH EQUIVALENTS, BEGINNING OF PERIOD</v>
          </cell>
        </row>
        <row r="110">
          <cell r="O110" t="str">
            <v>CASH FLOWS FROM OPERATING ACTIVITIES</v>
          </cell>
        </row>
        <row r="111">
          <cell r="O111" t="str">
            <v xml:space="preserve">  Net Income before Extraordinary Items</v>
          </cell>
        </row>
        <row r="112">
          <cell r="O112" t="str">
            <v xml:space="preserve">  Items not affecting Working Cap'l:</v>
          </cell>
        </row>
        <row r="113">
          <cell r="O113" t="str">
            <v xml:space="preserve">    Depr., Depl'n, and Amort</v>
          </cell>
        </row>
        <row r="114">
          <cell r="O114" t="str">
            <v xml:space="preserve">    Amortization of DCRC</v>
          </cell>
        </row>
        <row r="115">
          <cell r="O115" t="str">
            <v xml:space="preserve">    Deferred Inc Tax</v>
          </cell>
        </row>
        <row r="116">
          <cell r="O116" t="str">
            <v xml:space="preserve">    Oil and gas exploration expenses</v>
          </cell>
        </row>
        <row r="117">
          <cell r="O117" t="str">
            <v xml:space="preserve">    Reg, litig. &amp; other contingency adj.</v>
          </cell>
        </row>
        <row r="118">
          <cell r="O118" t="str">
            <v xml:space="preserve">    Net Gain (Loss) on Sale of Assets</v>
          </cell>
        </row>
        <row r="119">
          <cell r="O119" t="str">
            <v xml:space="preserve">  Changes in Components of Working Cap'l:</v>
          </cell>
        </row>
        <row r="120">
          <cell r="O120" t="str">
            <v xml:space="preserve">    Receivables (incl. Exchange Gas Rec.)</v>
          </cell>
        </row>
        <row r="121">
          <cell r="O121" t="str">
            <v xml:space="preserve">    Inventories</v>
          </cell>
        </row>
        <row r="122">
          <cell r="O122" t="str">
            <v xml:space="preserve">    Materials &amp; Supplies</v>
          </cell>
        </row>
        <row r="123">
          <cell r="O123" t="str">
            <v xml:space="preserve">    Prepayments</v>
          </cell>
        </row>
        <row r="124">
          <cell r="O124" t="str">
            <v xml:space="preserve">    Payables (incl. Exchange Gas Pay.)</v>
          </cell>
        </row>
        <row r="125">
          <cell r="O125" t="str">
            <v xml:space="preserve">    Accrued Taxes</v>
          </cell>
        </row>
        <row r="126">
          <cell r="O126" t="str">
            <v xml:space="preserve">    Accrued Interest</v>
          </cell>
        </row>
        <row r="127">
          <cell r="O127" t="str">
            <v xml:space="preserve">    Other</v>
          </cell>
        </row>
        <row r="128">
          <cell r="O128" t="str">
            <v xml:space="preserve">  Deferred Contract Reformatiom Costs</v>
          </cell>
        </row>
        <row r="129">
          <cell r="O129" t="str">
            <v xml:space="preserve">    Cash Payments - Producers settlements</v>
          </cell>
        </row>
        <row r="130">
          <cell r="O130" t="str">
            <v xml:space="preserve">                  - Transition costs sold</v>
          </cell>
        </row>
        <row r="131">
          <cell r="O131" t="str">
            <v xml:space="preserve">    Recoupments</v>
          </cell>
        </row>
        <row r="132">
          <cell r="O132" t="str">
            <v xml:space="preserve">  Prepaid Information systems costs</v>
          </cell>
        </row>
        <row r="133">
          <cell r="O133" t="str">
            <v xml:space="preserve">  Equity Earnings</v>
          </cell>
        </row>
        <row r="134">
          <cell r="O134" t="str">
            <v xml:space="preserve">  Equity/Partnership Distributions</v>
          </cell>
        </row>
        <row r="135">
          <cell r="O135" t="str">
            <v xml:space="preserve">  Proceeds from production payments</v>
          </cell>
        </row>
        <row r="136">
          <cell r="O136" t="str">
            <v xml:space="preserve">  Contract Monetizations</v>
          </cell>
        </row>
        <row r="137">
          <cell r="O137" t="str">
            <v xml:space="preserve">  Other Price Risk Management Activities</v>
          </cell>
        </row>
        <row r="138">
          <cell r="O138" t="str">
            <v xml:space="preserve">  Other</v>
          </cell>
        </row>
        <row r="139">
          <cell r="O139" t="str">
            <v xml:space="preserve">    Net Cash Provided by (Used in) Operating Activities</v>
          </cell>
        </row>
        <row r="140">
          <cell r="O140" t="str">
            <v>CASH FLOWS FROM INVESTING ACTIVITIES</v>
          </cell>
        </row>
        <row r="141">
          <cell r="O141" t="str">
            <v xml:space="preserve">  Proceeds from sales</v>
          </cell>
        </row>
        <row r="142">
          <cell r="O142" t="str">
            <v xml:space="preserve">  Capital Expeditures</v>
          </cell>
        </row>
        <row r="143">
          <cell r="O143" t="str">
            <v xml:space="preserve">  Equity Investments</v>
          </cell>
        </row>
        <row r="144">
          <cell r="O144" t="str">
            <v xml:space="preserve">  Other</v>
          </cell>
        </row>
        <row r="145">
          <cell r="O145" t="str">
            <v xml:space="preserve">    Net Cash Provided by (Used in) Investing Activities</v>
          </cell>
        </row>
        <row r="146">
          <cell r="O146" t="str">
            <v>CASH FLOWS FROM FINANCING ACTIVITIES</v>
          </cell>
        </row>
        <row r="147">
          <cell r="O147" t="str">
            <v xml:space="preserve">  Increase in Long-Term Debt</v>
          </cell>
        </row>
        <row r="148">
          <cell r="O148" t="str">
            <v xml:space="preserve">  Issuance of Common Stock</v>
          </cell>
        </row>
        <row r="149">
          <cell r="O149" t="str">
            <v xml:space="preserve">  Purchase of Treasury Stock</v>
          </cell>
        </row>
        <row r="150">
          <cell r="O150" t="str">
            <v xml:space="preserve">  Issuance of Treasury Stock </v>
          </cell>
        </row>
        <row r="151">
          <cell r="O151" t="str">
            <v xml:space="preserve">  Inc (Dec) in Short-Term Borrowings</v>
          </cell>
        </row>
        <row r="152">
          <cell r="O152" t="str">
            <v xml:space="preserve">  Decrease in Long-Term Debt</v>
          </cell>
        </row>
        <row r="153">
          <cell r="O153" t="str">
            <v xml:space="preserve">  Other long-term obligations</v>
          </cell>
        </row>
        <row r="154">
          <cell r="O154" t="str">
            <v xml:space="preserve"> Flexible Equity Trust Receivable</v>
          </cell>
        </row>
        <row r="155">
          <cell r="O155" t="str">
            <v xml:space="preserve">  Receivable from 1986 ESOP</v>
          </cell>
        </row>
        <row r="156">
          <cell r="O156" t="str">
            <v xml:space="preserve">  Dividends paid by Enron</v>
          </cell>
        </row>
        <row r="157">
          <cell r="O157" t="str">
            <v xml:space="preserve">  Dividends paid by EOG</v>
          </cell>
        </row>
        <row r="158">
          <cell r="O158" t="str">
            <v xml:space="preserve">  Dividends paid by EPP</v>
          </cell>
        </row>
        <row r="159">
          <cell r="O159" t="str">
            <v xml:space="preserve">  Increase from EOG Stock Offering</v>
          </cell>
        </row>
        <row r="160">
          <cell r="O160" t="str">
            <v xml:space="preserve">  Loss on reacquired debt</v>
          </cell>
        </row>
        <row r="161">
          <cell r="O161" t="str">
            <v xml:space="preserve">  Other</v>
          </cell>
        </row>
        <row r="162">
          <cell r="O162" t="str">
            <v xml:space="preserve">  Increase (Decrease) in Preferred Stock</v>
          </cell>
        </row>
        <row r="163">
          <cell r="O163" t="str">
            <v xml:space="preserve">    Net Cash Provided by (Used in) Financing Activities</v>
          </cell>
        </row>
        <row r="164">
          <cell r="O164" t="str">
            <v>INCREASE (DECREASE) IN CASH</v>
          </cell>
        </row>
        <row r="165">
          <cell r="O165" t="str">
            <v>Consolidation of Portland General - Cash &amp; Cash Equivalents</v>
          </cell>
        </row>
        <row r="166">
          <cell r="O166" t="str">
            <v>Consolidation of Portland General - Assets less Liabilities</v>
          </cell>
        </row>
        <row r="167">
          <cell r="O167" t="str">
            <v>CASH &amp; CASH EQUIVALENTS, END OF PERIOD</v>
          </cell>
        </row>
        <row r="169">
          <cell r="O169" t="str">
            <v>ADJUSTING ENTRIES</v>
          </cell>
        </row>
        <row r="170">
          <cell r="O170" t="str">
            <v>PP &amp; E</v>
          </cell>
        </row>
        <row r="171">
          <cell r="O171" t="str">
            <v xml:space="preserve">  Depr. , Depl'n &amp; Amort</v>
          </cell>
        </row>
        <row r="172">
          <cell r="O172" t="str">
            <v xml:space="preserve">  Oil &amp; Gas Exploration Expenses</v>
          </cell>
        </row>
        <row r="173">
          <cell r="O173" t="str">
            <v xml:space="preserve">  Other primarily reclassifications </v>
          </cell>
        </row>
        <row r="174">
          <cell r="O174" t="str">
            <v>Dividends</v>
          </cell>
        </row>
        <row r="175">
          <cell r="O175" t="str">
            <v xml:space="preserve">  Common Stk pd (Analysis of Dividends)</v>
          </cell>
        </row>
        <row r="176">
          <cell r="O176" t="str">
            <v xml:space="preserve">  Pref'd Stk pd (I/S) (Analysis of Div)</v>
          </cell>
        </row>
        <row r="177">
          <cell r="O177" t="str">
            <v xml:space="preserve">  EOG div pd to Minority Int Stkhldrs</v>
          </cell>
        </row>
        <row r="178">
          <cell r="O178" t="str">
            <v xml:space="preserve">  EPP div pd to Minority Int Stkhldrs</v>
          </cell>
        </row>
        <row r="179">
          <cell r="O179" t="str">
            <v xml:space="preserve">  Restrictd Stk Plan pd (Analysis of Div)</v>
          </cell>
        </row>
        <row r="180">
          <cell r="O180" t="str">
            <v xml:space="preserve">  Enron-Chg in acc. div.(Consol 0642) Inc (Dec)</v>
          </cell>
        </row>
        <row r="181">
          <cell r="O181" t="str">
            <v xml:space="preserve">  EOG-Chg in acc. div.(Consol 0642) Inc (Dec)</v>
          </cell>
        </row>
        <row r="182">
          <cell r="O182" t="str">
            <v xml:space="preserve">  Receivable from 1986 ESOP</v>
          </cell>
        </row>
        <row r="183">
          <cell r="O183" t="str">
            <v xml:space="preserve">  Common Stk declared (R/E reconciltn)-Enron</v>
          </cell>
        </row>
        <row r="184">
          <cell r="O184" t="str">
            <v xml:space="preserve">  Common Stk declared (R/E reconciltn)-EOG min. int.</v>
          </cell>
        </row>
        <row r="185">
          <cell r="O185" t="str">
            <v xml:space="preserve">  Pref'd Stk declared (R/E reconciltn)</v>
          </cell>
        </row>
        <row r="186">
          <cell r="O186" t="str">
            <v xml:space="preserve">  Other</v>
          </cell>
        </row>
        <row r="187">
          <cell r="O187" t="str">
            <v>Debt   dr.(cr.)</v>
          </cell>
        </row>
        <row r="188">
          <cell r="O188" t="str">
            <v xml:space="preserve">  Retirements</v>
          </cell>
        </row>
        <row r="189">
          <cell r="O189" t="str">
            <v xml:space="preserve">  Reclass from Current</v>
          </cell>
        </row>
        <row r="190">
          <cell r="O190" t="str">
            <v xml:space="preserve">  Amortization of Debt Disc L/T (W/S)</v>
          </cell>
        </row>
        <row r="191">
          <cell r="O191" t="str">
            <v xml:space="preserve">  Consolidation of RPE (428U) @ 5/97, PGE @ 7/97 - not add'l debt</v>
          </cell>
        </row>
        <row r="192">
          <cell r="O192" t="str">
            <v>Earnings Adjustments</v>
          </cell>
        </row>
        <row r="193">
          <cell r="O193" t="str">
            <v xml:space="preserve">  Reclass of deferred taxes</v>
          </cell>
        </row>
        <row r="194">
          <cell r="O194" t="str">
            <v xml:space="preserve">  Earnings of discontd opertn (EOTT)</v>
          </cell>
        </row>
        <row r="195">
          <cell r="O195" t="str">
            <v xml:space="preserve">  Gain (Loss) on reacquired debt - cash out</v>
          </cell>
        </row>
        <row r="196">
          <cell r="O196" t="str">
            <v xml:space="preserve">  Gain (Loss) on reacquired debt - net</v>
          </cell>
        </row>
        <row r="197">
          <cell r="O197" t="str">
            <v>Investing Activities</v>
          </cell>
        </row>
        <row r="198">
          <cell r="O198" t="str">
            <v xml:space="preserve">  PROCEEDS</v>
          </cell>
        </row>
        <row r="199">
          <cell r="O199" t="str">
            <v xml:space="preserve">    O&amp;G proceeds from/amort of prod. pymt.</v>
          </cell>
        </row>
        <row r="200">
          <cell r="O200" t="str">
            <v xml:space="preserve">  PURCHASES</v>
          </cell>
        </row>
        <row r="201">
          <cell r="O201" t="str">
            <v xml:space="preserve">    Oil &amp; Gas (exploratn exp - other inv)</v>
          </cell>
        </row>
        <row r="202">
          <cell r="O202" t="str">
            <v xml:space="preserve">    Equity invmts</v>
          </cell>
        </row>
        <row r="203">
          <cell r="O203" t="str">
            <v xml:space="preserve">    Other Investing</v>
          </cell>
        </row>
        <row r="204">
          <cell r="O204" t="str">
            <v xml:space="preserve">  Gain on Asset Sales - per O&amp;G Cash Flow</v>
          </cell>
        </row>
        <row r="205">
          <cell r="O205" t="str">
            <v xml:space="preserve">  GAINS ON ASSET SALES (per Consco line 1676)</v>
          </cell>
        </row>
        <row r="206">
          <cell r="O206" t="str">
            <v>Other Reclassifications</v>
          </cell>
        </row>
        <row r="207">
          <cell r="O207" t="str">
            <v xml:space="preserve">   EOG prod pymt gain amort</v>
          </cell>
        </row>
        <row r="208">
          <cell r="O208" t="str">
            <v xml:space="preserve">   Adjmts to WC related to Asset Sales (GPG)</v>
          </cell>
        </row>
        <row r="209">
          <cell r="O209" t="str">
            <v xml:space="preserve">   Treasury stock purchases (including EOG's)</v>
          </cell>
        </row>
        <row r="210">
          <cell r="O210" t="str">
            <v xml:space="preserve">   Treasury stock issuances (JEDI, stock options)</v>
          </cell>
        </row>
        <row r="211">
          <cell r="O211" t="str">
            <v xml:space="preserve"> * Deferred contract reformation costs</v>
          </cell>
        </row>
        <row r="212">
          <cell r="O212" t="str">
            <v xml:space="preserve">   Transition costs sold - repaymt (TWPL)</v>
          </cell>
        </row>
        <row r="213">
          <cell r="O213" t="str">
            <v xml:space="preserve">   Transition costs sold - repaymt (NNG)</v>
          </cell>
        </row>
        <row r="214">
          <cell r="O214" t="str">
            <v xml:space="preserve">   Amortization of DCRC</v>
          </cell>
        </row>
        <row r="215">
          <cell r="O215" t="str">
            <v xml:space="preserve">   Amortization of DCRC - current assets</v>
          </cell>
        </row>
        <row r="216">
          <cell r="O216" t="str">
            <v xml:space="preserve">   Equity Earnings</v>
          </cell>
        </row>
        <row r="217">
          <cell r="O217" t="str">
            <v xml:space="preserve">   Equity/Partnership Dsitributions</v>
          </cell>
        </row>
        <row r="218">
          <cell r="O218" t="str">
            <v xml:space="preserve">   Reg, litig. &amp; other contingency adj.</v>
          </cell>
        </row>
        <row r="219">
          <cell r="O219" t="str">
            <v xml:space="preserve">   Recoupments</v>
          </cell>
        </row>
        <row r="220">
          <cell r="O220" t="str">
            <v xml:space="preserve">   Issuance of common stock</v>
          </cell>
        </row>
        <row r="221">
          <cell r="O221" t="str">
            <v xml:space="preserve">   Proceeds - prefd stk offering (TOPRS II)</v>
          </cell>
        </row>
        <row r="222">
          <cell r="O222" t="str">
            <v xml:space="preserve">   Price Risk Mgmt Monetizations (per ECT Cash Flow)</v>
          </cell>
        </row>
        <row r="223">
          <cell r="O223" t="str">
            <v xml:space="preserve">   CIESA loan, advance excluded - non-cash</v>
          </cell>
        </row>
        <row r="224">
          <cell r="O224" t="str">
            <v xml:space="preserve">   Flexible Equity Trust Receivable</v>
          </cell>
        </row>
        <row r="225">
          <cell r="O225" t="str">
            <v xml:space="preserve">   COLI loan (011)</v>
          </cell>
        </row>
        <row r="232">
          <cell r="O232" t="str">
            <v>* includes TCR pymts (NNG, TWPL)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P Costs"/>
      <sheetName val="Calculations"/>
      <sheetName val="Content Providers' calc"/>
      <sheetName val="Assumptions"/>
      <sheetName val="Explanation"/>
      <sheetName val="Total EBS COSTS"/>
      <sheetName val="Costs by Country"/>
      <sheetName val="Total Revenues (stream&amp;Storage)"/>
      <sheetName val="Intermediation_Retail"/>
      <sheetName val="Interm'on_Wholesale&amp;Trading"/>
      <sheetName val="Streaming OFF_NET"/>
      <sheetName val="Streaming_Revenues_Nband"/>
      <sheetName val="Streaming_Revenues_Bband"/>
      <sheetName val="Network Development Costs"/>
      <sheetName val="Content Provision Costs"/>
      <sheetName val="Distribution Costs"/>
      <sheetName val="CashFlow"/>
      <sheetName val="Monthly P&amp;L"/>
      <sheetName val="Regional P&amp;L"/>
      <sheetName val="Balance Sheet"/>
      <sheetName val="----"/>
      <sheetName val="Prepay"/>
      <sheetName val="Including Prepay"/>
      <sheetName val="BalanceSheet by Country"/>
      <sheetName val="CashFlow by Country"/>
      <sheetName val="Quarterly P&amp;L"/>
    </sheetNames>
    <sheetDataSet>
      <sheetData sheetId="0" refreshError="1"/>
      <sheetData sheetId="1"/>
      <sheetData sheetId="2" refreshError="1"/>
      <sheetData sheetId="3" refreshError="1">
        <row r="319">
          <cell r="C319">
            <v>1</v>
          </cell>
          <cell r="D319">
            <v>1</v>
          </cell>
          <cell r="E319">
            <v>1</v>
          </cell>
          <cell r="F319">
            <v>1</v>
          </cell>
        </row>
        <row r="520">
          <cell r="C520">
            <v>6.5000000000000002E-2</v>
          </cell>
        </row>
      </sheetData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Sheet3"/>
      <sheetName val="Forecast"/>
    </sheetNames>
    <sheetDataSet>
      <sheetData sheetId="0" refreshError="1">
        <row r="8">
          <cell r="B8">
            <v>30000000</v>
          </cell>
        </row>
        <row r="9">
          <cell r="B9">
            <v>40000000</v>
          </cell>
        </row>
        <row r="10">
          <cell r="B10">
            <v>50000000</v>
          </cell>
        </row>
        <row r="11">
          <cell r="B11">
            <v>45000000</v>
          </cell>
        </row>
        <row r="16">
          <cell r="B16">
            <v>0.2</v>
          </cell>
        </row>
        <row r="17">
          <cell r="B17">
            <v>0.25</v>
          </cell>
        </row>
        <row r="18">
          <cell r="B18">
            <v>0.15</v>
          </cell>
        </row>
        <row r="23">
          <cell r="B23">
            <v>0.125</v>
          </cell>
        </row>
        <row r="24">
          <cell r="B24">
            <v>0.15</v>
          </cell>
        </row>
        <row r="25">
          <cell r="B25">
            <v>0.1</v>
          </cell>
        </row>
        <row r="37">
          <cell r="F37">
            <v>66000000</v>
          </cell>
        </row>
        <row r="45">
          <cell r="F45">
            <v>97779822.053181931</v>
          </cell>
        </row>
        <row r="53">
          <cell r="B53">
            <v>0.2</v>
          </cell>
        </row>
        <row r="54">
          <cell r="B54">
            <v>0.25</v>
          </cell>
        </row>
        <row r="55">
          <cell r="B55">
            <v>0.55000000000000004</v>
          </cell>
        </row>
      </sheetData>
      <sheetData sheetId="1" refreshError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|Summary|"/>
      <sheetName val="|Status Map|"/>
      <sheetName val="|Green Sheet|"/>
      <sheetName val="|GM Changes|"/>
      <sheetName val="|Fcst - Alloc Exp|"/>
      <sheetName val="|Metrics|"/>
      <sheetName val="|Hardware|"/>
      <sheetName val="|Software Engineering|"/>
      <sheetName val="|Capex|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9"/>
  <sheetViews>
    <sheetView tabSelected="1" zoomScale="80" workbookViewId="0">
      <pane xSplit="5" ySplit="4" topLeftCell="F5" activePane="bottomRight" state="frozen"/>
      <selection pane="topRight" activeCell="F1" sqref="F1"/>
      <selection pane="bottomLeft" activeCell="A7" sqref="A7"/>
      <selection pane="bottomRight" activeCell="F5" sqref="F5"/>
    </sheetView>
  </sheetViews>
  <sheetFormatPr defaultColWidth="10.6640625" defaultRowHeight="12.75" x14ac:dyDescent="0.2"/>
  <cols>
    <col min="1" max="1" width="4.83203125" style="6" customWidth="1"/>
    <col min="2" max="2" width="15.1640625" style="6" hidden="1" customWidth="1"/>
    <col min="3" max="3" width="16.5" style="7" hidden="1" customWidth="1"/>
    <col min="4" max="4" width="31.1640625" style="8" customWidth="1"/>
    <col min="5" max="5" width="37" style="6" hidden="1" customWidth="1"/>
    <col min="6" max="6" width="30.1640625" style="6" bestFit="1" customWidth="1"/>
    <col min="7" max="7" width="11.33203125" style="9" customWidth="1"/>
    <col min="8" max="8" width="15.1640625" style="7" bestFit="1" customWidth="1"/>
    <col min="9" max="9" width="0" style="6" hidden="1" customWidth="1"/>
    <col min="10" max="10" width="9" style="6" customWidth="1"/>
    <col min="11" max="14" width="0" style="10" hidden="1" customWidth="1"/>
    <col min="15" max="15" width="12.83203125" style="10" customWidth="1"/>
    <col min="16" max="16384" width="10.6640625" style="6"/>
  </cols>
  <sheetData>
    <row r="2" spans="1:16" ht="18" x14ac:dyDescent="0.25">
      <c r="A2" s="1"/>
      <c r="B2" s="1"/>
      <c r="C2" s="2"/>
      <c r="D2" s="3" t="s">
        <v>0</v>
      </c>
      <c r="E2" s="1"/>
      <c r="F2" s="1"/>
      <c r="G2" s="4"/>
      <c r="H2" s="2"/>
      <c r="I2" s="1"/>
      <c r="J2" s="1"/>
      <c r="K2" s="5"/>
      <c r="L2" s="5"/>
      <c r="M2" s="5"/>
      <c r="N2" s="5"/>
      <c r="O2" s="5"/>
    </row>
    <row r="4" spans="1:16" ht="54" customHeight="1" thickBot="1" x14ac:dyDescent="0.25">
      <c r="B4" s="11" t="s">
        <v>1</v>
      </c>
      <c r="C4" s="12" t="s">
        <v>2</v>
      </c>
      <c r="D4" s="13" t="s">
        <v>3</v>
      </c>
      <c r="E4" s="11" t="s">
        <v>4</v>
      </c>
      <c r="F4" s="11" t="s">
        <v>5</v>
      </c>
      <c r="G4" s="14" t="s">
        <v>6</v>
      </c>
      <c r="H4" s="12" t="s">
        <v>7</v>
      </c>
      <c r="I4" s="6" t="s">
        <v>8</v>
      </c>
      <c r="J4" s="12" t="s">
        <v>9</v>
      </c>
      <c r="K4" s="15"/>
      <c r="L4" s="15"/>
      <c r="M4" s="15"/>
      <c r="N4" s="15"/>
      <c r="O4" s="12" t="s">
        <v>87</v>
      </c>
    </row>
    <row r="5" spans="1:16" ht="18" customHeight="1" thickBot="1" x14ac:dyDescent="0.25">
      <c r="C5" s="6"/>
      <c r="D5" s="6"/>
      <c r="G5" s="6"/>
      <c r="H5" s="6"/>
      <c r="J5" s="26">
        <f>+J7+J23+J27+J31</f>
        <v>34</v>
      </c>
      <c r="K5" s="6"/>
      <c r="L5" s="6"/>
      <c r="M5" s="6"/>
      <c r="N5" s="6"/>
      <c r="O5" s="6"/>
    </row>
    <row r="6" spans="1:16" ht="31.5" customHeight="1" thickBot="1" x14ac:dyDescent="0.25">
      <c r="C6" s="6"/>
      <c r="D6" s="25" t="s">
        <v>82</v>
      </c>
      <c r="G6" s="6"/>
      <c r="H6" s="6"/>
      <c r="K6" s="6"/>
      <c r="L6" s="6"/>
      <c r="M6" s="6"/>
      <c r="N6" s="6"/>
      <c r="O6" s="6"/>
      <c r="P6" s="25" t="s">
        <v>92</v>
      </c>
    </row>
    <row r="7" spans="1:16" ht="14.25" customHeight="1" thickBot="1" x14ac:dyDescent="0.25">
      <c r="C7" s="6"/>
      <c r="D7" s="6"/>
      <c r="G7" s="6"/>
      <c r="H7" s="6"/>
      <c r="J7" s="26">
        <f>SUM(J8:J21)</f>
        <v>14</v>
      </c>
      <c r="K7" s="6"/>
      <c r="L7" s="6"/>
      <c r="M7" s="6"/>
      <c r="N7" s="6"/>
      <c r="O7" s="6"/>
    </row>
    <row r="8" spans="1:16" x14ac:dyDescent="0.2">
      <c r="B8" s="6" t="s">
        <v>10</v>
      </c>
      <c r="C8" s="7" t="s">
        <v>11</v>
      </c>
      <c r="D8" s="8" t="s">
        <v>25</v>
      </c>
      <c r="E8" s="6" t="s">
        <v>13</v>
      </c>
      <c r="F8" s="6" t="s">
        <v>16</v>
      </c>
      <c r="G8" s="9">
        <v>37011</v>
      </c>
      <c r="H8" s="7" t="s">
        <v>26</v>
      </c>
      <c r="J8" s="6">
        <v>1</v>
      </c>
      <c r="O8" s="16" t="s">
        <v>22</v>
      </c>
      <c r="P8" s="24" t="s">
        <v>93</v>
      </c>
    </row>
    <row r="9" spans="1:16" x14ac:dyDescent="0.2">
      <c r="B9" s="6" t="s">
        <v>10</v>
      </c>
      <c r="C9" s="7" t="s">
        <v>11</v>
      </c>
      <c r="D9" s="8" t="s">
        <v>31</v>
      </c>
      <c r="E9" s="6" t="s">
        <v>13</v>
      </c>
      <c r="F9" s="6" t="s">
        <v>32</v>
      </c>
      <c r="G9" s="9">
        <v>36808</v>
      </c>
      <c r="H9" s="7" t="s">
        <v>33</v>
      </c>
      <c r="J9" s="6">
        <v>1</v>
      </c>
      <c r="O9" s="16">
        <v>3</v>
      </c>
    </row>
    <row r="10" spans="1:16" x14ac:dyDescent="0.2">
      <c r="B10" s="6" t="s">
        <v>10</v>
      </c>
      <c r="C10" s="7" t="s">
        <v>11</v>
      </c>
      <c r="D10" s="8" t="s">
        <v>34</v>
      </c>
      <c r="E10" s="6" t="s">
        <v>28</v>
      </c>
      <c r="F10" s="6" t="s">
        <v>35</v>
      </c>
      <c r="G10" s="9">
        <v>34455</v>
      </c>
      <c r="H10" s="7" t="s">
        <v>26</v>
      </c>
      <c r="J10" s="6">
        <v>1</v>
      </c>
      <c r="O10" s="16">
        <v>3</v>
      </c>
    </row>
    <row r="11" spans="1:16" x14ac:dyDescent="0.2">
      <c r="B11" s="6" t="s">
        <v>10</v>
      </c>
      <c r="C11" s="7" t="s">
        <v>11</v>
      </c>
      <c r="D11" s="8" t="s">
        <v>38</v>
      </c>
      <c r="E11" s="6" t="s">
        <v>19</v>
      </c>
      <c r="F11" s="6" t="s">
        <v>39</v>
      </c>
      <c r="G11" s="9">
        <v>33868</v>
      </c>
      <c r="H11" s="7" t="s">
        <v>40</v>
      </c>
      <c r="J11" s="6">
        <v>1</v>
      </c>
      <c r="O11" s="16">
        <v>2</v>
      </c>
    </row>
    <row r="12" spans="1:16" x14ac:dyDescent="0.2">
      <c r="B12" s="6" t="s">
        <v>10</v>
      </c>
      <c r="C12" s="7" t="s">
        <v>11</v>
      </c>
      <c r="D12" s="8" t="s">
        <v>42</v>
      </c>
      <c r="E12" s="6" t="s">
        <v>43</v>
      </c>
      <c r="F12" s="6" t="s">
        <v>44</v>
      </c>
      <c r="G12" s="9">
        <v>36845</v>
      </c>
      <c r="H12" s="7" t="s">
        <v>45</v>
      </c>
      <c r="J12" s="6">
        <v>1</v>
      </c>
      <c r="O12" s="16">
        <v>3</v>
      </c>
    </row>
    <row r="13" spans="1:16" x14ac:dyDescent="0.2">
      <c r="B13" s="6" t="s">
        <v>10</v>
      </c>
      <c r="C13" s="7" t="s">
        <v>11</v>
      </c>
      <c r="D13" s="8" t="s">
        <v>46</v>
      </c>
      <c r="E13" s="6" t="s">
        <v>13</v>
      </c>
      <c r="F13" s="6" t="s">
        <v>47</v>
      </c>
      <c r="G13" s="9">
        <v>36962</v>
      </c>
      <c r="H13" s="7" t="s">
        <v>26</v>
      </c>
      <c r="J13" s="6">
        <v>1</v>
      </c>
      <c r="O13" s="16">
        <v>2</v>
      </c>
    </row>
    <row r="14" spans="1:16" x14ac:dyDescent="0.2">
      <c r="B14" s="6" t="s">
        <v>10</v>
      </c>
      <c r="C14" s="7" t="s">
        <v>11</v>
      </c>
      <c r="D14" s="8" t="s">
        <v>51</v>
      </c>
      <c r="E14" s="6" t="s">
        <v>24</v>
      </c>
      <c r="F14" s="6" t="s">
        <v>16</v>
      </c>
      <c r="G14" s="9">
        <v>35947</v>
      </c>
      <c r="H14" s="7" t="s">
        <v>50</v>
      </c>
      <c r="J14" s="6">
        <v>1</v>
      </c>
      <c r="O14" s="16">
        <v>1</v>
      </c>
    </row>
    <row r="15" spans="1:16" x14ac:dyDescent="0.2">
      <c r="B15" s="6" t="s">
        <v>10</v>
      </c>
      <c r="C15" s="7" t="s">
        <v>11</v>
      </c>
      <c r="D15" s="8" t="s">
        <v>54</v>
      </c>
      <c r="E15" s="6" t="s">
        <v>13</v>
      </c>
      <c r="F15" s="6" t="s">
        <v>16</v>
      </c>
      <c r="G15" s="9">
        <v>35555</v>
      </c>
      <c r="H15" s="7" t="s">
        <v>26</v>
      </c>
      <c r="J15" s="6">
        <v>1</v>
      </c>
      <c r="O15" s="16">
        <v>3</v>
      </c>
    </row>
    <row r="16" spans="1:16" x14ac:dyDescent="0.2">
      <c r="B16" s="6" t="s">
        <v>10</v>
      </c>
      <c r="C16" s="7" t="s">
        <v>11</v>
      </c>
      <c r="D16" s="8" t="s">
        <v>59</v>
      </c>
      <c r="E16" s="6" t="s">
        <v>13</v>
      </c>
      <c r="F16" s="6" t="s">
        <v>44</v>
      </c>
      <c r="G16" s="9">
        <v>36822</v>
      </c>
      <c r="H16" s="7" t="s">
        <v>56</v>
      </c>
      <c r="J16" s="6">
        <v>1</v>
      </c>
      <c r="O16" s="16">
        <v>3</v>
      </c>
    </row>
    <row r="17" spans="1:15" x14ac:dyDescent="0.2">
      <c r="B17" s="6" t="s">
        <v>10</v>
      </c>
      <c r="C17" s="7" t="s">
        <v>11</v>
      </c>
      <c r="D17" s="8" t="s">
        <v>60</v>
      </c>
      <c r="E17" s="6" t="s">
        <v>13</v>
      </c>
      <c r="F17" s="6" t="s">
        <v>16</v>
      </c>
      <c r="G17" s="9">
        <v>36525</v>
      </c>
      <c r="H17" s="7" t="s">
        <v>45</v>
      </c>
      <c r="J17" s="6">
        <v>1</v>
      </c>
      <c r="O17" s="16">
        <v>3</v>
      </c>
    </row>
    <row r="18" spans="1:15" x14ac:dyDescent="0.2">
      <c r="B18" s="6" t="s">
        <v>10</v>
      </c>
      <c r="C18" s="7" t="s">
        <v>11</v>
      </c>
      <c r="D18" s="8" t="s">
        <v>68</v>
      </c>
      <c r="E18" s="6" t="s">
        <v>24</v>
      </c>
      <c r="F18" s="6" t="s">
        <v>47</v>
      </c>
      <c r="G18" s="9">
        <v>35499</v>
      </c>
      <c r="H18" s="7" t="s">
        <v>56</v>
      </c>
      <c r="J18" s="6">
        <v>1</v>
      </c>
      <c r="O18" s="16">
        <v>2</v>
      </c>
    </row>
    <row r="19" spans="1:15" x14ac:dyDescent="0.2">
      <c r="D19" s="8" t="s">
        <v>85</v>
      </c>
      <c r="F19" s="24" t="s">
        <v>86</v>
      </c>
      <c r="H19" s="7" t="s">
        <v>40</v>
      </c>
      <c r="J19" s="6">
        <v>1</v>
      </c>
      <c r="O19" s="16">
        <v>3</v>
      </c>
    </row>
    <row r="20" spans="1:15" x14ac:dyDescent="0.2">
      <c r="B20" s="6" t="s">
        <v>10</v>
      </c>
      <c r="C20" s="7" t="s">
        <v>11</v>
      </c>
      <c r="D20" s="8" t="s">
        <v>72</v>
      </c>
      <c r="E20" s="6" t="s">
        <v>13</v>
      </c>
      <c r="F20" s="6" t="s">
        <v>44</v>
      </c>
      <c r="G20" s="9">
        <v>36955</v>
      </c>
      <c r="H20" s="7" t="s">
        <v>56</v>
      </c>
      <c r="J20" s="6">
        <v>1</v>
      </c>
      <c r="O20" s="16" t="s">
        <v>22</v>
      </c>
    </row>
    <row r="21" spans="1:15" x14ac:dyDescent="0.2">
      <c r="B21" s="6" t="s">
        <v>10</v>
      </c>
      <c r="C21" s="7" t="s">
        <v>11</v>
      </c>
      <c r="D21" s="8" t="s">
        <v>80</v>
      </c>
      <c r="E21" s="6" t="s">
        <v>13</v>
      </c>
      <c r="F21" s="6" t="s">
        <v>81</v>
      </c>
      <c r="G21" s="9">
        <v>36934</v>
      </c>
      <c r="H21" s="7" t="s">
        <v>45</v>
      </c>
      <c r="J21" s="6">
        <v>1</v>
      </c>
      <c r="O21" s="16" t="s">
        <v>22</v>
      </c>
    </row>
    <row r="22" spans="1:15" ht="13.5" thickBot="1" x14ac:dyDescent="0.25"/>
    <row r="23" spans="1:15" ht="13.5" thickBot="1" x14ac:dyDescent="0.25">
      <c r="D23" s="25" t="s">
        <v>84</v>
      </c>
      <c r="J23" s="26">
        <f>SUM(J24:J25)</f>
        <v>2</v>
      </c>
    </row>
    <row r="24" spans="1:15" x14ac:dyDescent="0.2">
      <c r="B24" s="6" t="s">
        <v>10</v>
      </c>
      <c r="C24" s="7" t="s">
        <v>11</v>
      </c>
      <c r="D24" s="8" t="s">
        <v>18</v>
      </c>
      <c r="E24" s="6" t="s">
        <v>19</v>
      </c>
      <c r="F24" s="6" t="s">
        <v>20</v>
      </c>
      <c r="G24" s="9">
        <v>36976</v>
      </c>
      <c r="H24" s="7" t="s">
        <v>21</v>
      </c>
      <c r="J24" s="6">
        <v>1</v>
      </c>
      <c r="O24" s="16" t="s">
        <v>22</v>
      </c>
    </row>
    <row r="25" spans="1:15" s="17" customFormat="1" x14ac:dyDescent="0.2">
      <c r="A25" s="6"/>
      <c r="B25" s="17" t="s">
        <v>10</v>
      </c>
      <c r="C25" s="18" t="s">
        <v>11</v>
      </c>
      <c r="D25" s="8" t="s">
        <v>58</v>
      </c>
      <c r="E25" s="17" t="s">
        <v>13</v>
      </c>
      <c r="F25" s="19" t="s">
        <v>23</v>
      </c>
      <c r="G25" s="20">
        <v>36636</v>
      </c>
      <c r="H25" s="21" t="s">
        <v>50</v>
      </c>
      <c r="I25" s="19"/>
      <c r="J25" s="19">
        <v>1</v>
      </c>
      <c r="K25" s="22"/>
      <c r="L25" s="22"/>
      <c r="M25" s="22"/>
      <c r="N25" s="22"/>
      <c r="O25" s="23">
        <v>2</v>
      </c>
    </row>
    <row r="26" spans="1:15" s="17" customFormat="1" ht="13.5" thickBot="1" x14ac:dyDescent="0.25">
      <c r="A26" s="6"/>
      <c r="C26" s="18"/>
      <c r="D26" s="8"/>
      <c r="F26" s="19"/>
      <c r="G26" s="20"/>
      <c r="H26" s="21"/>
      <c r="I26" s="19"/>
      <c r="J26" s="19"/>
      <c r="K26" s="22"/>
      <c r="L26" s="22"/>
      <c r="M26" s="22"/>
      <c r="N26" s="22"/>
      <c r="O26" s="23"/>
    </row>
    <row r="27" spans="1:15" ht="13.5" thickBot="1" x14ac:dyDescent="0.25">
      <c r="D27" s="25" t="s">
        <v>94</v>
      </c>
      <c r="H27" s="27"/>
      <c r="J27" s="26">
        <f>+J28</f>
        <v>1</v>
      </c>
      <c r="O27" s="16"/>
    </row>
    <row r="28" spans="1:15" x14ac:dyDescent="0.2">
      <c r="B28" s="6" t="s">
        <v>10</v>
      </c>
      <c r="C28" s="7" t="s">
        <v>11</v>
      </c>
      <c r="D28" s="8" t="s">
        <v>36</v>
      </c>
      <c r="E28" s="6" t="s">
        <v>13</v>
      </c>
      <c r="F28" s="6" t="s">
        <v>37</v>
      </c>
      <c r="G28" s="9">
        <v>30879</v>
      </c>
      <c r="H28" s="27" t="s">
        <v>15</v>
      </c>
      <c r="J28" s="6">
        <v>1</v>
      </c>
      <c r="O28" s="16">
        <v>4</v>
      </c>
    </row>
    <row r="29" spans="1:15" x14ac:dyDescent="0.2">
      <c r="O29" s="16"/>
    </row>
    <row r="30" spans="1:15" ht="13.5" thickBot="1" x14ac:dyDescent="0.25">
      <c r="D30" s="25" t="s">
        <v>83</v>
      </c>
    </row>
    <row r="31" spans="1:15" ht="13.5" thickBot="1" x14ac:dyDescent="0.25">
      <c r="J31" s="26">
        <f>SUM(J32:J51)</f>
        <v>17</v>
      </c>
    </row>
    <row r="32" spans="1:15" x14ac:dyDescent="0.2">
      <c r="B32" s="6" t="s">
        <v>10</v>
      </c>
      <c r="C32" s="7" t="s">
        <v>11</v>
      </c>
      <c r="D32" s="8" t="s">
        <v>12</v>
      </c>
      <c r="E32" s="6" t="s">
        <v>13</v>
      </c>
      <c r="F32" s="6" t="s">
        <v>14</v>
      </c>
      <c r="G32" s="9">
        <v>34617</v>
      </c>
      <c r="H32" s="7" t="s">
        <v>15</v>
      </c>
      <c r="J32" s="6">
        <v>1</v>
      </c>
      <c r="O32" s="16">
        <v>1</v>
      </c>
    </row>
    <row r="33" spans="2:15" x14ac:dyDescent="0.2">
      <c r="B33" s="6" t="s">
        <v>10</v>
      </c>
      <c r="C33" s="7" t="s">
        <v>11</v>
      </c>
      <c r="D33" s="8" t="s">
        <v>27</v>
      </c>
      <c r="E33" s="6" t="s">
        <v>28</v>
      </c>
      <c r="F33" s="6" t="s">
        <v>29</v>
      </c>
      <c r="G33" s="9">
        <v>36731</v>
      </c>
      <c r="H33" s="7" t="s">
        <v>30</v>
      </c>
      <c r="J33" s="6">
        <v>1</v>
      </c>
      <c r="O33" s="16">
        <v>2</v>
      </c>
    </row>
    <row r="34" spans="2:15" x14ac:dyDescent="0.2">
      <c r="B34" s="6" t="s">
        <v>10</v>
      </c>
      <c r="C34" s="7" t="s">
        <v>11</v>
      </c>
      <c r="D34" s="8" t="s">
        <v>48</v>
      </c>
      <c r="E34" s="6" t="s">
        <v>13</v>
      </c>
      <c r="F34" s="6" t="s">
        <v>49</v>
      </c>
      <c r="G34" s="9">
        <v>36794</v>
      </c>
      <c r="H34" s="7" t="s">
        <v>41</v>
      </c>
      <c r="J34" s="6">
        <v>1</v>
      </c>
      <c r="O34" s="16">
        <v>2</v>
      </c>
    </row>
    <row r="35" spans="2:15" x14ac:dyDescent="0.2">
      <c r="B35" s="6" t="s">
        <v>10</v>
      </c>
      <c r="C35" s="7" t="s">
        <v>11</v>
      </c>
      <c r="D35" s="8" t="s">
        <v>52</v>
      </c>
      <c r="E35" s="6" t="s">
        <v>13</v>
      </c>
      <c r="F35" s="6" t="s">
        <v>53</v>
      </c>
      <c r="G35" s="9">
        <v>36913</v>
      </c>
      <c r="H35" s="7" t="s">
        <v>50</v>
      </c>
      <c r="J35" s="6">
        <v>1</v>
      </c>
      <c r="O35" s="16" t="s">
        <v>22</v>
      </c>
    </row>
    <row r="36" spans="2:15" x14ac:dyDescent="0.2">
      <c r="B36" s="6" t="s">
        <v>10</v>
      </c>
      <c r="C36" s="7" t="s">
        <v>11</v>
      </c>
      <c r="D36" s="8" t="s">
        <v>55</v>
      </c>
      <c r="E36" s="6" t="s">
        <v>28</v>
      </c>
      <c r="F36" s="6" t="s">
        <v>44</v>
      </c>
      <c r="G36" s="9">
        <v>36997</v>
      </c>
      <c r="H36" s="7" t="s">
        <v>56</v>
      </c>
      <c r="J36" s="6">
        <v>1</v>
      </c>
      <c r="O36" s="16" t="s">
        <v>22</v>
      </c>
    </row>
    <row r="37" spans="2:15" x14ac:dyDescent="0.2">
      <c r="B37" s="6" t="s">
        <v>10</v>
      </c>
      <c r="C37" s="7" t="s">
        <v>11</v>
      </c>
      <c r="D37" s="8" t="s">
        <v>57</v>
      </c>
      <c r="E37" s="6" t="s">
        <v>13</v>
      </c>
      <c r="F37" s="6" t="s">
        <v>16</v>
      </c>
      <c r="G37" s="9">
        <v>35583</v>
      </c>
      <c r="H37" s="7" t="s">
        <v>50</v>
      </c>
      <c r="J37" s="6">
        <v>1</v>
      </c>
      <c r="O37" s="16">
        <v>2</v>
      </c>
    </row>
    <row r="38" spans="2:15" x14ac:dyDescent="0.2">
      <c r="B38" s="6" t="s">
        <v>10</v>
      </c>
      <c r="C38" s="7" t="s">
        <v>11</v>
      </c>
      <c r="D38" s="8" t="s">
        <v>61</v>
      </c>
      <c r="E38" s="6" t="s">
        <v>13</v>
      </c>
      <c r="F38" s="6" t="s">
        <v>37</v>
      </c>
      <c r="G38" s="9">
        <v>36857</v>
      </c>
      <c r="H38" s="7" t="s">
        <v>41</v>
      </c>
      <c r="J38" s="6">
        <v>1</v>
      </c>
      <c r="O38" s="16">
        <v>2</v>
      </c>
    </row>
    <row r="39" spans="2:15" x14ac:dyDescent="0.2">
      <c r="B39" s="6" t="s">
        <v>10</v>
      </c>
      <c r="C39" s="7" t="s">
        <v>11</v>
      </c>
      <c r="D39" s="8" t="s">
        <v>62</v>
      </c>
      <c r="E39" s="6" t="s">
        <v>13</v>
      </c>
      <c r="F39" s="6" t="s">
        <v>63</v>
      </c>
      <c r="G39" s="9">
        <v>36759</v>
      </c>
      <c r="H39" s="7" t="s">
        <v>26</v>
      </c>
      <c r="J39" s="6">
        <v>1</v>
      </c>
      <c r="O39" s="16">
        <v>1</v>
      </c>
    </row>
    <row r="40" spans="2:15" x14ac:dyDescent="0.2">
      <c r="B40" s="6" t="s">
        <v>10</v>
      </c>
      <c r="C40" s="7" t="s">
        <v>11</v>
      </c>
      <c r="D40" s="8" t="s">
        <v>64</v>
      </c>
      <c r="E40" s="6" t="s">
        <v>13</v>
      </c>
      <c r="F40" s="6" t="s">
        <v>44</v>
      </c>
      <c r="G40" s="9">
        <v>36962</v>
      </c>
      <c r="H40" s="7" t="s">
        <v>26</v>
      </c>
      <c r="J40" s="6">
        <v>1</v>
      </c>
      <c r="O40" s="16" t="s">
        <v>22</v>
      </c>
    </row>
    <row r="41" spans="2:15" x14ac:dyDescent="0.2">
      <c r="B41" s="6" t="s">
        <v>10</v>
      </c>
      <c r="D41" s="8" t="s">
        <v>65</v>
      </c>
      <c r="F41" s="6" t="s">
        <v>66</v>
      </c>
      <c r="G41" s="9">
        <v>36739</v>
      </c>
      <c r="H41" s="27" t="s">
        <v>88</v>
      </c>
      <c r="J41" s="6">
        <v>1</v>
      </c>
      <c r="O41" s="28" t="s">
        <v>90</v>
      </c>
    </row>
    <row r="42" spans="2:15" x14ac:dyDescent="0.2">
      <c r="B42" s="6" t="s">
        <v>10</v>
      </c>
      <c r="C42" s="7" t="s">
        <v>11</v>
      </c>
      <c r="D42" s="8" t="s">
        <v>89</v>
      </c>
      <c r="E42" s="6" t="s">
        <v>24</v>
      </c>
      <c r="F42" s="6" t="s">
        <v>67</v>
      </c>
      <c r="G42" s="9">
        <v>35275</v>
      </c>
      <c r="H42" s="7" t="s">
        <v>15</v>
      </c>
      <c r="J42" s="6">
        <v>1</v>
      </c>
      <c r="O42" s="16">
        <v>1</v>
      </c>
    </row>
    <row r="43" spans="2:15" x14ac:dyDescent="0.2">
      <c r="B43" s="6" t="s">
        <v>10</v>
      </c>
      <c r="C43" s="7" t="s">
        <v>11</v>
      </c>
      <c r="D43" s="8" t="s">
        <v>69</v>
      </c>
      <c r="E43" s="6" t="s">
        <v>19</v>
      </c>
      <c r="F43" s="6" t="s">
        <v>32</v>
      </c>
      <c r="G43" s="9">
        <v>36794</v>
      </c>
      <c r="H43" s="7" t="s">
        <v>26</v>
      </c>
      <c r="J43" s="6">
        <v>1</v>
      </c>
      <c r="O43" s="16">
        <v>4</v>
      </c>
    </row>
    <row r="44" spans="2:15" x14ac:dyDescent="0.2">
      <c r="B44" s="6" t="s">
        <v>10</v>
      </c>
      <c r="C44" s="7" t="s">
        <v>11</v>
      </c>
      <c r="D44" s="8" t="s">
        <v>70</v>
      </c>
      <c r="E44" s="6" t="s">
        <v>43</v>
      </c>
      <c r="F44" s="6" t="s">
        <v>71</v>
      </c>
      <c r="G44" s="9">
        <v>35093</v>
      </c>
      <c r="H44" s="7" t="s">
        <v>41</v>
      </c>
      <c r="J44" s="6">
        <v>1</v>
      </c>
      <c r="O44" s="16">
        <v>2</v>
      </c>
    </row>
    <row r="45" spans="2:15" x14ac:dyDescent="0.2">
      <c r="D45" s="8" t="s">
        <v>91</v>
      </c>
      <c r="H45" s="27" t="s">
        <v>40</v>
      </c>
      <c r="O45" s="16"/>
    </row>
    <row r="46" spans="2:15" x14ac:dyDescent="0.2">
      <c r="B46" s="6" t="s">
        <v>10</v>
      </c>
      <c r="C46" s="7" t="s">
        <v>11</v>
      </c>
      <c r="D46" s="8" t="s">
        <v>73</v>
      </c>
      <c r="E46" s="6" t="s">
        <v>13</v>
      </c>
      <c r="F46" s="6" t="s">
        <v>74</v>
      </c>
      <c r="G46" s="9">
        <v>36339</v>
      </c>
      <c r="H46" s="7" t="s">
        <v>45</v>
      </c>
      <c r="J46" s="6">
        <v>1</v>
      </c>
      <c r="O46" s="16">
        <v>2</v>
      </c>
    </row>
    <row r="47" spans="2:15" x14ac:dyDescent="0.2">
      <c r="B47" s="6" t="s">
        <v>10</v>
      </c>
      <c r="C47" s="7" t="s">
        <v>11</v>
      </c>
      <c r="D47" s="8" t="s">
        <v>75</v>
      </c>
      <c r="E47" s="6" t="s">
        <v>13</v>
      </c>
      <c r="F47" s="6" t="s">
        <v>76</v>
      </c>
      <c r="G47" s="9">
        <v>36907</v>
      </c>
      <c r="H47" s="7" t="s">
        <v>45</v>
      </c>
      <c r="J47" s="6">
        <v>1</v>
      </c>
      <c r="O47" s="16" t="s">
        <v>17</v>
      </c>
    </row>
    <row r="48" spans="2:15" x14ac:dyDescent="0.2">
      <c r="B48" s="6" t="s">
        <v>10</v>
      </c>
      <c r="C48" s="7" t="s">
        <v>11</v>
      </c>
      <c r="D48" s="8" t="s">
        <v>77</v>
      </c>
      <c r="E48" s="6" t="s">
        <v>24</v>
      </c>
      <c r="F48" s="6" t="s">
        <v>29</v>
      </c>
      <c r="G48" s="9">
        <v>35520</v>
      </c>
      <c r="H48" s="7" t="s">
        <v>15</v>
      </c>
      <c r="J48" s="6">
        <v>1</v>
      </c>
      <c r="O48" s="16">
        <v>1</v>
      </c>
    </row>
    <row r="49" spans="2:15" x14ac:dyDescent="0.2">
      <c r="B49" s="6" t="s">
        <v>10</v>
      </c>
      <c r="C49" s="7" t="s">
        <v>11</v>
      </c>
      <c r="D49" s="8" t="s">
        <v>78</v>
      </c>
      <c r="E49" s="6" t="s">
        <v>28</v>
      </c>
      <c r="F49" s="6" t="s">
        <v>79</v>
      </c>
      <c r="G49" s="9">
        <v>34351</v>
      </c>
      <c r="H49" s="7" t="s">
        <v>40</v>
      </c>
      <c r="J49" s="6">
        <v>1</v>
      </c>
      <c r="O49" s="16">
        <v>2</v>
      </c>
    </row>
  </sheetData>
  <phoneticPr fontId="1" type="noConversion"/>
  <pageMargins left="0.75" right="0.75" top="1" bottom="1" header="0.5" footer="0.5"/>
  <pageSetup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Budget Details</vt:lpstr>
      <vt:lpstr>Sheet1</vt:lpstr>
      <vt:lpstr>Sheet2</vt:lpstr>
      <vt:lpstr>Sheet3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Albrecht</dc:creator>
  <cp:lastModifiedBy>Jan Havlíček</cp:lastModifiedBy>
  <dcterms:created xsi:type="dcterms:W3CDTF">2001-08-01T13:38:36Z</dcterms:created>
  <dcterms:modified xsi:type="dcterms:W3CDTF">2023-09-19T15:50:45Z</dcterms:modified>
</cp:coreProperties>
</file>