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D6A99A-AAE5-4169-A2BF-CBAAECC92F5F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<sst xmlns="http://schemas.openxmlformats.org/spreadsheetml/2006/main" count="354" uniqueCount="115">
  <si>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</si>
  <si>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</si>
  <si>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</si>
  <si>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</si>
  <si>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</si>
  <si>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</si>
  <si>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</si>
  <si>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</si>
  <si>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</si>
  <si>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</si>
  <si>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</si>
  <si>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</si>
  <si>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</si>
  <si>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</si>
  <si>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070501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</si>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</sst>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6241E99-8CF7-2965-7114-A5AD82E60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5B43BEED-24A0-40A3-0F9B-9949C632E1F9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820C7384-A5D5-4173-4FE3-31EBF4B3172A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2865907D-6DA1-49FB-B3E7-A0615B59003A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A48B4CF-43CE-99E4-C25C-767A3C0B0907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604BC397-1346-7E5A-8B22-DA53F6DA4664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7B599C02-5853-B0AD-4AC9-ABCC1CD33111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FDC57EA7-8112-BB76-BF4D-B3F9D5D0583D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677FD1D-6B79-7B08-E517-E1D1E96AA44A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5BD6B6A4-D447-DCBE-AB8C-EE7373675633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529756F7-8746-8D62-D771-CFA5666AD759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0C53CAB6-24B4-C880-D971-DF54EF8C1C07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3F0CE1F-B9B1-50D4-00EF-3817F88AF32C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A756D447-5EE9-0FAE-38EA-F3D88A963767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1CFB0962-ADA4-37C9-86C9-C609F27C6A8E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A6D5EE9B-7360-74E8-567D-4282AD0A66EE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E0A9FF0-0F43-7FEF-E2CD-93EA03519D8C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935B9174-A8F9-442F-889F-5CBF5C2E5719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9EC0B6F9-BA8E-458A-A4D3-3B55F6D1316C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0D066200-DCB0-6A95-CFEC-49EFD04C5B4A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F115863F-6549-2A22-6F29-DDD3F06703E7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7F9AC96E-A7D8-E9FA-5CDE-BD462E370C51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F70EF83D-19F4-0DFF-FE61-69C3DA8A78CA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0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37245</v>
      </c>
    </row>
    <row r="3" spans="1:64" ht="20.25" customHeight="1" x14ac:dyDescent="0.3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">
      <c r="A6" s="364"/>
      <c r="B6" s="123"/>
      <c r="C6" s="123"/>
      <c r="D6"/>
      <c r="E6" s="365"/>
      <c r="F6" s="123"/>
      <c r="G6" s="123"/>
      <c r="H6" s="181"/>
      <c r="I6" s="123"/>
      <c r="J6" s="183"/>
      <c r="K6" s="116"/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22</v>
      </c>
      <c r="B7" s="31"/>
      <c r="C7" s="31"/>
      <c r="D7" s="32"/>
      <c r="E7" s="114" t="s">
        <v>23</v>
      </c>
      <c r="F7" s="34"/>
      <c r="G7" s="31"/>
      <c r="H7" s="30"/>
      <c r="I7" s="27"/>
      <c r="J7" s="26"/>
      <c r="K7" s="113" t="s">
        <v>24</v>
      </c>
      <c r="L7" s="22"/>
      <c r="M7" s="23"/>
      <c r="N7" s="24"/>
    </row>
    <row r="8" spans="1:64" s="3" customFormat="1" ht="17.25" customHeight="1" x14ac:dyDescent="0.2">
      <c r="A8" s="364"/>
      <c r="B8" s="366"/>
      <c r="C8" s="366"/>
      <c r="D8" s="180"/>
      <c r="E8" s="201"/>
      <c r="F8" s="179"/>
      <c r="G8" s="202"/>
      <c r="H8" s="179"/>
      <c r="I8" s="179"/>
      <c r="J8" s="200"/>
      <c r="K8" s="330"/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25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26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27</v>
      </c>
      <c r="B13" s="268" t="s">
        <v>28</v>
      </c>
      <c r="C13" s="269"/>
      <c r="D13" s="269" t="s">
        <v>29</v>
      </c>
      <c r="E13" s="269"/>
      <c r="F13" s="269"/>
      <c r="G13" s="270"/>
      <c r="H13" s="272" t="s">
        <v>30</v>
      </c>
      <c r="I13" s="272"/>
      <c r="J13" s="272"/>
      <c r="K13" s="270"/>
      <c r="L13" s="256" t="s">
        <v>31</v>
      </c>
      <c r="M13" s="256" t="s">
        <v>32</v>
      </c>
      <c r="N13" s="256" t="s">
        <v>33</v>
      </c>
    </row>
    <row r="14" spans="1:64" s="4" customFormat="1" ht="24" customHeight="1" x14ac:dyDescent="0.2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34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35</v>
      </c>
      <c r="M27" s="241"/>
      <c r="N27" s="132">
        <f>SUM(N14:N26)</f>
        <v>0</v>
      </c>
    </row>
    <row r="28" spans="1:64" ht="24" customHeight="1" x14ac:dyDescent="0.2">
      <c r="A28" s="299" t="s">
        <v>2</v>
      </c>
      <c r="B28" s="300" t="s">
        <v>36</v>
      </c>
      <c r="C28" s="299"/>
      <c r="D28" s="300" t="s">
        <v>4</v>
      </c>
      <c r="E28" s="300" t="s">
        <v>37</v>
      </c>
      <c r="F28" s="299" t="s">
        <v>6</v>
      </c>
      <c r="G28" s="300" t="s">
        <v>7</v>
      </c>
      <c r="H28" s="300" t="s">
        <v>8</v>
      </c>
      <c r="I28" s="300" t="s">
        <v>38</v>
      </c>
      <c r="J28" s="300" t="s">
        <v>39</v>
      </c>
      <c r="K28" s="68"/>
      <c r="L28" s="289" t="s">
        <v>40</v>
      </c>
      <c r="M28" s="241"/>
      <c r="N28" s="273">
        <f>'Meals and Ent Sup'!N55+'Meals and Ent Sup (2)'!N55</f>
        <v>0</v>
      </c>
    </row>
    <row r="29" spans="1:64" ht="24" customHeight="1" x14ac:dyDescent="0.2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41</v>
      </c>
      <c r="M29" s="241"/>
      <c r="N29" s="191">
        <f>SUM(N27:N28)</f>
        <v>0</v>
      </c>
    </row>
    <row r="30" spans="1:64" ht="21.75" customHeight="1" x14ac:dyDescent="0.25">
      <c r="A30" s="204" t="s">
        <v>42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27</v>
      </c>
      <c r="B32" s="269"/>
      <c r="C32" s="269"/>
      <c r="D32" s="269"/>
      <c r="E32" s="269"/>
      <c r="F32" s="269" t="s">
        <v>43</v>
      </c>
      <c r="G32" s="269"/>
      <c r="H32" s="269"/>
      <c r="I32" s="269"/>
      <c r="J32" s="269"/>
      <c r="K32" s="270"/>
      <c r="L32" s="256" t="s">
        <v>31</v>
      </c>
      <c r="M32" s="256" t="s">
        <v>32</v>
      </c>
      <c r="N32" s="256" t="s">
        <v>33</v>
      </c>
    </row>
    <row r="33" spans="1:64" s="4" customFormat="1" ht="24" customHeight="1" x14ac:dyDescent="0.2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34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44</v>
      </c>
      <c r="M41" s="272"/>
      <c r="N41" s="132">
        <f>SUM(N33:N40)</f>
        <v>0</v>
      </c>
    </row>
    <row r="42" spans="1:64" ht="24" customHeight="1" x14ac:dyDescent="0.2">
      <c r="A42" s="299" t="s">
        <v>2</v>
      </c>
      <c r="B42" s="300" t="s">
        <v>36</v>
      </c>
      <c r="C42" s="299"/>
      <c r="D42" s="300" t="s">
        <v>4</v>
      </c>
      <c r="E42" s="300" t="s">
        <v>37</v>
      </c>
      <c r="F42" s="299" t="s">
        <v>6</v>
      </c>
      <c r="G42" s="300" t="s">
        <v>7</v>
      </c>
      <c r="H42" s="300" t="s">
        <v>8</v>
      </c>
      <c r="I42" s="300" t="s">
        <v>38</v>
      </c>
      <c r="J42" s="300" t="s">
        <v>39</v>
      </c>
      <c r="K42" s="68"/>
      <c r="L42" s="289" t="s">
        <v>45</v>
      </c>
      <c r="M42" s="241"/>
      <c r="N42" s="240">
        <f>'Misc. Exp. Sup'!O55+'Misc. Exp. Sup (2)'!O55</f>
        <v>0</v>
      </c>
    </row>
    <row r="43" spans="1:64" ht="24" customHeight="1" x14ac:dyDescent="0.2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46</v>
      </c>
      <c r="M43" s="241"/>
      <c r="N43" s="191">
        <f>SUM(N41:N42)</f>
        <v>0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47</v>
      </c>
      <c r="B48" s="46"/>
      <c r="C48" s="46"/>
      <c r="D48" s="46"/>
      <c r="E48" s="46"/>
      <c r="F48" s="46"/>
      <c r="G48" s="46"/>
      <c r="H48" s="46"/>
      <c r="I48" s="125"/>
      <c r="J48" s="242" t="s">
        <v>48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49</v>
      </c>
      <c r="B49" s="258"/>
      <c r="C49" s="256"/>
      <c r="D49" s="258"/>
      <c r="E49" s="258"/>
      <c r="F49" s="257"/>
      <c r="G49" s="259"/>
      <c r="H49" s="41"/>
      <c r="I49" s="67"/>
      <c r="J49" s="244" t="s">
        <v>50</v>
      </c>
      <c r="K49" s="245"/>
      <c r="L49" s="245"/>
      <c r="M49" s="245"/>
      <c r="N49" s="167">
        <f>N48+N43+N29</f>
        <v>0</v>
      </c>
    </row>
    <row r="50" spans="1:64" ht="24" customHeight="1" x14ac:dyDescent="0.25">
      <c r="A50" s="256" t="s">
        <v>51</v>
      </c>
      <c r="B50" s="154"/>
      <c r="C50" s="268" t="s">
        <v>52</v>
      </c>
      <c r="D50" s="147"/>
      <c r="E50" s="268" t="s">
        <v>1</v>
      </c>
      <c r="F50" s="149"/>
      <c r="G50" s="144"/>
      <c r="H50" s="41"/>
      <c r="I50" s="41"/>
      <c r="J50" s="246" t="s">
        <v>53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51</v>
      </c>
      <c r="B51" s="154"/>
      <c r="C51" s="268" t="s">
        <v>52</v>
      </c>
      <c r="D51" s="148"/>
      <c r="E51" s="268" t="s">
        <v>1</v>
      </c>
      <c r="F51" s="149"/>
      <c r="G51" s="144"/>
      <c r="H51" s="41"/>
      <c r="I51" s="41"/>
      <c r="J51" s="248" t="s">
        <v>54</v>
      </c>
      <c r="K51" s="249"/>
      <c r="L51" s="250" t="str">
        <f>IF($N$49-$N$50&lt;0,"X","  ")</f>
        <v xml:space="preserve">  </v>
      </c>
      <c r="M51" s="249" t="s">
        <v>55</v>
      </c>
      <c r="N51" s="134"/>
    </row>
    <row r="52" spans="1:64" ht="24" customHeight="1" x14ac:dyDescent="0.25">
      <c r="A52" s="256" t="s">
        <v>51</v>
      </c>
      <c r="B52" s="154"/>
      <c r="C52" s="268" t="s">
        <v>52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 xml:space="preserve">  </v>
      </c>
      <c r="M52" s="253" t="s">
        <v>56</v>
      </c>
      <c r="N52" s="146">
        <f>ABS(N49-N50)</f>
        <v>0</v>
      </c>
    </row>
    <row r="53" spans="1:64" ht="24" customHeight="1" x14ac:dyDescent="0.2">
      <c r="A53" s="257"/>
      <c r="B53" s="257"/>
      <c r="C53" s="257"/>
      <c r="D53" s="260" t="s">
        <v>57</v>
      </c>
      <c r="E53" s="256"/>
      <c r="F53" s="169">
        <f>SUM(F50:F52)</f>
        <v>0</v>
      </c>
      <c r="G53" s="145"/>
      <c r="H53" s="41"/>
      <c r="I53" s="41"/>
      <c r="J53" s="254" t="s">
        <v>58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59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60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61</v>
      </c>
      <c r="B57" s="45"/>
      <c r="C57" s="45"/>
      <c r="D57" s="45"/>
      <c r="E57" s="46"/>
      <c r="F57" s="47" t="s">
        <v>51</v>
      </c>
      <c r="G57" s="48" t="s">
        <v>62</v>
      </c>
      <c r="H57" s="45"/>
      <c r="I57" s="45"/>
      <c r="J57" s="49"/>
      <c r="K57" s="50" t="s">
        <v>51</v>
      </c>
      <c r="L57" s="51" t="s">
        <v>62</v>
      </c>
      <c r="M57" s="52"/>
      <c r="N57" s="53" t="s">
        <v>51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63</v>
      </c>
      <c r="B59" s="31"/>
      <c r="C59" s="31"/>
      <c r="D59" s="31"/>
      <c r="E59" s="46"/>
      <c r="F59" s="47"/>
      <c r="G59" s="33" t="s">
        <v>64</v>
      </c>
      <c r="H59" s="31"/>
      <c r="I59" s="31"/>
      <c r="J59" s="49"/>
      <c r="K59" s="187"/>
      <c r="L59" s="33" t="s">
        <v>64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65</v>
      </c>
      <c r="B61" s="72" t="s">
        <v>66</v>
      </c>
      <c r="C61" s="41" t="s">
        <v>67</v>
      </c>
      <c r="D61" s="41" t="s">
        <v>68</v>
      </c>
      <c r="E61" s="72" t="s">
        <v>69</v>
      </c>
      <c r="F61" s="41" t="s">
        <v>70</v>
      </c>
      <c r="G61" s="41" t="s">
        <v>71</v>
      </c>
      <c r="H61" s="41" t="s">
        <v>72</v>
      </c>
      <c r="I61" s="41" t="s">
        <v>73</v>
      </c>
      <c r="J61" s="41" t="s">
        <v>74</v>
      </c>
      <c r="K61" s="41" t="s">
        <v>75</v>
      </c>
      <c r="L61" s="41" t="s">
        <v>76</v>
      </c>
      <c r="M61" s="41" t="s">
        <v>77</v>
      </c>
      <c r="N61" s="41" t="s">
        <v>78</v>
      </c>
    </row>
    <row r="62" spans="1:64" s="3" customFormat="1" ht="21" hidden="1" customHeight="1" x14ac:dyDescent="0.2">
      <c r="A62" s="112" t="str">
        <f>IF(ISBLANK($A$6),TRIM(" "),$A$6)</f>
        <v/>
      </c>
      <c r="B62" s="295" t="str">
        <f>IF(ISBLANK($E$6),TRIM(" "),$E$6)</f>
        <v/>
      </c>
      <c r="C62" s="374" t="str">
        <f>TEXT(IF(ISBLANK($N$2),"      ",$N$2),"000000")</f>
        <v>070501</v>
      </c>
      <c r="D62" s="112" t="str">
        <f>TEXT($K$6,"###-##-####")</f>
        <v>--</v>
      </c>
      <c r="E62" s="296" t="str">
        <f>TEXT($N$52,"######0.00")</f>
        <v>0.00</v>
      </c>
      <c r="F62" s="358" t="s">
        <v>79</v>
      </c>
      <c r="G62" s="358" t="s">
        <v>80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/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81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83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>
        <f>'Short Form'!A6</f>
        <v>0</v>
      </c>
      <c r="B5" s="123"/>
      <c r="C5" s="123"/>
      <c r="D5" s="123"/>
      <c r="E5" s="304">
        <f>'Short Form'!E6</f>
        <v>0</v>
      </c>
      <c r="F5" s="123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87</v>
      </c>
      <c r="B11" s="268" t="s">
        <v>27</v>
      </c>
      <c r="C11" s="269"/>
      <c r="D11" s="269"/>
      <c r="E11" s="269" t="s">
        <v>88</v>
      </c>
      <c r="F11" s="269"/>
      <c r="G11" s="269"/>
      <c r="H11" s="269"/>
      <c r="I11" s="269"/>
      <c r="J11" s="269"/>
      <c r="K11" s="270"/>
      <c r="L11" s="268" t="s">
        <v>89</v>
      </c>
      <c r="M11" s="256" t="s">
        <v>90</v>
      </c>
      <c r="N11" s="256" t="s">
        <v>32</v>
      </c>
      <c r="O11" s="256" t="s">
        <v>91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87</v>
      </c>
      <c r="B48" s="299" t="s">
        <v>2</v>
      </c>
      <c r="C48" s="298" t="s">
        <v>36</v>
      </c>
      <c r="D48" s="256"/>
      <c r="E48" s="298" t="s">
        <v>4</v>
      </c>
      <c r="F48" s="298" t="s">
        <v>37</v>
      </c>
      <c r="G48" s="299" t="s">
        <v>6</v>
      </c>
      <c r="H48" s="298" t="s">
        <v>7</v>
      </c>
      <c r="I48" s="298" t="s">
        <v>8</v>
      </c>
      <c r="J48" s="298" t="s">
        <v>38</v>
      </c>
      <c r="K48" s="346" t="s">
        <v>39</v>
      </c>
      <c r="L48" s="343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81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83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>
        <f>'Short Form'!A6</f>
        <v>0</v>
      </c>
      <c r="B5" s="123"/>
      <c r="C5" s="123"/>
      <c r="D5" s="123"/>
      <c r="E5" s="305">
        <f>'Short Form'!E6</f>
        <v>0</v>
      </c>
      <c r="F5" s="123"/>
      <c r="G5" s="123"/>
      <c r="H5" s="185">
        <f>'Short Form'!H6</f>
        <v>0</v>
      </c>
      <c r="I5" s="123"/>
      <c r="J5" s="123"/>
      <c r="K5" s="19"/>
      <c r="L5" s="150">
        <f>'Short Form'!K6</f>
        <v>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87</v>
      </c>
      <c r="B9" s="268" t="s">
        <v>27</v>
      </c>
      <c r="C9" s="316" t="s">
        <v>28</v>
      </c>
      <c r="D9" s="269"/>
      <c r="E9" s="270" t="s">
        <v>29</v>
      </c>
      <c r="F9" s="271"/>
      <c r="G9" s="269"/>
      <c r="H9" s="267"/>
      <c r="I9" s="272" t="s">
        <v>30</v>
      </c>
      <c r="J9" s="272"/>
      <c r="K9" s="272"/>
      <c r="L9" s="256" t="s">
        <v>108</v>
      </c>
      <c r="M9" s="268" t="s">
        <v>32</v>
      </c>
      <c r="N9" s="256" t="s">
        <v>91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87</v>
      </c>
      <c r="B48" s="299" t="s">
        <v>2</v>
      </c>
      <c r="C48" s="301" t="s">
        <v>36</v>
      </c>
      <c r="D48" s="302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53" t="s">
        <v>39</v>
      </c>
      <c r="L48" s="343" t="s">
        <v>103</v>
      </c>
      <c r="M48" s="112"/>
      <c r="N48" s="291" t="s">
        <v>104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81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83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>
        <f>'Short Form'!A6</f>
        <v>0</v>
      </c>
      <c r="B5" s="123"/>
      <c r="C5" s="123"/>
      <c r="D5" s="123"/>
      <c r="E5" s="304">
        <f>'Short Form'!E6</f>
        <v>0</v>
      </c>
      <c r="F5" s="179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87</v>
      </c>
      <c r="B9" s="268" t="s">
        <v>27</v>
      </c>
      <c r="C9" s="269"/>
      <c r="D9" s="269"/>
      <c r="E9" s="269" t="s">
        <v>29</v>
      </c>
      <c r="F9" s="269"/>
      <c r="G9" s="269"/>
      <c r="H9" s="269"/>
      <c r="I9" s="269"/>
      <c r="J9" s="269"/>
      <c r="K9" s="269"/>
      <c r="L9" s="269"/>
      <c r="M9" s="268" t="s">
        <v>90</v>
      </c>
      <c r="N9" s="268" t="s">
        <v>32</v>
      </c>
      <c r="O9" s="256" t="s">
        <v>91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/>
      <c r="L42" s="216" t="s">
        <v>96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/>
      <c r="L43" s="221" t="s">
        <v>98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87</v>
      </c>
      <c r="B48" s="299" t="s">
        <v>2</v>
      </c>
      <c r="C48" s="300" t="s">
        <v>36</v>
      </c>
      <c r="D48" s="299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49" t="s">
        <v>39</v>
      </c>
      <c r="L48" s="351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81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83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>
        <f>'Short Form'!A6</f>
        <v>0</v>
      </c>
      <c r="B5" s="123"/>
      <c r="C5" s="123"/>
      <c r="D5" s="123"/>
      <c r="E5" s="304">
        <f>'Short Form'!E6</f>
        <v>0</v>
      </c>
      <c r="F5" s="123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87</v>
      </c>
      <c r="B11" s="268" t="s">
        <v>27</v>
      </c>
      <c r="C11" s="269"/>
      <c r="D11" s="269"/>
      <c r="E11" s="269" t="s">
        <v>88</v>
      </c>
      <c r="F11" s="269"/>
      <c r="G11" s="269"/>
      <c r="H11" s="269"/>
      <c r="I11" s="269"/>
      <c r="J11" s="269"/>
      <c r="K11" s="270"/>
      <c r="L11" s="268" t="s">
        <v>89</v>
      </c>
      <c r="M11" s="256" t="s">
        <v>90</v>
      </c>
      <c r="N11" s="256" t="s">
        <v>32</v>
      </c>
      <c r="O11" s="256" t="s">
        <v>91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87</v>
      </c>
      <c r="B48" s="299" t="s">
        <v>2</v>
      </c>
      <c r="C48" s="298" t="s">
        <v>36</v>
      </c>
      <c r="D48" s="256"/>
      <c r="E48" s="298" t="s">
        <v>4</v>
      </c>
      <c r="F48" s="298" t="s">
        <v>37</v>
      </c>
      <c r="G48" s="299" t="s">
        <v>6</v>
      </c>
      <c r="H48" s="298" t="s">
        <v>7</v>
      </c>
      <c r="I48" s="298" t="s">
        <v>8</v>
      </c>
      <c r="J48" s="298" t="s">
        <v>38</v>
      </c>
      <c r="K48" s="346" t="s">
        <v>39</v>
      </c>
      <c r="L48" s="343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81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83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>
        <f>'Short Form'!A6</f>
        <v>0</v>
      </c>
      <c r="B5" s="123"/>
      <c r="C5" s="123"/>
      <c r="D5" s="123"/>
      <c r="E5" s="305">
        <f>'Short Form'!E6</f>
        <v>0</v>
      </c>
      <c r="F5" s="123"/>
      <c r="G5" s="123"/>
      <c r="H5" s="185">
        <f>'Short Form'!H6</f>
        <v>0</v>
      </c>
      <c r="I5" s="123"/>
      <c r="J5" s="123"/>
      <c r="K5" s="19"/>
      <c r="L5" s="150">
        <f>'Short Form'!K6</f>
        <v>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87</v>
      </c>
      <c r="B9" s="268" t="s">
        <v>27</v>
      </c>
      <c r="C9" s="316" t="s">
        <v>28</v>
      </c>
      <c r="D9" s="269"/>
      <c r="E9" s="270" t="s">
        <v>29</v>
      </c>
      <c r="F9" s="271"/>
      <c r="G9" s="269"/>
      <c r="H9" s="267"/>
      <c r="I9" s="272" t="s">
        <v>30</v>
      </c>
      <c r="J9" s="272"/>
      <c r="K9" s="272"/>
      <c r="L9" s="256" t="s">
        <v>108</v>
      </c>
      <c r="M9" s="268" t="s">
        <v>32</v>
      </c>
      <c r="N9" s="256" t="s">
        <v>91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 s="216" t="s">
        <v>96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 s="221" t="s">
        <v>98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87</v>
      </c>
      <c r="B48" s="299" t="s">
        <v>2</v>
      </c>
      <c r="C48" s="301" t="s">
        <v>36</v>
      </c>
      <c r="D48" s="302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53" t="s">
        <v>39</v>
      </c>
      <c r="L48" s="343" t="s">
        <v>103</v>
      </c>
      <c r="M48" s="112"/>
      <c r="N48" s="291" t="s">
        <v>104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81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114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83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>
        <f>'Short Form'!A6</f>
        <v>0</v>
      </c>
      <c r="B5" s="123"/>
      <c r="C5" s="123"/>
      <c r="D5" s="123"/>
      <c r="E5" s="304">
        <f>'Short Form'!E6</f>
        <v>0</v>
      </c>
      <c r="F5" s="179"/>
      <c r="G5" s="123"/>
      <c r="H5" s="185">
        <f>'Short Form'!H6</f>
        <v>0</v>
      </c>
      <c r="I5" s="184"/>
      <c r="J5" s="186"/>
      <c r="K5" s="118">
        <f>'Short Form'!K6</f>
        <v>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87</v>
      </c>
      <c r="B9" s="268" t="s">
        <v>27</v>
      </c>
      <c r="C9" s="269"/>
      <c r="D9" s="269"/>
      <c r="E9" s="269" t="s">
        <v>29</v>
      </c>
      <c r="F9" s="269"/>
      <c r="G9" s="269"/>
      <c r="H9" s="269"/>
      <c r="I9" s="269"/>
      <c r="J9" s="269"/>
      <c r="K9" s="269"/>
      <c r="L9" s="269"/>
      <c r="M9" s="268" t="s">
        <v>90</v>
      </c>
      <c r="N9" s="268" t="s">
        <v>32</v>
      </c>
      <c r="O9" s="256" t="s">
        <v>91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92</v>
      </c>
      <c r="G41" s="340"/>
      <c r="H41" s="332"/>
      <c r="I41"/>
      <c r="J41" s="341" t="s">
        <v>93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95</v>
      </c>
      <c r="G42" s="340"/>
      <c r="H42"/>
      <c r="I42"/>
      <c r="J42" s="73"/>
      <c r="K42"/>
      <c r="L42" s="216" t="s">
        <v>96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97</v>
      </c>
      <c r="G43" s="340"/>
      <c r="H43"/>
      <c r="I43"/>
      <c r="J43"/>
      <c r="K43"/>
      <c r="L43" s="221" t="s">
        <v>98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100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87</v>
      </c>
      <c r="B48" s="299" t="s">
        <v>2</v>
      </c>
      <c r="C48" s="300" t="s">
        <v>36</v>
      </c>
      <c r="D48" s="299"/>
      <c r="E48" s="300" t="s">
        <v>4</v>
      </c>
      <c r="F48" s="300" t="s">
        <v>37</v>
      </c>
      <c r="G48" s="299" t="s">
        <v>6</v>
      </c>
      <c r="H48" s="300" t="s">
        <v>7</v>
      </c>
      <c r="I48" s="300" t="s">
        <v>8</v>
      </c>
      <c r="J48" s="300" t="s">
        <v>38</v>
      </c>
      <c r="K48" s="349" t="s">
        <v>39</v>
      </c>
      <c r="L48" s="351" t="s">
        <v>103</v>
      </c>
      <c r="M48" s="331"/>
      <c r="N48" s="94"/>
      <c r="O48" s="256" t="s">
        <v>104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1997-11-04T21:32:45Z</cp:lastPrinted>
  <dcterms:created xsi:type="dcterms:W3CDTF">1997-11-03T17:34:07Z</dcterms:created>
  <dcterms:modified xsi:type="dcterms:W3CDTF">2023-09-19T16:14:12Z</dcterms:modified>
</cp:coreProperties>
</file>