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509BFA-5944-4902-B823-935CD540496C}" xr6:coauthVersionLast="47" xr6:coauthVersionMax="47" xr10:uidLastSave="{00000000-0000-0000-0000-000000000000}"/>
  <bookViews>
    <workbookView xWindow="-120" yWindow="-120" windowWidth="38640" windowHeight="15720"/>
  </bookViews>
  <sheets>
    <sheet name="S &amp; W" sheetId="1" r:id="rId1"/>
    <sheet name="Salar and Wages" sheetId="3" r:id="rId2"/>
    <sheet name="G &amp; A and Summary" sheetId="2" r:id="rId3"/>
  </sheets>
  <definedNames>
    <definedName name="_xlnm.Print_Area" localSheetId="2">'G &amp; A and Summary'!$A$1:$O$99</definedName>
    <definedName name="_xlnm.Print_Area" localSheetId="0">'S &amp; W'!$A$1:$G$38</definedName>
    <definedName name="_xlnm.Print_Area" localSheetId="1">'Salar and Wages'!$A$1:$S$108</definedName>
  </definedNames>
  <calcPr calcId="0"/>
</workbook>
</file>

<file path=xl/calcChain.xml><?xml version="1.0" encoding="utf-8"?>
<calcChain xmlns="http://schemas.openxmlformats.org/spreadsheetml/2006/main">
  <c r="F111" i="2" l="1"/>
  <c r="E15" i="1"/>
  <c r="E18" i="1"/>
  <c r="E32" i="1"/>
  <c r="I11" i="3"/>
</calcChain>
</file>

<file path=xl/sharedStrings.xml><?xml version="1.0" encoding="utf-8"?>
<sst xmlns="http://schemas.openxmlformats.org/spreadsheetml/2006/main" count="58" uniqueCount="40">
  <si>
    <t>Salaries &amp; Wages</t>
  </si>
  <si>
    <t>G &amp; A</t>
  </si>
  <si>
    <t>Taxes</t>
  </si>
  <si>
    <t>Rent/Utils (Expats)</t>
  </si>
  <si>
    <t>RECONCILIATION TO YOUR SUBMISSION</t>
  </si>
  <si>
    <t xml:space="preserve">Capital </t>
  </si>
  <si>
    <t>2001 BUDGET</t>
  </si>
  <si>
    <t>Expat</t>
  </si>
  <si>
    <t>Car Allowances</t>
  </si>
  <si>
    <t>Difference in Addition of Salary Total</t>
  </si>
  <si>
    <t>Benefits</t>
  </si>
  <si>
    <t>Difference - Raised Amounts</t>
  </si>
  <si>
    <t>Marks Submission</t>
  </si>
  <si>
    <t>Less Capital</t>
  </si>
  <si>
    <t>Salary Raises</t>
  </si>
  <si>
    <t>Salary Benefits</t>
  </si>
  <si>
    <t xml:space="preserve">  Total G &amp; A</t>
  </si>
  <si>
    <t>Total European Government Affairs Budget</t>
  </si>
  <si>
    <t>Contractors / No benefits</t>
  </si>
  <si>
    <t>ie £70,000 / 2 for half year cost)</t>
  </si>
  <si>
    <t>*New Hires for 2001</t>
  </si>
  <si>
    <t>*Note ( Two £35,000 are July 2001 starters</t>
  </si>
  <si>
    <t>and Stock Options Excercised</t>
  </si>
  <si>
    <t xml:space="preserve">(Total Department Cost estimate </t>
  </si>
  <si>
    <t>is entered along side Marks name)</t>
  </si>
  <si>
    <t>**Other Expat Costs includes Hypo Tax</t>
  </si>
  <si>
    <t>Current annual salaries</t>
  </si>
  <si>
    <t>Raise</t>
  </si>
  <si>
    <t>Car allowance</t>
  </si>
  <si>
    <t>Other Expat Costs (Hypo tax and Stock options)</t>
  </si>
  <si>
    <t>TOTAL SALARY AND WAGES</t>
  </si>
  <si>
    <t xml:space="preserve">NI and Benefits (Share purchase plan / Other benefits) </t>
  </si>
  <si>
    <t>EUROPEAN GOVERNMENT AFFAIRS BUDGET 2001</t>
  </si>
  <si>
    <t>SALARY AND WAGES (£)</t>
  </si>
  <si>
    <t>Salary and Wages summary (£)</t>
  </si>
  <si>
    <t>OTHER OVERHEAD EXPENSES</t>
  </si>
  <si>
    <t xml:space="preserve">  Total Salary and Wages</t>
  </si>
  <si>
    <t>Salaries Difference £2,200,000- £2,110,000</t>
  </si>
  <si>
    <t>TOTAL BUDGET 2001</t>
  </si>
  <si>
    <t>SUMMARY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</si>
</sst>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3" formatCode="_-* #,##0_-;\-* #,##0_-;_-* &quot;-&quot;??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3" fontId="0" fillId="0" borderId="0" xfId="1" applyNumberFormat="1" applyFont="1"/>
    <xf numFmtId="3" fontId="0" fillId="0" borderId="4" xfId="0" applyNumberFormat="1" applyBorder="1"/>
    <xf numFmtId="3" fontId="0" fillId="0" borderId="9" xfId="0" applyNumberFormat="1" applyBorder="1"/>
    <xf numFmtId="3" fontId="2" fillId="0" borderId="10" xfId="0" applyNumberFormat="1" applyFont="1" applyBorder="1"/>
    <xf numFmtId="3" fontId="0" fillId="0" borderId="13" xfId="0" applyNumberFormat="1" applyBorder="1"/>
    <xf numFmtId="0" fontId="3" fillId="0" borderId="0" xfId="0" applyFont="1"/>
    <xf numFmtId="0" fontId="4" fillId="0" borderId="0" xfId="0" applyFont="1"/>
    <xf numFmtId="3" fontId="2" fillId="0" borderId="0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16</xdr:col>
      <xdr:colOff>0</xdr:colOff>
      <xdr:row>96</xdr:row>
      <xdr:rowOff>28575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367F537-002D-34A7-F244-B37C58EF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15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18</xdr:col>
      <xdr:colOff>438150</xdr:colOff>
      <xdr:row>61</xdr:row>
      <xdr:rowOff>28575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180CA76F-3B5A-F51E-C171-927743B3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8605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18</xdr:col>
      <xdr:colOff>438150</xdr:colOff>
      <xdr:row>107</xdr:row>
      <xdr:rowOff>28575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F2AAF5C8-6220-3D5A-161C-F1BEC4DD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1346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676275</xdr:colOff>
      <xdr:row>43</xdr:row>
      <xdr:rowOff>9525</xdr:rowOff>
    </xdr:from>
    <xdr:to>
      <xdr:col>4</xdr:col>
      <xdr:colOff>228600</xdr:colOff>
      <xdr:row>45</xdr:row>
      <xdr:rowOff>85725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20BAB99D-86D7-3DA0-251D-F58D919EDFA5}"/>
            </a:ext>
          </a:extLst>
        </xdr:cNvPr>
        <xdr:cNvSpPr>
          <a:spLocks noChangeShapeType="1"/>
        </xdr:cNvSpPr>
      </xdr:nvSpPr>
      <xdr:spPr bwMode="auto">
        <a:xfrm flipV="1">
          <a:off x="1895475" y="7067550"/>
          <a:ext cx="121920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83</xdr:row>
      <xdr:rowOff>38100</xdr:rowOff>
    </xdr:from>
    <xdr:to>
      <xdr:col>7</xdr:col>
      <xdr:colOff>371475</xdr:colOff>
      <xdr:row>92</xdr:row>
      <xdr:rowOff>0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78822072-B885-57C2-77C1-CD5AB788EDAD}"/>
            </a:ext>
          </a:extLst>
        </xdr:cNvPr>
        <xdr:cNvSpPr>
          <a:spLocks noChangeShapeType="1"/>
        </xdr:cNvSpPr>
      </xdr:nvSpPr>
      <xdr:spPr bwMode="auto">
        <a:xfrm>
          <a:off x="5067300" y="13573125"/>
          <a:ext cx="190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71</xdr:row>
      <xdr:rowOff>142875</xdr:rowOff>
    </xdr:from>
    <xdr:to>
      <xdr:col>7</xdr:col>
      <xdr:colOff>466725</xdr:colOff>
      <xdr:row>77</xdr:row>
      <xdr:rowOff>28575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B9DCB08E-FBE6-5A04-8173-0F141BA34413}"/>
            </a:ext>
          </a:extLst>
        </xdr:cNvPr>
        <xdr:cNvSpPr>
          <a:spLocks noChangeShapeType="1"/>
        </xdr:cNvSpPr>
      </xdr:nvSpPr>
      <xdr:spPr bwMode="auto">
        <a:xfrm>
          <a:off x="5172075" y="11734800"/>
          <a:ext cx="952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542925</xdr:colOff>
      <xdr:row>74</xdr:row>
      <xdr:rowOff>28575</xdr:rowOff>
    </xdr:from>
    <xdr:to>
      <xdr:col>7</xdr:col>
      <xdr:colOff>76200</xdr:colOff>
      <xdr:row>74</xdr:row>
      <xdr:rowOff>47625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605A2763-FB65-10EF-4882-89BB261C992E}"/>
            </a:ext>
          </a:extLst>
        </xdr:cNvPr>
        <xdr:cNvSpPr>
          <a:spLocks noChangeShapeType="1"/>
        </xdr:cNvSpPr>
      </xdr:nvSpPr>
      <xdr:spPr bwMode="auto">
        <a:xfrm flipV="1">
          <a:off x="1762125" y="12106275"/>
          <a:ext cx="30289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86</xdr:row>
      <xdr:rowOff>152400</xdr:rowOff>
    </xdr:from>
    <xdr:to>
      <xdr:col>6</xdr:col>
      <xdr:colOff>495300</xdr:colOff>
      <xdr:row>87</xdr:row>
      <xdr:rowOff>104775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72FB301F-B6B3-D607-FC4E-B4B13177286A}"/>
            </a:ext>
          </a:extLst>
        </xdr:cNvPr>
        <xdr:cNvSpPr>
          <a:spLocks noChangeShapeType="1"/>
        </xdr:cNvSpPr>
      </xdr:nvSpPr>
      <xdr:spPr bwMode="auto">
        <a:xfrm flipV="1">
          <a:off x="1533525" y="14173200"/>
          <a:ext cx="306705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10</xdr:row>
      <xdr:rowOff>85725</xdr:rowOff>
    </xdr:from>
    <xdr:to>
      <xdr:col>13</xdr:col>
      <xdr:colOff>219075</xdr:colOff>
      <xdr:row>21</xdr:row>
      <xdr:rowOff>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BCD6553B-9F9F-58FB-80A9-A30D0AF0E4C2}"/>
            </a:ext>
          </a:extLst>
        </xdr:cNvPr>
        <xdr:cNvSpPr>
          <a:spLocks noChangeShapeType="1"/>
        </xdr:cNvSpPr>
      </xdr:nvSpPr>
      <xdr:spPr bwMode="auto">
        <a:xfrm>
          <a:off x="6419850" y="1781175"/>
          <a:ext cx="2343150" cy="171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142875</xdr:colOff>
      <xdr:row>50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FACB5522-3ED7-FC27-92E4-639A91D3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14</xdr:col>
      <xdr:colOff>142875</xdr:colOff>
      <xdr:row>98</xdr:row>
      <xdr:rowOff>28575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A1EB821-BE1B-2FBF-76C0-B4D49884D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82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34"/>
  <sheetViews>
    <sheetView tabSelected="1" workbookViewId="0">
      <selection sqref="A1:G38"/>
    </sheetView>
  </sheetViews>
  <sheetFormatPr defaultRowHeight="12.75" x14ac:dyDescent="0.2"/>
  <sheetData>
    <row r="2" spans="1:5" ht="15.75" x14ac:dyDescent="0.25">
      <c r="A2" s="18" t="s">
        <v>32</v>
      </c>
    </row>
    <row r="3" spans="1:5" ht="15.75" x14ac:dyDescent="0.25">
      <c r="A3" s="18" t="s">
        <v>39</v>
      </c>
    </row>
    <row r="6" spans="1:5" ht="13.5" thickBot="1" x14ac:dyDescent="0.25"/>
    <row r="7" spans="1:5" x14ac:dyDescent="0.2">
      <c r="A7" s="2"/>
      <c r="B7" s="3"/>
      <c r="C7" s="3"/>
      <c r="D7" s="3"/>
      <c r="E7" s="4"/>
    </row>
    <row r="8" spans="1:5" x14ac:dyDescent="0.2">
      <c r="A8" s="20" t="s">
        <v>6</v>
      </c>
      <c r="B8" s="21"/>
      <c r="C8" s="21"/>
      <c r="D8" s="21"/>
      <c r="E8" s="22"/>
    </row>
    <row r="9" spans="1:5" x14ac:dyDescent="0.2">
      <c r="A9" s="7"/>
      <c r="B9" s="5"/>
      <c r="C9" s="5"/>
      <c r="D9" s="5"/>
      <c r="E9" s="6"/>
    </row>
    <row r="10" spans="1:5" x14ac:dyDescent="0.2">
      <c r="A10" s="7" t="s">
        <v>0</v>
      </c>
      <c r="B10" s="5"/>
      <c r="C10" s="5"/>
      <c r="D10" s="8">
        <v>2110000</v>
      </c>
      <c r="E10" s="6"/>
    </row>
    <row r="11" spans="1:5" x14ac:dyDescent="0.2">
      <c r="A11" s="7" t="s">
        <v>11</v>
      </c>
      <c r="B11" s="5"/>
      <c r="C11" s="5"/>
      <c r="D11" s="8">
        <v>32810</v>
      </c>
      <c r="E11" s="6"/>
    </row>
    <row r="12" spans="1:5" x14ac:dyDescent="0.2">
      <c r="A12" s="7" t="s">
        <v>10</v>
      </c>
      <c r="B12" s="5"/>
      <c r="C12" s="5"/>
      <c r="D12" s="8">
        <v>476412</v>
      </c>
      <c r="E12" s="6"/>
    </row>
    <row r="13" spans="1:5" x14ac:dyDescent="0.2">
      <c r="A13" s="7" t="s">
        <v>7</v>
      </c>
      <c r="B13" s="5"/>
      <c r="C13" s="5"/>
      <c r="D13" s="8">
        <v>1097500</v>
      </c>
      <c r="E13" s="6"/>
    </row>
    <row r="14" spans="1:5" x14ac:dyDescent="0.2">
      <c r="A14" s="7" t="s">
        <v>8</v>
      </c>
      <c r="B14" s="5"/>
      <c r="C14" s="5"/>
      <c r="D14" s="14">
        <v>162000</v>
      </c>
      <c r="E14" s="6"/>
    </row>
    <row r="15" spans="1:5" x14ac:dyDescent="0.2">
      <c r="A15" s="7" t="s">
        <v>36</v>
      </c>
      <c r="B15" s="5"/>
      <c r="C15" s="5"/>
      <c r="D15" s="5"/>
      <c r="E15" s="13">
        <f>+SUM(D10:D14)</f>
        <v>3878722</v>
      </c>
    </row>
    <row r="16" spans="1:5" x14ac:dyDescent="0.2">
      <c r="A16" s="7"/>
      <c r="B16" s="5"/>
      <c r="C16" s="5"/>
      <c r="D16" s="5"/>
      <c r="E16" s="6"/>
    </row>
    <row r="17" spans="1:5" x14ac:dyDescent="0.2">
      <c r="A17" s="7" t="s">
        <v>16</v>
      </c>
      <c r="B17" s="5"/>
      <c r="C17" s="5"/>
      <c r="D17" s="5"/>
      <c r="E17" s="13">
        <v>5521000</v>
      </c>
    </row>
    <row r="18" spans="1:5" ht="13.5" thickBot="1" x14ac:dyDescent="0.25">
      <c r="A18" s="7" t="s">
        <v>17</v>
      </c>
      <c r="B18" s="5"/>
      <c r="C18" s="5"/>
      <c r="D18" s="5"/>
      <c r="E18" s="15">
        <f>+E17+E15</f>
        <v>9399722</v>
      </c>
    </row>
    <row r="19" spans="1:5" ht="13.5" thickBot="1" x14ac:dyDescent="0.25">
      <c r="A19" s="9"/>
      <c r="B19" s="10"/>
      <c r="C19" s="10"/>
      <c r="D19" s="10"/>
      <c r="E19" s="11"/>
    </row>
    <row r="21" spans="1:5" ht="13.5" thickBot="1" x14ac:dyDescent="0.25"/>
    <row r="22" spans="1:5" x14ac:dyDescent="0.2">
      <c r="A22" s="2"/>
      <c r="B22" s="3"/>
      <c r="C22" s="3"/>
      <c r="D22" s="3"/>
      <c r="E22" s="4"/>
    </row>
    <row r="23" spans="1:5" x14ac:dyDescent="0.2">
      <c r="A23" s="20" t="s">
        <v>6</v>
      </c>
      <c r="B23" s="21"/>
      <c r="C23" s="21"/>
      <c r="D23" s="21"/>
      <c r="E23" s="22"/>
    </row>
    <row r="24" spans="1:5" x14ac:dyDescent="0.2">
      <c r="A24" s="7"/>
      <c r="B24" s="5"/>
      <c r="C24" s="5"/>
      <c r="D24" s="5"/>
      <c r="E24" s="6"/>
    </row>
    <row r="25" spans="1:5" x14ac:dyDescent="0.2">
      <c r="A25" s="7" t="s">
        <v>12</v>
      </c>
      <c r="B25" s="5"/>
      <c r="C25" s="5"/>
      <c r="D25" s="5"/>
      <c r="E25" s="13">
        <v>8878500</v>
      </c>
    </row>
    <row r="26" spans="1:5" x14ac:dyDescent="0.2">
      <c r="A26" s="7" t="s">
        <v>13</v>
      </c>
      <c r="B26" s="5"/>
      <c r="C26" s="5"/>
      <c r="D26" s="5"/>
      <c r="E26" s="13">
        <v>-60000</v>
      </c>
    </row>
    <row r="27" spans="1:5" x14ac:dyDescent="0.2">
      <c r="A27" s="7" t="s">
        <v>37</v>
      </c>
      <c r="B27" s="5"/>
      <c r="C27" s="5"/>
      <c r="D27" s="5"/>
      <c r="E27" s="13">
        <v>-90000</v>
      </c>
    </row>
    <row r="28" spans="1:5" x14ac:dyDescent="0.2">
      <c r="A28" s="7" t="s">
        <v>14</v>
      </c>
      <c r="B28" s="5"/>
      <c r="C28" s="5"/>
      <c r="D28" s="5"/>
      <c r="E28" s="13">
        <v>32810</v>
      </c>
    </row>
    <row r="29" spans="1:5" x14ac:dyDescent="0.2">
      <c r="A29" s="7" t="s">
        <v>15</v>
      </c>
      <c r="B29" s="5"/>
      <c r="C29" s="5"/>
      <c r="D29" s="5"/>
      <c r="E29" s="13">
        <v>476412</v>
      </c>
    </row>
    <row r="30" spans="1:5" x14ac:dyDescent="0.2">
      <c r="A30" s="7" t="s">
        <v>8</v>
      </c>
      <c r="B30" s="5"/>
      <c r="C30" s="5"/>
      <c r="D30" s="5"/>
      <c r="E30" s="13">
        <v>162000</v>
      </c>
    </row>
    <row r="31" spans="1:5" x14ac:dyDescent="0.2">
      <c r="A31" s="7"/>
      <c r="B31" s="5"/>
      <c r="C31" s="5"/>
      <c r="D31" s="5"/>
      <c r="E31" s="13"/>
    </row>
    <row r="32" spans="1:5" ht="13.5" thickBot="1" x14ac:dyDescent="0.25">
      <c r="A32" s="7" t="s">
        <v>38</v>
      </c>
      <c r="B32" s="5"/>
      <c r="C32" s="5"/>
      <c r="D32" s="5"/>
      <c r="E32" s="15">
        <f>+SUM(E25:E30)</f>
        <v>9399722</v>
      </c>
    </row>
    <row r="33" spans="1:5" x14ac:dyDescent="0.2">
      <c r="A33" s="7"/>
      <c r="B33" s="5"/>
      <c r="C33" s="5"/>
      <c r="D33" s="5"/>
      <c r="E33" s="6"/>
    </row>
    <row r="34" spans="1:5" ht="13.5" thickBot="1" x14ac:dyDescent="0.25">
      <c r="A34" s="9"/>
      <c r="B34" s="10"/>
      <c r="C34" s="10"/>
      <c r="D34" s="10"/>
      <c r="E34" s="11"/>
    </row>
  </sheetData>
  <mergeCells count="2">
    <mergeCell ref="A8:E8"/>
    <mergeCell ref="A23:E23"/>
  </mergeCells>
  <pageMargins left="0.75" right="0.75" top="1" bottom="1" header="0.5" footer="0.5"/>
  <pageSetup paperSize="9" scale="9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zoomScale="75" zoomScaleNormal="75" workbookViewId="0">
      <selection activeCell="A2" sqref="A2:D3"/>
    </sheetView>
  </sheetViews>
  <sheetFormatPr defaultRowHeight="12.75" x14ac:dyDescent="0.2"/>
  <cols>
    <col min="3" max="3" width="15.85546875" customWidth="1"/>
    <col min="9" max="9" width="11.7109375" customWidth="1"/>
  </cols>
  <sheetData>
    <row r="2" spans="1:9" ht="15.75" x14ac:dyDescent="0.25">
      <c r="A2" s="18" t="s">
        <v>32</v>
      </c>
    </row>
    <row r="3" spans="1:9" ht="15.75" x14ac:dyDescent="0.25">
      <c r="A3" s="18" t="s">
        <v>33</v>
      </c>
    </row>
    <row r="6" spans="1:9" x14ac:dyDescent="0.2">
      <c r="D6" s="17" t="s">
        <v>34</v>
      </c>
    </row>
    <row r="8" spans="1:9" x14ac:dyDescent="0.2">
      <c r="D8" t="s">
        <v>26</v>
      </c>
      <c r="I8" s="1">
        <v>2110000</v>
      </c>
    </row>
    <row r="9" spans="1:9" x14ac:dyDescent="0.2">
      <c r="D9" t="s">
        <v>27</v>
      </c>
      <c r="I9" s="1">
        <v>32810</v>
      </c>
    </row>
    <row r="10" spans="1:9" x14ac:dyDescent="0.2">
      <c r="D10" t="s">
        <v>28</v>
      </c>
      <c r="I10" s="1">
        <v>162000</v>
      </c>
    </row>
    <row r="11" spans="1:9" x14ac:dyDescent="0.2">
      <c r="D11" t="s">
        <v>31</v>
      </c>
      <c r="I11" s="1">
        <f>3878722-1097500-162000-32810-2110000</f>
        <v>476412</v>
      </c>
    </row>
    <row r="12" spans="1:9" x14ac:dyDescent="0.2">
      <c r="D12" t="s">
        <v>29</v>
      </c>
      <c r="I12" s="1">
        <v>1097500</v>
      </c>
    </row>
    <row r="13" spans="1:9" ht="13.5" thickBot="1" x14ac:dyDescent="0.25">
      <c r="D13" t="s">
        <v>30</v>
      </c>
      <c r="I13" s="16">
        <v>3878722</v>
      </c>
    </row>
    <row r="14" spans="1:9" ht="13.5" thickTop="1" x14ac:dyDescent="0.2"/>
    <row r="44" spans="1:1" x14ac:dyDescent="0.2">
      <c r="A44" t="s">
        <v>25</v>
      </c>
    </row>
    <row r="45" spans="1:1" x14ac:dyDescent="0.2">
      <c r="A45" t="s">
        <v>22</v>
      </c>
    </row>
    <row r="46" spans="1:1" x14ac:dyDescent="0.2">
      <c r="A46" t="s">
        <v>23</v>
      </c>
    </row>
    <row r="47" spans="1:1" x14ac:dyDescent="0.2">
      <c r="A47" t="s">
        <v>24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84" spans="1:1" x14ac:dyDescent="0.2">
      <c r="A84" t="s">
        <v>20</v>
      </c>
    </row>
    <row r="85" spans="1:1" x14ac:dyDescent="0.2">
      <c r="A85" t="s">
        <v>20</v>
      </c>
    </row>
    <row r="86" spans="1:1" x14ac:dyDescent="0.2">
      <c r="A86" t="s">
        <v>20</v>
      </c>
    </row>
    <row r="87" spans="1:1" x14ac:dyDescent="0.2">
      <c r="A87" t="s">
        <v>20</v>
      </c>
    </row>
    <row r="88" spans="1:1" x14ac:dyDescent="0.2">
      <c r="A88" t="s">
        <v>20</v>
      </c>
    </row>
    <row r="89" spans="1:1" x14ac:dyDescent="0.2">
      <c r="A89" t="s">
        <v>20</v>
      </c>
    </row>
    <row r="90" spans="1:1" x14ac:dyDescent="0.2">
      <c r="A90" t="s">
        <v>20</v>
      </c>
    </row>
    <row r="91" spans="1:1" x14ac:dyDescent="0.2">
      <c r="A91" t="s">
        <v>20</v>
      </c>
    </row>
    <row r="92" spans="1:1" x14ac:dyDescent="0.2">
      <c r="A92" t="s">
        <v>20</v>
      </c>
    </row>
    <row r="94" spans="1:1" x14ac:dyDescent="0.2">
      <c r="A94" t="s">
        <v>21</v>
      </c>
    </row>
    <row r="95" spans="1:1" x14ac:dyDescent="0.2">
      <c r="A95" t="s">
        <v>19</v>
      </c>
    </row>
  </sheetData>
  <pageMargins left="0.75" right="0.75" top="1" bottom="1" header="0.5" footer="0.5"/>
  <pageSetup paperSize="9" scale="58" fitToHeight="2" orientation="landscape" r:id="rId1"/>
  <headerFooter alignWithMargins="0"/>
  <rowBreaks count="1" manualBreakCount="1">
    <brk id="6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zoomScaleNormal="100" workbookViewId="0">
      <selection activeCell="A5" sqref="A5"/>
    </sheetView>
  </sheetViews>
  <sheetFormatPr defaultRowHeight="12.75" x14ac:dyDescent="0.2"/>
  <cols>
    <col min="4" max="4" width="16.5703125" customWidth="1"/>
    <col min="5" max="5" width="11.7109375" customWidth="1"/>
    <col min="6" max="6" width="11.5703125" customWidth="1"/>
    <col min="11" max="11" width="12.85546875" bestFit="1" customWidth="1"/>
  </cols>
  <sheetData>
    <row r="1" spans="1:1" ht="15.75" x14ac:dyDescent="0.25">
      <c r="A1" s="18" t="s">
        <v>32</v>
      </c>
    </row>
    <row r="2" spans="1:1" ht="15.75" x14ac:dyDescent="0.25">
      <c r="A2" s="18" t="s">
        <v>35</v>
      </c>
    </row>
    <row r="102" spans="2:11" hidden="1" x14ac:dyDescent="0.2">
      <c r="B102" s="2"/>
      <c r="C102" s="3"/>
      <c r="D102" s="3"/>
      <c r="E102" s="3"/>
      <c r="F102" s="4"/>
    </row>
    <row r="103" spans="2:11" hidden="1" x14ac:dyDescent="0.2">
      <c r="B103" s="20" t="s">
        <v>4</v>
      </c>
      <c r="C103" s="21"/>
      <c r="D103" s="21"/>
      <c r="E103" s="21"/>
      <c r="F103" s="22"/>
    </row>
    <row r="104" spans="2:11" hidden="1" x14ac:dyDescent="0.2">
      <c r="B104" s="7"/>
      <c r="C104" s="5"/>
      <c r="D104" s="5"/>
      <c r="E104" s="5"/>
      <c r="F104" s="6"/>
      <c r="K104" s="12"/>
    </row>
    <row r="105" spans="2:11" hidden="1" x14ac:dyDescent="0.2">
      <c r="B105" s="7" t="s">
        <v>0</v>
      </c>
      <c r="C105" s="5"/>
      <c r="D105" s="5"/>
      <c r="E105" s="5"/>
      <c r="F105" s="13">
        <v>2020000</v>
      </c>
      <c r="K105" s="12"/>
    </row>
    <row r="106" spans="2:11" hidden="1" x14ac:dyDescent="0.2">
      <c r="B106" s="7" t="s">
        <v>1</v>
      </c>
      <c r="C106" s="5"/>
      <c r="D106" s="5"/>
      <c r="E106" s="5"/>
      <c r="F106" s="13">
        <v>5521000</v>
      </c>
      <c r="K106" s="12"/>
    </row>
    <row r="107" spans="2:11" hidden="1" x14ac:dyDescent="0.2">
      <c r="B107" s="7" t="s">
        <v>2</v>
      </c>
      <c r="C107" s="5"/>
      <c r="D107" s="5"/>
      <c r="E107" s="5"/>
      <c r="F107" s="13">
        <v>1000000</v>
      </c>
      <c r="K107" s="12"/>
    </row>
    <row r="108" spans="2:11" hidden="1" x14ac:dyDescent="0.2">
      <c r="B108" s="7" t="s">
        <v>3</v>
      </c>
      <c r="C108" s="5"/>
      <c r="D108" s="5"/>
      <c r="E108" s="5"/>
      <c r="F108" s="13">
        <v>97500</v>
      </c>
      <c r="K108" s="12"/>
    </row>
    <row r="109" spans="2:11" hidden="1" x14ac:dyDescent="0.2">
      <c r="B109" s="7" t="s">
        <v>9</v>
      </c>
      <c r="C109" s="5"/>
      <c r="D109" s="5"/>
      <c r="E109" s="5"/>
      <c r="F109" s="13">
        <v>180000</v>
      </c>
      <c r="K109" s="12"/>
    </row>
    <row r="110" spans="2:11" hidden="1" x14ac:dyDescent="0.2">
      <c r="B110" s="7" t="s">
        <v>5</v>
      </c>
      <c r="C110" s="5"/>
      <c r="D110" s="5"/>
      <c r="E110" s="5"/>
      <c r="F110" s="13">
        <v>60000</v>
      </c>
    </row>
    <row r="111" spans="2:11" ht="13.5" hidden="1" thickBot="1" x14ac:dyDescent="0.25">
      <c r="B111" s="7"/>
      <c r="C111" s="5"/>
      <c r="D111" s="5"/>
      <c r="E111" s="5"/>
      <c r="F111" s="15">
        <f>SUM(F105:F110)</f>
        <v>8878500</v>
      </c>
    </row>
    <row r="112" spans="2:11" hidden="1" x14ac:dyDescent="0.2">
      <c r="B112" s="7"/>
      <c r="C112" s="5"/>
      <c r="D112" s="5"/>
      <c r="E112" s="5"/>
      <c r="F112" s="6"/>
    </row>
    <row r="113" spans="2:6" ht="13.5" hidden="1" thickBot="1" x14ac:dyDescent="0.25">
      <c r="B113" s="9"/>
      <c r="C113" s="10"/>
      <c r="D113" s="10"/>
      <c r="E113" s="10"/>
      <c r="F113" s="11"/>
    </row>
    <row r="114" spans="2:6" hidden="1" x14ac:dyDescent="0.2"/>
    <row r="115" spans="2:6" x14ac:dyDescent="0.2">
      <c r="B115" s="5"/>
      <c r="C115" s="5"/>
      <c r="D115" s="5"/>
      <c r="E115" s="5"/>
      <c r="F115" s="5"/>
    </row>
    <row r="116" spans="2:6" x14ac:dyDescent="0.2">
      <c r="B116" s="5"/>
      <c r="C116" s="5"/>
      <c r="D116" s="5"/>
      <c r="E116" s="5"/>
      <c r="F116" s="5"/>
    </row>
    <row r="117" spans="2:6" x14ac:dyDescent="0.2">
      <c r="B117" s="23"/>
      <c r="C117" s="23"/>
      <c r="D117" s="23"/>
      <c r="E117" s="23"/>
      <c r="F117" s="23"/>
    </row>
    <row r="118" spans="2:6" x14ac:dyDescent="0.2">
      <c r="B118" s="5"/>
      <c r="C118" s="5"/>
      <c r="D118" s="5"/>
      <c r="E118" s="5"/>
      <c r="F118" s="5"/>
    </row>
    <row r="119" spans="2:6" x14ac:dyDescent="0.2">
      <c r="B119" s="5"/>
      <c r="C119" s="5"/>
      <c r="D119" s="5"/>
      <c r="E119" s="8"/>
      <c r="F119" s="5"/>
    </row>
    <row r="120" spans="2:6" x14ac:dyDescent="0.2">
      <c r="B120" s="5"/>
      <c r="C120" s="5"/>
      <c r="D120" s="5"/>
      <c r="E120" s="8"/>
      <c r="F120" s="5"/>
    </row>
    <row r="121" spans="2:6" x14ac:dyDescent="0.2">
      <c r="B121" s="5"/>
      <c r="C121" s="5"/>
      <c r="D121" s="5"/>
      <c r="E121" s="8"/>
      <c r="F121" s="5"/>
    </row>
    <row r="122" spans="2:6" x14ac:dyDescent="0.2">
      <c r="B122" s="5"/>
      <c r="C122" s="5"/>
      <c r="D122" s="5"/>
      <c r="E122" s="8"/>
      <c r="F122" s="5"/>
    </row>
    <row r="123" spans="2:6" x14ac:dyDescent="0.2">
      <c r="B123" s="5"/>
      <c r="C123" s="5"/>
      <c r="D123" s="5"/>
      <c r="E123" s="8"/>
      <c r="F123" s="5"/>
    </row>
    <row r="124" spans="2:6" x14ac:dyDescent="0.2">
      <c r="B124" s="5"/>
      <c r="C124" s="5"/>
      <c r="D124" s="5"/>
      <c r="E124" s="5"/>
      <c r="F124" s="8"/>
    </row>
    <row r="125" spans="2:6" x14ac:dyDescent="0.2">
      <c r="B125" s="5"/>
      <c r="C125" s="5"/>
      <c r="D125" s="5"/>
      <c r="E125" s="5"/>
      <c r="F125" s="5"/>
    </row>
    <row r="126" spans="2:6" x14ac:dyDescent="0.2">
      <c r="B126" s="5"/>
      <c r="C126" s="5"/>
      <c r="D126" s="5"/>
      <c r="E126" s="5"/>
      <c r="F126" s="8"/>
    </row>
    <row r="127" spans="2:6" x14ac:dyDescent="0.2">
      <c r="B127" s="5"/>
      <c r="C127" s="5"/>
      <c r="D127" s="5"/>
      <c r="E127" s="5"/>
      <c r="F127" s="19"/>
    </row>
    <row r="128" spans="2:6" x14ac:dyDescent="0.2">
      <c r="B128" s="5"/>
      <c r="C128" s="5"/>
      <c r="D128" s="5"/>
      <c r="E128" s="5"/>
      <c r="F128" s="5"/>
    </row>
    <row r="129" spans="2:8" x14ac:dyDescent="0.2">
      <c r="B129" s="5"/>
      <c r="C129" s="5"/>
      <c r="D129" s="5"/>
      <c r="E129" s="5"/>
      <c r="F129" s="5"/>
    </row>
    <row r="130" spans="2:8" x14ac:dyDescent="0.2">
      <c r="B130" s="5"/>
      <c r="C130" s="5"/>
      <c r="D130" s="5"/>
      <c r="E130" s="5"/>
      <c r="F130" s="5"/>
    </row>
    <row r="131" spans="2:8" x14ac:dyDescent="0.2">
      <c r="B131" s="5"/>
      <c r="C131" s="5"/>
      <c r="D131" s="5"/>
      <c r="E131" s="5"/>
      <c r="F131" s="5"/>
    </row>
    <row r="132" spans="2:8" x14ac:dyDescent="0.2">
      <c r="B132" s="23"/>
      <c r="C132" s="23"/>
      <c r="D132" s="23"/>
      <c r="E132" s="23"/>
      <c r="F132" s="23"/>
    </row>
    <row r="133" spans="2:8" x14ac:dyDescent="0.2">
      <c r="B133" s="5"/>
      <c r="C133" s="5"/>
      <c r="D133" s="5"/>
      <c r="E133" s="5"/>
      <c r="F133" s="5"/>
    </row>
    <row r="134" spans="2:8" x14ac:dyDescent="0.2">
      <c r="B134" s="5"/>
      <c r="C134" s="5"/>
      <c r="D134" s="5"/>
      <c r="E134" s="5"/>
      <c r="F134" s="8"/>
    </row>
    <row r="135" spans="2:8" x14ac:dyDescent="0.2">
      <c r="B135" s="5"/>
      <c r="C135" s="5"/>
      <c r="D135" s="5"/>
      <c r="E135" s="5"/>
      <c r="F135" s="8"/>
    </row>
    <row r="136" spans="2:8" x14ac:dyDescent="0.2">
      <c r="B136" s="5"/>
      <c r="C136" s="5"/>
      <c r="D136" s="5"/>
      <c r="E136" s="5"/>
      <c r="F136" s="8"/>
    </row>
    <row r="137" spans="2:8" x14ac:dyDescent="0.2">
      <c r="B137" s="5"/>
      <c r="C137" s="5"/>
      <c r="D137" s="5"/>
      <c r="E137" s="5"/>
      <c r="F137" s="8"/>
    </row>
    <row r="138" spans="2:8" x14ac:dyDescent="0.2">
      <c r="B138" s="5"/>
      <c r="C138" s="5"/>
      <c r="D138" s="5"/>
      <c r="E138" s="5"/>
      <c r="F138" s="8"/>
    </row>
    <row r="139" spans="2:8" x14ac:dyDescent="0.2">
      <c r="B139" s="5"/>
      <c r="C139" s="5"/>
      <c r="D139" s="5"/>
      <c r="E139" s="5"/>
      <c r="F139" s="8"/>
    </row>
    <row r="140" spans="2:8" x14ac:dyDescent="0.2">
      <c r="B140" s="5"/>
      <c r="C140" s="5"/>
      <c r="D140" s="5"/>
      <c r="E140" s="5"/>
      <c r="F140" s="19"/>
      <c r="H140" s="1"/>
    </row>
    <row r="141" spans="2:8" x14ac:dyDescent="0.2">
      <c r="B141" s="5"/>
      <c r="C141" s="5"/>
      <c r="D141" s="5"/>
      <c r="E141" s="5"/>
      <c r="F141" s="5"/>
    </row>
    <row r="142" spans="2:8" x14ac:dyDescent="0.2">
      <c r="B142" s="5"/>
      <c r="C142" s="5"/>
      <c r="D142" s="5"/>
      <c r="E142" s="5"/>
      <c r="F142" s="5"/>
    </row>
    <row r="143" spans="2:8" x14ac:dyDescent="0.2">
      <c r="B143" s="5"/>
      <c r="C143" s="5"/>
      <c r="D143" s="5"/>
      <c r="E143" s="5"/>
      <c r="F143" s="5"/>
    </row>
    <row r="144" spans="2:8" x14ac:dyDescent="0.2">
      <c r="B144" s="5"/>
      <c r="C144" s="5"/>
      <c r="D144" s="5"/>
      <c r="E144" s="5"/>
      <c r="F144" s="5"/>
    </row>
    <row r="145" spans="2:6" x14ac:dyDescent="0.2">
      <c r="B145" s="5"/>
      <c r="C145" s="5"/>
      <c r="D145" s="5"/>
      <c r="E145" s="5"/>
      <c r="F145" s="5"/>
    </row>
    <row r="146" spans="2:6" x14ac:dyDescent="0.2">
      <c r="B146" s="5"/>
      <c r="C146" s="5"/>
      <c r="D146" s="5"/>
      <c r="E146" s="5"/>
      <c r="F146" s="5"/>
    </row>
  </sheetData>
  <mergeCells count="3">
    <mergeCell ref="B103:F103"/>
    <mergeCell ref="B117:F117"/>
    <mergeCell ref="B132:F132"/>
  </mergeCells>
  <pageMargins left="0.75" right="0.75" top="1" bottom="1" header="0.5" footer="0.5"/>
  <pageSetup paperSize="9" scale="70" fitToHeight="2" orientation="landscape" r:id="rId1"/>
  <headerFooter alignWithMargins="0"/>
  <rowBreaks count="1" manualBreakCount="1">
    <brk id="51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 &amp; W</vt:lpstr>
      <vt:lpstr>Salar and Wages</vt:lpstr>
      <vt:lpstr>G &amp; A and Summary</vt:lpstr>
      <vt:lpstr>'G &amp; A and Summary'!Print_Area</vt:lpstr>
      <vt:lpstr>'S &amp; W'!Print_Area</vt:lpstr>
      <vt:lpstr>'Salar and Wages'!Print_Area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gmcmahon</dc:creator>
  <cp:lastModifiedBy>Jan Havlíček</cp:lastModifiedBy>
  <cp:lastPrinted>2000-09-03T14:03:47Z</cp:lastPrinted>
  <dcterms:created xsi:type="dcterms:W3CDTF">2000-09-01T16:10:41Z</dcterms:created>
  <dcterms:modified xsi:type="dcterms:W3CDTF">2023-09-19T16:43:50Z</dcterms:modified>
</cp:coreProperties>
</file>