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4E3D08-1520-47F1-895C-D11B6E8A79CC}" xr6:coauthVersionLast="47" xr6:coauthVersionMax="47" xr10:uidLastSave="{00000000-0000-0000-0000-000000000000}"/>
  <bookViews>
    <workbookView xWindow="-120" yWindow="-120" windowWidth="38640" windowHeight="15720" tabRatio="661"/>
  </bookViews>
  <sheets>
    <sheet name="High Vol~Color @ 22 CPM " sheetId="9" r:id="rId1"/>
  </sheets>
  <definedNames>
    <definedName name="_xlnm.Print_Area" localSheetId="0">'High Vol~Color @ 22 CPM '!$A$1:$L$14</definedName>
    <definedName name="_xlnm.Print_Titles" localSheetId="0">'High Vol~Color @ 22 CPM '!$1:$1</definedName>
    <definedName name="Z_F831DB30_3FBA_11D3_AAFE_00105AA37DA9_.wvu.Cols" localSheetId="0" hidden="1">'High Vol~Color @ 22 CPM '!#REF!</definedName>
    <definedName name="Z_F831DB30_3FBA_11D3_AAFE_00105AA37DA9_.wvu.PrintArea" localSheetId="0" hidden="1">'High Vol~Color @ 22 CPM '!$A$1:$M$16</definedName>
    <definedName name="Z_F831DB30_3FBA_11D3_AAFE_00105AA37DA9_.wvu.PrintTitles" localSheetId="0" hidden="1">'High Vol~Color @ 22 CPM '!$1:$1</definedName>
  </definedNames>
  <calcPr calcId="0" fullCalcOnLoad="1"/>
  <customWorkbookViews>
    <customWorkbookView name="IDGR - Personal View" guid="{F831DB30-3FBA-11D3-AAFE-00105AA37DA9}" mergeInterval="0" personalView="1" maximized="1" windowWidth="796" windowHeight="440" activeSheetId="1" showComments="commIndAndComment"/>
  </customWorkbookViews>
</workbook>
</file>

<file path=xl/calcChain.xml><?xml version="1.0" encoding="utf-8"?>
<calcChain xmlns="http://schemas.openxmlformats.org/spreadsheetml/2006/main">
  <c r="H6" i="9" l="1"/>
  <c r="J6" i="9"/>
  <c r="H7" i="9"/>
  <c r="J8" i="9"/>
  <c r="B9" i="9"/>
  <c r="E9" i="9"/>
  <c r="E13" i="9"/>
</calcChain>
</file>

<file path=xl/sharedStrings.xml><?xml version="1.0" encoding="utf-8"?>
<sst xmlns="http://schemas.openxmlformats.org/spreadsheetml/2006/main" count="27" uniqueCount="24">
  <si>
    <t>Model</t>
  </si>
  <si>
    <t>RDF</t>
  </si>
  <si>
    <t>Sorter/Staple</t>
  </si>
  <si>
    <t>$ Amount</t>
  </si>
  <si>
    <t>Overage $</t>
  </si>
  <si>
    <t>Maintenance Base</t>
  </si>
  <si>
    <t>10,000 images</t>
  </si>
  <si>
    <t>20,000 images</t>
  </si>
  <si>
    <t>5,000 images</t>
  </si>
  <si>
    <r>
      <t>Cost Per Image</t>
    </r>
    <r>
      <rPr>
        <b/>
        <sz val="12"/>
        <rFont val="Comic Sans MS"/>
        <family val="4"/>
      </rPr>
      <t>**</t>
    </r>
  </si>
  <si>
    <t>Machine</t>
  </si>
  <si>
    <t>Base Machine</t>
  </si>
  <si>
    <t>Monthly Payment for Copier</t>
  </si>
  <si>
    <t>All $ amounts quoted exclude taxes + If copier is under Lease contract, there will be an Annual Property Tax too.</t>
  </si>
  <si>
    <t>Maintenance</t>
  </si>
  <si>
    <t>**NOTE: This CPI pricing is based on the Lanier 36 month Lease plan with the invoicing being sent directly to the person who orders the equipment.</t>
  </si>
  <si>
    <t>Maintenance       TONER + Developer INCLUDED</t>
  </si>
  <si>
    <t>NO Included Images {This # is for comparison purposes ONLY}</t>
  </si>
  <si>
    <t>***NOTE: Maintenance includes Toner, Developer, Parts, Labor and drum. Paper &amp; Staples supplies are NOT included.</t>
  </si>
  <si>
    <r>
      <t xml:space="preserve">36 Month Lease </t>
    </r>
    <r>
      <rPr>
        <sz val="12"/>
        <color indexed="10"/>
        <rFont val="Arial"/>
        <family val="2"/>
      </rPr>
      <t>{Prelim Pricing = Awaiting  $ Confirmation on Maintenance}</t>
    </r>
  </si>
  <si>
    <t>Maintenance on 5K images including base maint/cost</t>
  </si>
  <si>
    <t>Total Monthly Payment for Machine, 5K images Maintenance INCLUDING Toner/Developer SUPPLIES</t>
  </si>
  <si>
    <t>Lanier Mid Volume {22 CPM} Production COLOR  COPIER  PRICING</t>
  </si>
  <si>
    <r>
      <t xml:space="preserve">LANIER 5722          </t>
    </r>
    <r>
      <rPr>
        <sz val="8"/>
        <rFont val="Comic Sans MS"/>
        <family val="4"/>
      </rPr>
      <t xml:space="preserve">{22 Copies per Minute} </t>
    </r>
    <r>
      <rPr>
        <b/>
        <sz val="9"/>
        <rFont val="Comic Sans MS"/>
        <family val="4"/>
      </rPr>
      <t>on 36 Month Lanier Lease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</si>
</sst>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$-409]#,##0.00"/>
    <numFmt numFmtId="165" formatCode="[$$-409]#,##0.0000"/>
    <numFmt numFmtId="167" formatCode="&quot;$&quot;#,##0.00"/>
  </numFmts>
  <fonts count="20" x14ac:knownFonts="1">
    <font>
      <sz val="9"/>
      <name val="Arial"/>
    </font>
    <font>
      <b/>
      <sz val="9"/>
      <name val="Arial"/>
      <family val="2"/>
    </font>
    <font>
      <b/>
      <sz val="9"/>
      <name val="Comic Sans MS"/>
      <family val="4"/>
    </font>
    <font>
      <b/>
      <sz val="18"/>
      <name val="Arial"/>
      <family val="2"/>
    </font>
    <font>
      <sz val="8"/>
      <name val="Comic Sans MS"/>
      <family val="4"/>
    </font>
    <font>
      <sz val="36"/>
      <name val="Arial"/>
      <family val="2"/>
    </font>
    <font>
      <b/>
      <sz val="16"/>
      <color indexed="48"/>
      <name val="Arial"/>
      <family val="2"/>
    </font>
    <font>
      <b/>
      <sz val="18"/>
      <color indexed="10"/>
      <name val="Comic Sans MS"/>
      <family val="4"/>
    </font>
    <font>
      <b/>
      <sz val="8"/>
      <name val="Comic Sans MS"/>
      <family val="4"/>
    </font>
    <font>
      <b/>
      <sz val="12"/>
      <name val="Comic Sans MS"/>
      <family val="4"/>
    </font>
    <font>
      <b/>
      <sz val="16"/>
      <color indexed="10"/>
      <name val="Arial"/>
      <family val="2"/>
    </font>
    <font>
      <sz val="20"/>
      <name val="Arial"/>
      <family val="2"/>
    </font>
    <font>
      <b/>
      <sz val="20"/>
      <name val="Bookman Old Style"/>
      <family val="1"/>
    </font>
    <font>
      <b/>
      <sz val="10"/>
      <name val="Comic Sans MS"/>
      <family val="4"/>
    </font>
    <font>
      <b/>
      <sz val="10"/>
      <color indexed="10"/>
      <name val="Bookman Old Style"/>
      <family val="1"/>
    </font>
    <font>
      <b/>
      <sz val="11"/>
      <name val="Comic Sans MS"/>
      <family val="4"/>
    </font>
    <font>
      <sz val="14"/>
      <name val="Arial"/>
      <family val="2"/>
    </font>
    <font>
      <b/>
      <sz val="16"/>
      <color indexed="48"/>
      <name val="Bookman Old Style"/>
      <family val="1"/>
    </font>
    <font>
      <sz val="12"/>
      <color indexed="10"/>
      <name val="Arial"/>
      <family val="2"/>
    </font>
    <font>
      <b/>
      <sz val="16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 applyAlignment="1">
      <alignment horizontal="right" wrapText="1"/>
    </xf>
    <xf numFmtId="165" fontId="0" fillId="2" borderId="0" xfId="0" applyNumberFormat="1" applyFill="1" applyAlignment="1">
      <alignment wrapText="1"/>
    </xf>
    <xf numFmtId="165" fontId="0" fillId="2" borderId="0" xfId="0" applyNumberForma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0" fillId="2" borderId="0" xfId="0" applyFill="1" applyBorder="1" applyAlignment="1">
      <alignment wrapText="1"/>
    </xf>
    <xf numFmtId="3" fontId="0" fillId="2" borderId="0" xfId="0" applyNumberFormat="1" applyFill="1" applyBorder="1" applyAlignment="1">
      <alignment wrapText="1"/>
    </xf>
    <xf numFmtId="3" fontId="3" fillId="2" borderId="0" xfId="0" applyNumberFormat="1" applyFont="1" applyFill="1" applyBorder="1" applyAlignment="1">
      <alignment wrapText="1"/>
    </xf>
    <xf numFmtId="3" fontId="1" fillId="2" borderId="1" xfId="0" applyNumberFormat="1" applyFont="1" applyFill="1" applyBorder="1" applyAlignment="1">
      <alignment wrapText="1"/>
    </xf>
    <xf numFmtId="0" fontId="2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3" fontId="3" fillId="2" borderId="3" xfId="0" applyNumberFormat="1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wrapText="1"/>
    </xf>
    <xf numFmtId="0" fontId="11" fillId="2" borderId="0" xfId="0" applyFont="1" applyFill="1"/>
    <xf numFmtId="165" fontId="1" fillId="2" borderId="4" xfId="0" applyNumberFormat="1" applyFont="1" applyFill="1" applyBorder="1" applyAlignment="1">
      <alignment wrapText="1"/>
    </xf>
    <xf numFmtId="164" fontId="6" fillId="2" borderId="3" xfId="0" applyNumberFormat="1" applyFont="1" applyFill="1" applyBorder="1" applyAlignment="1">
      <alignment wrapText="1"/>
    </xf>
    <xf numFmtId="0" fontId="14" fillId="2" borderId="5" xfId="0" applyFont="1" applyFill="1" applyBorder="1" applyAlignment="1">
      <alignment horizontal="right" wrapText="1"/>
    </xf>
    <xf numFmtId="165" fontId="16" fillId="2" borderId="3" xfId="0" applyNumberFormat="1" applyFont="1" applyFill="1" applyBorder="1" applyAlignment="1">
      <alignment wrapText="1"/>
    </xf>
    <xf numFmtId="165" fontId="10" fillId="2" borderId="6" xfId="0" applyNumberFormat="1" applyFont="1" applyFill="1" applyBorder="1" applyAlignment="1">
      <alignment horizontal="center" wrapText="1"/>
    </xf>
    <xf numFmtId="165" fontId="10" fillId="2" borderId="7" xfId="0" applyNumberFormat="1" applyFont="1" applyFill="1" applyBorder="1" applyAlignment="1">
      <alignment horizontal="center" wrapText="1"/>
    </xf>
    <xf numFmtId="164" fontId="0" fillId="2" borderId="3" xfId="0" applyNumberFormat="1" applyFill="1" applyBorder="1" applyAlignment="1">
      <alignment wrapText="1"/>
    </xf>
    <xf numFmtId="164" fontId="6" fillId="2" borderId="8" xfId="0" applyNumberFormat="1" applyFont="1" applyFill="1" applyBorder="1" applyAlignment="1">
      <alignment wrapText="1"/>
    </xf>
    <xf numFmtId="167" fontId="12" fillId="2" borderId="0" xfId="0" applyNumberFormat="1" applyFont="1" applyFill="1" applyBorder="1" applyAlignment="1">
      <alignment horizontal="center" wrapText="1"/>
    </xf>
    <xf numFmtId="0" fontId="15" fillId="2" borderId="0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 vertical="center" wrapText="1"/>
    </xf>
    <xf numFmtId="167" fontId="12" fillId="2" borderId="0" xfId="0" applyNumberFormat="1" applyFont="1" applyFill="1" applyBorder="1" applyAlignment="1">
      <alignment horizontal="center" wrapText="1"/>
    </xf>
    <xf numFmtId="0" fontId="15" fillId="2" borderId="0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 vertical="center" wrapText="1"/>
    </xf>
    <xf numFmtId="0" fontId="2" fillId="3" borderId="20" xfId="0" applyFont="1" applyFill="1" applyBorder="1" applyAlignment="1">
      <alignment horizontal="center" wrapText="1"/>
    </xf>
    <xf numFmtId="0" fontId="2" fillId="3" borderId="21" xfId="0" applyFont="1" applyFill="1" applyBorder="1" applyAlignment="1">
      <alignment horizontal="center" wrapText="1"/>
    </xf>
    <xf numFmtId="164" fontId="17" fillId="2" borderId="13" xfId="0" applyNumberFormat="1" applyFont="1" applyFill="1" applyBorder="1" applyAlignment="1">
      <alignment horizontal="center" vertical="center" wrapText="1"/>
    </xf>
    <xf numFmtId="164" fontId="17" fillId="2" borderId="14" xfId="0" applyNumberFormat="1" applyFont="1" applyFill="1" applyBorder="1" applyAlignment="1">
      <alignment horizontal="center" vertical="center" wrapText="1"/>
    </xf>
    <xf numFmtId="165" fontId="19" fillId="2" borderId="22" xfId="0" applyNumberFormat="1" applyFont="1" applyFill="1" applyBorder="1" applyAlignment="1">
      <alignment horizontal="center" wrapText="1"/>
    </xf>
    <xf numFmtId="165" fontId="19" fillId="2" borderId="0" xfId="0" applyNumberFormat="1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 wrapText="1"/>
    </xf>
    <xf numFmtId="0" fontId="13" fillId="2" borderId="17" xfId="0" applyFont="1" applyFill="1" applyBorder="1" applyAlignment="1">
      <alignment horizontal="center" wrapText="1"/>
    </xf>
    <xf numFmtId="0" fontId="13" fillId="2" borderId="18" xfId="0" applyFont="1" applyFill="1" applyBorder="1" applyAlignment="1">
      <alignment horizontal="center" wrapText="1"/>
    </xf>
    <xf numFmtId="0" fontId="13" fillId="2" borderId="19" xfId="0" applyFont="1" applyFill="1" applyBorder="1" applyAlignment="1">
      <alignment horizontal="center" wrapText="1"/>
    </xf>
    <xf numFmtId="3" fontId="7" fillId="2" borderId="9" xfId="0" applyNumberFormat="1" applyFont="1" applyFill="1" applyBorder="1" applyAlignment="1">
      <alignment horizontal="center" wrapText="1"/>
    </xf>
    <xf numFmtId="3" fontId="7" fillId="2" borderId="10" xfId="0" applyNumberFormat="1" applyFont="1" applyFill="1" applyBorder="1" applyAlignment="1">
      <alignment horizontal="center" wrapText="1"/>
    </xf>
    <xf numFmtId="3" fontId="7" fillId="2" borderId="11" xfId="0" applyNumberFormat="1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view="pageBreakPreview" topLeftCell="A3" zoomScale="60" zoomScaleNormal="66" workbookViewId="0">
      <selection activeCell="K12" sqref="K12"/>
    </sheetView>
  </sheetViews>
  <sheetFormatPr defaultRowHeight="12" x14ac:dyDescent="0.2"/>
  <cols>
    <col min="1" max="1" width="18" style="1" customWidth="1"/>
    <col min="2" max="2" width="19.42578125" style="1" customWidth="1"/>
    <col min="3" max="3" width="4.140625" style="1" customWidth="1"/>
    <col min="4" max="4" width="21.5703125" style="2" customWidth="1"/>
    <col min="5" max="5" width="18" style="1" customWidth="1"/>
    <col min="6" max="6" width="3.85546875" style="1" customWidth="1"/>
    <col min="7" max="7" width="9.42578125" style="1" customWidth="1"/>
    <col min="8" max="8" width="13.140625" style="1" customWidth="1"/>
    <col min="9" max="9" width="14" style="1" customWidth="1"/>
    <col min="10" max="10" width="18.5703125" style="1" customWidth="1"/>
    <col min="11" max="11" width="14" style="1" bestFit="1" customWidth="1"/>
    <col min="12" max="12" width="4.140625" style="1" customWidth="1"/>
    <col min="13" max="13" width="12.42578125" style="1" customWidth="1"/>
    <col min="14" max="18" width="9.140625" style="1"/>
    <col min="19" max="19" width="13.85546875" style="1" customWidth="1"/>
    <col min="20" max="16384" width="9.140625" style="1"/>
  </cols>
  <sheetData>
    <row r="1" spans="1:19" s="16" customFormat="1" ht="26.25" x14ac:dyDescent="0.4">
      <c r="A1" s="28" t="s">
        <v>22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5"/>
    </row>
    <row r="2" spans="1:19" s="16" customFormat="1" ht="26.25" customHeight="1" x14ac:dyDescent="0.35">
      <c r="A2" s="29" t="s">
        <v>13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6"/>
    </row>
    <row r="3" spans="1:19" ht="60" customHeight="1" thickBot="1" x14ac:dyDescent="0.25">
      <c r="A3" s="30" t="s">
        <v>19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27"/>
    </row>
    <row r="4" spans="1:19" ht="26.25" customHeight="1" thickBot="1" x14ac:dyDescent="0.4">
      <c r="A4" s="39" t="s">
        <v>10</v>
      </c>
      <c r="B4" s="40"/>
      <c r="C4" s="11"/>
      <c r="D4" s="39" t="s">
        <v>14</v>
      </c>
      <c r="E4" s="40"/>
      <c r="F4" s="11"/>
      <c r="G4" s="7"/>
    </row>
    <row r="5" spans="1:19" ht="70.5" customHeight="1" x14ac:dyDescent="0.6">
      <c r="A5" s="12" t="s">
        <v>0</v>
      </c>
      <c r="B5" s="14" t="s">
        <v>23</v>
      </c>
      <c r="C5" s="5"/>
      <c r="D5" s="12" t="s">
        <v>3</v>
      </c>
      <c r="E5" s="14" t="s">
        <v>16</v>
      </c>
      <c r="F5" s="5"/>
      <c r="G5" s="45" t="s">
        <v>9</v>
      </c>
      <c r="H5" s="46"/>
      <c r="I5" s="46"/>
      <c r="J5" s="47"/>
    </row>
    <row r="6" spans="1:19" ht="30.75" customHeight="1" thickBot="1" x14ac:dyDescent="0.35">
      <c r="A6" s="12" t="s">
        <v>11</v>
      </c>
      <c r="B6" s="23">
        <v>541.28</v>
      </c>
      <c r="C6" s="6"/>
      <c r="D6" s="12" t="s">
        <v>5</v>
      </c>
      <c r="E6" s="18">
        <v>28.75</v>
      </c>
      <c r="F6" s="6"/>
      <c r="G6" s="15" t="s">
        <v>6</v>
      </c>
      <c r="H6" s="21">
        <f>SUM(B9+E6+(E12*E11))/E11</f>
        <v>0.17584299999999997</v>
      </c>
      <c r="I6" s="9" t="s">
        <v>8</v>
      </c>
      <c r="J6" s="22">
        <f>SUM((E7*E8)+E6+B9)/E7</f>
        <v>0.24168599999999996</v>
      </c>
    </row>
    <row r="7" spans="1:19" ht="66.75" customHeight="1" thickBot="1" x14ac:dyDescent="0.4">
      <c r="A7" s="12" t="s">
        <v>1</v>
      </c>
      <c r="B7" s="23">
        <v>23.4</v>
      </c>
      <c r="C7" s="7"/>
      <c r="D7" s="12" t="s">
        <v>17</v>
      </c>
      <c r="E7" s="13">
        <v>5000</v>
      </c>
      <c r="F7" s="7"/>
      <c r="G7" s="17" t="s">
        <v>7</v>
      </c>
      <c r="H7" s="21">
        <f>SUM((E12*20000)+B9+E6)/20000</f>
        <v>0.14292149999999998</v>
      </c>
      <c r="I7" s="48" t="s">
        <v>15</v>
      </c>
      <c r="J7" s="49"/>
      <c r="K7" s="3"/>
    </row>
    <row r="8" spans="1:19" ht="20.25" customHeight="1" x14ac:dyDescent="0.25">
      <c r="A8" s="12" t="s">
        <v>2</v>
      </c>
      <c r="B8" s="23">
        <v>65</v>
      </c>
      <c r="C8" s="4"/>
      <c r="D8" s="12" t="s">
        <v>4</v>
      </c>
      <c r="E8" s="20">
        <v>0.11</v>
      </c>
      <c r="F8" s="4"/>
      <c r="G8" s="41" t="s">
        <v>21</v>
      </c>
      <c r="H8" s="42"/>
      <c r="I8" s="42"/>
      <c r="J8" s="33">
        <f>SUM((E8*5000)+E6+B9)</f>
        <v>1208.4299999999998</v>
      </c>
      <c r="K8" s="10"/>
    </row>
    <row r="9" spans="1:19" ht="53.25" customHeight="1" thickBot="1" x14ac:dyDescent="0.55000000000000004">
      <c r="A9" s="19" t="s">
        <v>12</v>
      </c>
      <c r="B9" s="24">
        <f>SUM(B6:B8)</f>
        <v>629.67999999999995</v>
      </c>
      <c r="C9" s="6"/>
      <c r="D9" s="12" t="s">
        <v>20</v>
      </c>
      <c r="E9" s="18">
        <f>SUM(E8*E7)+E6</f>
        <v>578.75</v>
      </c>
      <c r="F9" s="6"/>
      <c r="G9" s="43"/>
      <c r="H9" s="44"/>
      <c r="I9" s="44"/>
      <c r="J9" s="34"/>
      <c r="K9" s="35"/>
      <c r="L9" s="36"/>
    </row>
    <row r="10" spans="1:19" ht="18" customHeight="1" x14ac:dyDescent="0.25">
      <c r="C10" s="7"/>
      <c r="D10" s="31"/>
      <c r="E10" s="32"/>
      <c r="F10" s="7"/>
    </row>
    <row r="11" spans="1:19" ht="55.5" x14ac:dyDescent="0.35">
      <c r="C11" s="8"/>
      <c r="D11" s="12" t="s">
        <v>17</v>
      </c>
      <c r="E11" s="13">
        <v>10000</v>
      </c>
      <c r="F11" s="8"/>
    </row>
    <row r="12" spans="1:19" ht="44.25" customHeight="1" x14ac:dyDescent="0.25">
      <c r="C12" s="4"/>
      <c r="D12" s="12" t="s">
        <v>4</v>
      </c>
      <c r="E12" s="20">
        <v>0.11</v>
      </c>
      <c r="F12" s="4"/>
    </row>
    <row r="13" spans="1:19" ht="84.75" customHeight="1" thickBot="1" x14ac:dyDescent="0.35">
      <c r="C13" s="4"/>
      <c r="D13" s="12" t="s">
        <v>20</v>
      </c>
      <c r="E13" s="24">
        <f>SUM(E12*E11)+E6</f>
        <v>1128.75</v>
      </c>
      <c r="F13" s="4"/>
    </row>
    <row r="14" spans="1:19" ht="57.75" customHeight="1" thickBot="1" x14ac:dyDescent="0.3">
      <c r="C14" s="10"/>
      <c r="D14" s="37" t="s">
        <v>18</v>
      </c>
      <c r="E14" s="38"/>
      <c r="F14" s="10"/>
      <c r="Q14" s="3"/>
    </row>
    <row r="15" spans="1:19" ht="19.5" customHeight="1" x14ac:dyDescent="0.2">
      <c r="D15" s="1"/>
      <c r="S15" s="3"/>
    </row>
    <row r="16" spans="1:19" x14ac:dyDescent="0.2">
      <c r="D16" s="1"/>
    </row>
  </sheetData>
  <mergeCells count="12">
    <mergeCell ref="D14:E14"/>
    <mergeCell ref="A4:B4"/>
    <mergeCell ref="D4:E4"/>
    <mergeCell ref="G8:I9"/>
    <mergeCell ref="G5:J5"/>
    <mergeCell ref="I7:J7"/>
    <mergeCell ref="A1:L1"/>
    <mergeCell ref="A2:L2"/>
    <mergeCell ref="A3:L3"/>
    <mergeCell ref="D10:E10"/>
    <mergeCell ref="J8:J9"/>
    <mergeCell ref="K9:L9"/>
  </mergeCells>
  <printOptions horizontalCentered="1"/>
  <pageMargins left="0.75" right="0.75" top="0.5" bottom="0.5" header="0.25" footer="0.25"/>
  <pageSetup scale="69" orientation="landscape" r:id="rId1"/>
  <headerFooter alignWithMargins="0">
    <oddHeader>&amp;L&amp;"Letter Gothic,Regular"&amp;10Prepared by Iain Russell&amp;R&amp;"Letter Gothic,Regular"&amp;10EPSC Confidential</oddHeader>
    <oddFooter>&amp;LIR~&amp;F&amp;C&amp;P  of 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High Vol~Color @ 22 CPM </vt:lpstr>
      <vt:lpstr>'High Vol~Color @ 22 CPM '!Print_Area</vt:lpstr>
      <vt:lpstr>'High Vol~Color @ 22 CPM '!Print_Titles</vt:lpstr>
    </vt:vector>
  </TitlesOfParts>
  <Manager>Carole Rogers</Manager>
  <Company>EPSC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ENA Weather &amp; Research Prelim Quote</dc:title>
  <dc:subject>Color Copier Bids from Danka &amp; Lanier</dc:subject>
  <dc:creator>Iain Russell</dc:creator>
  <cp:keywords>Color</cp:keywords>
  <dc:description>Pricing submitted to Kevin Moore with c.c. to Vince Kaminski/Shirley Crenshaw &amp; Carole Rogers</dc:description>
  <cp:lastModifiedBy>Jan Havlíček</cp:lastModifiedBy>
  <cp:lastPrinted>2000-02-01T16:00:40Z</cp:lastPrinted>
  <dcterms:created xsi:type="dcterms:W3CDTF">1999-07-15T14:09:22Z</dcterms:created>
  <dcterms:modified xsi:type="dcterms:W3CDTF">2023-09-19T16:54:32Z</dcterms:modified>
  <cp:category>ENA W/R PROJECT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ient">
    <vt:lpwstr>ENA Weather &amp; Research~Vince Kaminski</vt:lpwstr>
  </property>
  <property fmtid="{D5CDD505-2E9C-101B-9397-08002B2CF9AE}" pid="3" name="Owner">
    <vt:lpwstr>Iain.Russell@Enron.com</vt:lpwstr>
  </property>
  <property fmtid="{D5CDD505-2E9C-101B-9397-08002B2CF9AE}" pid="4" name="Purpose">
    <vt:lpwstr>Color Copier Proposals</vt:lpwstr>
  </property>
  <property fmtid="{D5CDD505-2E9C-101B-9397-08002B2CF9AE}" pid="5" name="Recorded date">
    <vt:lpwstr>01/30/00</vt:lpwstr>
  </property>
  <property fmtid="{D5CDD505-2E9C-101B-9397-08002B2CF9AE}" pid="6" name="Telephone number">
    <vt:lpwstr>713-853-6861</vt:lpwstr>
  </property>
  <property fmtid="{D5CDD505-2E9C-101B-9397-08002B2CF9AE}" pid="7" name="Source">
    <vt:lpwstr>Danka &amp; Lanier</vt:lpwstr>
  </property>
  <property fmtid="{D5CDD505-2E9C-101B-9397-08002B2CF9AE}" pid="8" name="Reference">
    <vt:lpwstr>Canon from Danka</vt:lpwstr>
  </property>
  <property fmtid="{D5CDD505-2E9C-101B-9397-08002B2CF9AE}" pid="9" name="Status">
    <vt:lpwstr>Ricoh from Lanier</vt:lpwstr>
  </property>
</Properties>
</file>