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D14E2F8-A77B-460C-B660-BC69A66AAA66}" xr6:coauthVersionLast="47" xr6:coauthVersionMax="47" xr10:uidLastSave="{00000000-0000-0000-0000-000000000000}"/>
  <bookViews>
    <workbookView xWindow="-120" yWindow="-120" windowWidth="38640" windowHeight="15720" firstSheet="1" activeTab="4"/>
  </bookViews>
  <sheets>
    <sheet name="Mortgage Pricing Tool " sheetId="21" r:id="rId1"/>
    <sheet name="Data" sheetId="1" r:id="rId2"/>
    <sheet name="term structure" sheetId="2" r:id="rId3"/>
    <sheet name="BDT_Tree" sheetId="19" r:id="rId4"/>
    <sheet name="Long Answer--Question IIb" sheetId="16" r:id="rId5"/>
    <sheet name="Add REMIC Cash Flows" sheetId="20"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20" i="1"/>
  <c r="C22" i="1"/>
  <c r="A2" i="16"/>
  <c r="A3" i="16"/>
  <c r="C3" i="16"/>
  <c r="A4" i="16"/>
  <c r="C4" i="16"/>
  <c r="A5" i="16"/>
  <c r="C5" i="16"/>
  <c r="A6" i="16"/>
  <c r="C6" i="16"/>
  <c r="A7" i="16"/>
  <c r="A8" i="16"/>
  <c r="C8" i="16"/>
  <c r="A9" i="16"/>
  <c r="C9" i="16"/>
  <c r="A10" i="16"/>
  <c r="C10" i="16"/>
  <c r="C11" i="16"/>
  <c r="A12" i="16"/>
  <c r="C12" i="16"/>
  <c r="X19" i="16"/>
  <c r="AA19" i="16"/>
  <c r="AB19" i="16"/>
  <c r="U20" i="16"/>
  <c r="X20" i="16"/>
  <c r="AA20" i="16"/>
  <c r="AB20" i="16"/>
  <c r="U21" i="16"/>
  <c r="X21" i="16"/>
  <c r="AA21" i="16"/>
  <c r="AB21" i="16"/>
  <c r="AA25" i="16"/>
  <c r="AB25" i="16"/>
  <c r="AA26" i="16"/>
  <c r="B29" i="16"/>
  <c r="C29" i="16"/>
  <c r="E29" i="16"/>
  <c r="F29" i="16"/>
  <c r="M29" i="16"/>
  <c r="AA29" i="16"/>
  <c r="A30" i="16"/>
  <c r="B30" i="16"/>
  <c r="C30" i="16"/>
  <c r="D30" i="16"/>
  <c r="E30" i="16"/>
  <c r="F30" i="16"/>
  <c r="G30" i="16"/>
  <c r="H30" i="16"/>
  <c r="I30" i="16"/>
  <c r="J30" i="16"/>
  <c r="K30" i="16"/>
  <c r="L30" i="16"/>
  <c r="M30" i="16"/>
  <c r="N30" i="16"/>
  <c r="O30" i="16"/>
  <c r="Q30" i="16"/>
  <c r="R30" i="16"/>
  <c r="S30" i="16"/>
  <c r="T30" i="16"/>
  <c r="U30" i="16"/>
  <c r="V30" i="16"/>
  <c r="W30" i="16"/>
  <c r="X30" i="16"/>
  <c r="A31" i="16"/>
  <c r="B31" i="16"/>
  <c r="C31" i="16"/>
  <c r="D31" i="16"/>
  <c r="E31" i="16"/>
  <c r="F31" i="16"/>
  <c r="G31" i="16"/>
  <c r="H31" i="16"/>
  <c r="I31" i="16"/>
  <c r="J31" i="16"/>
  <c r="K31" i="16"/>
  <c r="L31" i="16"/>
  <c r="M31" i="16"/>
  <c r="N31" i="16"/>
  <c r="O31" i="16"/>
  <c r="Q31" i="16"/>
  <c r="R31" i="16"/>
  <c r="S31" i="16"/>
  <c r="T31" i="16"/>
  <c r="U31" i="16"/>
  <c r="V31" i="16"/>
  <c r="W31" i="16"/>
  <c r="X31" i="16"/>
  <c r="A32" i="16"/>
  <c r="B32" i="16"/>
  <c r="C32" i="16"/>
  <c r="D32" i="16"/>
  <c r="E32" i="16"/>
  <c r="F32" i="16"/>
  <c r="G32" i="16"/>
  <c r="H32" i="16"/>
  <c r="I32" i="16"/>
  <c r="J32" i="16"/>
  <c r="K32" i="16"/>
  <c r="L32" i="16"/>
  <c r="M32" i="16"/>
  <c r="N32" i="16"/>
  <c r="O32" i="16"/>
  <c r="Q32" i="16"/>
  <c r="R32" i="16"/>
  <c r="S32" i="16"/>
  <c r="T32" i="16"/>
  <c r="U32" i="16"/>
  <c r="V32" i="16"/>
  <c r="W32" i="16"/>
  <c r="X32" i="16"/>
  <c r="A33" i="16"/>
  <c r="B33" i="16"/>
  <c r="C33" i="16"/>
  <c r="D33" i="16"/>
  <c r="E33" i="16"/>
  <c r="F33" i="16"/>
  <c r="G33" i="16"/>
  <c r="H33" i="16"/>
  <c r="I33" i="16"/>
  <c r="J33" i="16"/>
  <c r="K33" i="16"/>
  <c r="L33" i="16"/>
  <c r="M33" i="16"/>
  <c r="N33" i="16"/>
  <c r="O33" i="16"/>
  <c r="A34" i="16"/>
  <c r="B34" i="16"/>
  <c r="C34" i="16"/>
  <c r="D34" i="16"/>
  <c r="E34" i="16"/>
  <c r="F34" i="16"/>
  <c r="G34" i="16"/>
  <c r="H34" i="16"/>
  <c r="I34" i="16"/>
  <c r="J34" i="16"/>
  <c r="K34" i="16"/>
  <c r="L34" i="16"/>
  <c r="M34" i="16"/>
  <c r="N34" i="16"/>
  <c r="O34" i="16"/>
  <c r="A35" i="16"/>
  <c r="B35" i="16"/>
  <c r="C35" i="16"/>
  <c r="D35" i="16"/>
  <c r="E35" i="16"/>
  <c r="F35" i="16"/>
  <c r="G35" i="16"/>
  <c r="H35" i="16"/>
  <c r="I35" i="16"/>
  <c r="J35" i="16"/>
  <c r="K35" i="16"/>
  <c r="L35" i="16"/>
  <c r="M35" i="16"/>
  <c r="N35" i="16"/>
  <c r="O35" i="16"/>
  <c r="A36" i="16"/>
  <c r="B36" i="16"/>
  <c r="C36" i="16"/>
  <c r="D36" i="16"/>
  <c r="E36" i="16"/>
  <c r="F36" i="16"/>
  <c r="G36" i="16"/>
  <c r="H36" i="16"/>
  <c r="I36" i="16"/>
  <c r="J36" i="16"/>
  <c r="K36" i="16"/>
  <c r="L36" i="16"/>
  <c r="M36" i="16"/>
  <c r="N36" i="16"/>
  <c r="O36" i="16"/>
  <c r="A37" i="16"/>
  <c r="B37" i="16"/>
  <c r="C37" i="16"/>
  <c r="D37" i="16"/>
  <c r="E37" i="16"/>
  <c r="F37" i="16"/>
  <c r="G37" i="16"/>
  <c r="H37" i="16"/>
  <c r="I37" i="16"/>
  <c r="J37" i="16"/>
  <c r="K37" i="16"/>
  <c r="L37" i="16"/>
  <c r="M37" i="16"/>
  <c r="N37" i="16"/>
  <c r="O37" i="16"/>
  <c r="A38" i="16"/>
  <c r="B38" i="16"/>
  <c r="C38" i="16"/>
  <c r="D38" i="16"/>
  <c r="E38" i="16"/>
  <c r="F38" i="16"/>
  <c r="G38" i="16"/>
  <c r="H38" i="16"/>
  <c r="I38" i="16"/>
  <c r="J38" i="16"/>
  <c r="K38" i="16"/>
  <c r="L38" i="16"/>
  <c r="M38" i="16"/>
  <c r="N38" i="16"/>
  <c r="O38" i="16"/>
  <c r="A39" i="16"/>
  <c r="B39" i="16"/>
  <c r="C39" i="16"/>
  <c r="D39" i="16"/>
  <c r="E39" i="16"/>
  <c r="F39" i="16"/>
  <c r="G39" i="16"/>
  <c r="H39" i="16"/>
  <c r="I39" i="16"/>
  <c r="J39" i="16"/>
  <c r="K39" i="16"/>
  <c r="L39" i="16"/>
  <c r="M39" i="16"/>
  <c r="N39" i="16"/>
  <c r="O39" i="16"/>
  <c r="A40" i="16"/>
  <c r="B40" i="16"/>
  <c r="C40" i="16"/>
  <c r="D40" i="16"/>
  <c r="E40" i="16"/>
  <c r="F40" i="16"/>
  <c r="G40" i="16"/>
  <c r="H40" i="16"/>
  <c r="I40" i="16"/>
  <c r="J40" i="16"/>
  <c r="K40" i="16"/>
  <c r="L40" i="16"/>
  <c r="M40" i="16"/>
  <c r="N40" i="16"/>
  <c r="O40" i="16"/>
  <c r="A41" i="16"/>
  <c r="B41" i="16"/>
  <c r="C41" i="16"/>
  <c r="D41" i="16"/>
  <c r="E41" i="16"/>
  <c r="F41" i="16"/>
  <c r="G41" i="16"/>
  <c r="H41" i="16"/>
  <c r="I41" i="16"/>
  <c r="J41" i="16"/>
  <c r="K41" i="16"/>
  <c r="L41" i="16"/>
  <c r="M41" i="16"/>
  <c r="N41" i="16"/>
  <c r="O41" i="16"/>
  <c r="A42" i="16"/>
  <c r="B42" i="16"/>
  <c r="C42" i="16"/>
  <c r="D42" i="16"/>
  <c r="E42" i="16"/>
  <c r="F42" i="16"/>
  <c r="G42" i="16"/>
  <c r="H42" i="16"/>
  <c r="I42" i="16"/>
  <c r="J42" i="16"/>
  <c r="K42" i="16"/>
  <c r="L42" i="16"/>
  <c r="M42" i="16"/>
  <c r="N42" i="16"/>
  <c r="O42" i="16"/>
  <c r="A43" i="16"/>
  <c r="B43" i="16"/>
  <c r="C43" i="16"/>
  <c r="D43" i="16"/>
  <c r="E43" i="16"/>
  <c r="F43" i="16"/>
  <c r="G43" i="16"/>
  <c r="H43" i="16"/>
  <c r="I43" i="16"/>
  <c r="J43" i="16"/>
  <c r="K43" i="16"/>
  <c r="L43" i="16"/>
  <c r="M43" i="16"/>
  <c r="N43" i="16"/>
  <c r="O43" i="16"/>
  <c r="A44" i="16"/>
  <c r="B44" i="16"/>
  <c r="C44" i="16"/>
  <c r="D44" i="16"/>
  <c r="E44" i="16"/>
  <c r="F44" i="16"/>
  <c r="G44" i="16"/>
  <c r="H44" i="16"/>
  <c r="I44" i="16"/>
  <c r="J44" i="16"/>
  <c r="K44" i="16"/>
  <c r="L44" i="16"/>
  <c r="M44" i="16"/>
  <c r="N44" i="16"/>
  <c r="O44" i="16"/>
  <c r="A45" i="16"/>
  <c r="B45" i="16"/>
  <c r="C45" i="16"/>
  <c r="D45" i="16"/>
  <c r="E45" i="16"/>
  <c r="F45" i="16"/>
  <c r="G45" i="16"/>
  <c r="H45" i="16"/>
  <c r="I45" i="16"/>
  <c r="J45" i="16"/>
  <c r="K45" i="16"/>
  <c r="L45" i="16"/>
  <c r="M45" i="16"/>
  <c r="N45" i="16"/>
  <c r="O45" i="16"/>
  <c r="A46" i="16"/>
  <c r="B46" i="16"/>
  <c r="C46" i="16"/>
  <c r="D46" i="16"/>
  <c r="E46" i="16"/>
  <c r="F46" i="16"/>
  <c r="G46" i="16"/>
  <c r="H46" i="16"/>
  <c r="I46" i="16"/>
  <c r="J46" i="16"/>
  <c r="K46" i="16"/>
  <c r="L46" i="16"/>
  <c r="M46" i="16"/>
  <c r="N46" i="16"/>
  <c r="O46" i="16"/>
  <c r="A47" i="16"/>
  <c r="B47" i="16"/>
  <c r="C47" i="16"/>
  <c r="D47" i="16"/>
  <c r="E47" i="16"/>
  <c r="F47" i="16"/>
  <c r="G47" i="16"/>
  <c r="H47" i="16"/>
  <c r="I47" i="16"/>
  <c r="J47" i="16"/>
  <c r="K47" i="16"/>
  <c r="L47" i="16"/>
  <c r="M47" i="16"/>
  <c r="N47" i="16"/>
  <c r="O47" i="16"/>
  <c r="A48" i="16"/>
  <c r="B48" i="16"/>
  <c r="C48" i="16"/>
  <c r="D48" i="16"/>
  <c r="E48" i="16"/>
  <c r="F48" i="16"/>
  <c r="G48" i="16"/>
  <c r="H48" i="16"/>
  <c r="I48" i="16"/>
  <c r="J48" i="16"/>
  <c r="K48" i="16"/>
  <c r="L48" i="16"/>
  <c r="M48" i="16"/>
  <c r="N48" i="16"/>
  <c r="O48" i="16"/>
  <c r="A49" i="16"/>
  <c r="B49" i="16"/>
  <c r="C49" i="16"/>
  <c r="D49" i="16"/>
  <c r="E49" i="16"/>
  <c r="F49" i="16"/>
  <c r="G49" i="16"/>
  <c r="H49" i="16"/>
  <c r="I49" i="16"/>
  <c r="J49" i="16"/>
  <c r="K49" i="16"/>
  <c r="L49" i="16"/>
  <c r="M49" i="16"/>
  <c r="N49" i="16"/>
  <c r="O49" i="16"/>
  <c r="A50" i="16"/>
  <c r="B50" i="16"/>
  <c r="C50" i="16"/>
  <c r="D50" i="16"/>
  <c r="E50" i="16"/>
  <c r="F50" i="16"/>
  <c r="G50" i="16"/>
  <c r="H50" i="16"/>
  <c r="I50" i="16"/>
  <c r="J50" i="16"/>
  <c r="K50" i="16"/>
  <c r="L50" i="16"/>
  <c r="M50" i="16"/>
  <c r="N50" i="16"/>
  <c r="O50" i="16"/>
  <c r="A51" i="16"/>
  <c r="B51" i="16"/>
  <c r="C51" i="16"/>
  <c r="D51" i="16"/>
  <c r="E51" i="16"/>
  <c r="F51" i="16"/>
  <c r="G51" i="16"/>
  <c r="H51" i="16"/>
  <c r="I51" i="16"/>
  <c r="J51" i="16"/>
  <c r="K51" i="16"/>
  <c r="L51" i="16"/>
  <c r="M51" i="16"/>
  <c r="N51" i="16"/>
  <c r="O51" i="16"/>
  <c r="A52" i="16"/>
  <c r="B52" i="16"/>
  <c r="C52" i="16"/>
  <c r="D52" i="16"/>
  <c r="E52" i="16"/>
  <c r="F52" i="16"/>
  <c r="G52" i="16"/>
  <c r="H52" i="16"/>
  <c r="I52" i="16"/>
  <c r="J52" i="16"/>
  <c r="K52" i="16"/>
  <c r="L52" i="16"/>
  <c r="M52" i="16"/>
  <c r="N52" i="16"/>
  <c r="O52" i="16"/>
  <c r="A53" i="16"/>
  <c r="B53" i="16"/>
  <c r="C53" i="16"/>
  <c r="D53" i="16"/>
  <c r="E53" i="16"/>
  <c r="F53" i="16"/>
  <c r="G53" i="16"/>
  <c r="H53" i="16"/>
  <c r="I53" i="16"/>
  <c r="J53" i="16"/>
  <c r="K53" i="16"/>
  <c r="L53" i="16"/>
  <c r="M53" i="16"/>
  <c r="N53" i="16"/>
  <c r="O53" i="16"/>
  <c r="A54" i="16"/>
  <c r="B54" i="16"/>
  <c r="C54" i="16"/>
  <c r="D54" i="16"/>
  <c r="E54" i="16"/>
  <c r="F54" i="16"/>
  <c r="G54" i="16"/>
  <c r="H54" i="16"/>
  <c r="I54" i="16"/>
  <c r="J54" i="16"/>
  <c r="K54" i="16"/>
  <c r="L54" i="16"/>
  <c r="M54" i="16"/>
  <c r="N54" i="16"/>
  <c r="O54" i="16"/>
  <c r="A55" i="16"/>
  <c r="B55" i="16"/>
  <c r="C55" i="16"/>
  <c r="D55" i="16"/>
  <c r="E55" i="16"/>
  <c r="F55" i="16"/>
  <c r="G55" i="16"/>
  <c r="H55" i="16"/>
  <c r="I55" i="16"/>
  <c r="J55" i="16"/>
  <c r="K55" i="16"/>
  <c r="L55" i="16"/>
  <c r="M55" i="16"/>
  <c r="N55" i="16"/>
  <c r="O55" i="16"/>
  <c r="A56" i="16"/>
  <c r="B56" i="16"/>
  <c r="C56" i="16"/>
  <c r="D56" i="16"/>
  <c r="E56" i="16"/>
  <c r="F56" i="16"/>
  <c r="G56" i="16"/>
  <c r="H56" i="16"/>
  <c r="I56" i="16"/>
  <c r="J56" i="16"/>
  <c r="K56" i="16"/>
  <c r="L56" i="16"/>
  <c r="M56" i="16"/>
  <c r="N56" i="16"/>
  <c r="O56" i="16"/>
  <c r="A57" i="16"/>
  <c r="B57" i="16"/>
  <c r="C57" i="16"/>
  <c r="D57" i="16"/>
  <c r="E57" i="16"/>
  <c r="F57" i="16"/>
  <c r="G57" i="16"/>
  <c r="H57" i="16"/>
  <c r="I57" i="16"/>
  <c r="J57" i="16"/>
  <c r="K57" i="16"/>
  <c r="L57" i="16"/>
  <c r="M57" i="16"/>
  <c r="N57" i="16"/>
  <c r="O57" i="16"/>
  <c r="A58" i="16"/>
  <c r="B58" i="16"/>
  <c r="C58" i="16"/>
  <c r="D58" i="16"/>
  <c r="E58" i="16"/>
  <c r="F58" i="16"/>
  <c r="G58" i="16"/>
  <c r="H58" i="16"/>
  <c r="I58" i="16"/>
  <c r="J58" i="16"/>
  <c r="K58" i="16"/>
  <c r="L58" i="16"/>
  <c r="M58" i="16"/>
  <c r="N58" i="16"/>
  <c r="O58" i="16"/>
  <c r="A59" i="16"/>
  <c r="C59" i="16"/>
  <c r="D59" i="16"/>
  <c r="E59" i="16"/>
  <c r="F59" i="16"/>
  <c r="G59" i="16"/>
  <c r="H59" i="16"/>
  <c r="I59" i="16"/>
  <c r="J59" i="16"/>
  <c r="K59" i="16"/>
  <c r="L59" i="16"/>
  <c r="M59" i="16"/>
  <c r="N59" i="16"/>
  <c r="O59" i="16"/>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 r="A3" i="18"/>
  <c r="A4" i="18"/>
  <c r="A5" i="18"/>
  <c r="A6" i="18"/>
  <c r="A7" i="18"/>
  <c r="A8" i="18"/>
  <c r="A9" i="18"/>
  <c r="A10" i="18"/>
  <c r="A11" i="18"/>
  <c r="A12" i="18"/>
  <c r="A13" i="18"/>
  <c r="A14" i="18"/>
  <c r="A15" i="18"/>
  <c r="A16" i="18"/>
  <c r="A17" i="18"/>
  <c r="A18" i="18"/>
  <c r="A19" i="18"/>
  <c r="A20" i="18"/>
  <c r="A21" i="18"/>
  <c r="A22" i="18"/>
  <c r="A23" i="18"/>
  <c r="A24" i="18"/>
  <c r="A25" i="18"/>
  <c r="A26" i="18"/>
  <c r="A27" i="18"/>
  <c r="A28" i="18"/>
  <c r="A29" i="18"/>
  <c r="A30" i="18"/>
  <c r="A31" i="18"/>
  <c r="A32" i="18"/>
</calcChain>
</file>

<file path=xl/sharedStrings.xml><?xml version="1.0" encoding="utf-8"?>
<sst xmlns="http://schemas.openxmlformats.org/spreadsheetml/2006/main" count="125" uniqueCount="87">
  <si>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</si>
  <si>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</si>
  <si>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</si>
  <si>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</si>
  <si>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</si>
  <si>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</si>
  <si>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</si>
  <si>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</si>
  <si>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</si>
  <si>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</si>
  <si>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</si>
  <si>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</si>
  <si>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</si>
  <si>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 xml:space="preserve">Pool Scheduled P&amp;I Payment </t>
  </si>
  <si>
    <t>Pool Balance</t>
  </si>
  <si>
    <t>Residual payment</t>
  </si>
  <si>
    <t>Servicing</t>
  </si>
  <si>
    <t>WHOLE POOL</t>
  </si>
  <si>
    <t>EOY</t>
  </si>
  <si>
    <t>Disc.</t>
  </si>
  <si>
    <t>AF</t>
  </si>
  <si>
    <t>Prep. %</t>
  </si>
  <si>
    <t>EOY Balance</t>
  </si>
  <si>
    <t>P&amp;I Payment</t>
  </si>
  <si>
    <t>Bond Cash Flow</t>
  </si>
  <si>
    <t>Replication Present Values</t>
  </si>
  <si>
    <t>Market Price</t>
  </si>
  <si>
    <t>BDT_TREE</t>
  </si>
  <si>
    <t>Mortgage Collateral</t>
  </si>
  <si>
    <t>BDT Tree</t>
  </si>
  <si>
    <t>MORTGAGE BOND PRICING TOOL</t>
  </si>
  <si>
    <t>% PSA Assumption</t>
  </si>
  <si>
    <t>Periodic Default Assumption (%)</t>
  </si>
  <si>
    <t>Periodic Recovery Assumption (%)</t>
  </si>
  <si>
    <t>Default %</t>
  </si>
  <si>
    <t>Defaulted Principal</t>
  </si>
  <si>
    <t>Unsched. Principal</t>
  </si>
  <si>
    <t>Sched. Principal</t>
  </si>
  <si>
    <t>Sched.  Interest</t>
  </si>
  <si>
    <t>Total Cash Flow</t>
  </si>
  <si>
    <t>Recoveries</t>
  </si>
  <si>
    <t>Principal Owed</t>
  </si>
  <si>
    <t>To Issued Bonds</t>
  </si>
  <si>
    <t>Pool Interest Rate:  WAC</t>
  </si>
  <si>
    <t>Pool Maturity:  WAM</t>
  </si>
  <si>
    <t>Beta Test II</t>
  </si>
  <si>
    <t>Principal</t>
  </si>
  <si>
    <t>Quasi IO</t>
  </si>
  <si>
    <t>Quasi PO</t>
  </si>
  <si>
    <t>Floater</t>
  </si>
  <si>
    <t>Inverse Floater</t>
  </si>
  <si>
    <t xml:space="preserve">Inverse </t>
  </si>
  <si>
    <t>Year</t>
  </si>
  <si>
    <t>LIBOR</t>
  </si>
  <si>
    <t>Adder</t>
  </si>
  <si>
    <t>Total</t>
  </si>
  <si>
    <t>Floater Coupon Data</t>
  </si>
  <si>
    <t>Inverse</t>
  </si>
  <si>
    <t>Derive Synthetic to Make Sustainable</t>
  </si>
  <si>
    <t>Interest</t>
  </si>
  <si>
    <t>PO Class</t>
  </si>
  <si>
    <t>IO Class</t>
  </si>
  <si>
    <t>Pool WAC</t>
  </si>
  <si>
    <t>Cap</t>
  </si>
  <si>
    <t>IO Principal</t>
  </si>
  <si>
    <t>Floater/Inverse Floater Data</t>
  </si>
  <si>
    <t xml:space="preserve">Inverse Floater Coupon = </t>
  </si>
  <si>
    <t>Collateral</t>
  </si>
  <si>
    <t>Principal +Interest</t>
  </si>
  <si>
    <t>from Underlying</t>
  </si>
  <si>
    <t>- reference</t>
  </si>
  <si>
    <t>Question #3</t>
  </si>
  <si>
    <t>Questions</t>
  </si>
  <si>
    <t>#1 &amp; #2</t>
  </si>
  <si>
    <t>Question #2 (cont'd)</t>
  </si>
  <si>
    <t xml:space="preserve">The structure of the synthetics ensures that the CMO does not run out of cash for the floater and the </t>
  </si>
  <si>
    <t xml:space="preserve">inverse floater.  It does so by ensuring that the principal amount and the interest on the synthetics do not exceed the </t>
  </si>
  <si>
    <t>for the floater to ensure that the interest payout does not exceed the interest payout from the underlying pool principal.</t>
  </si>
  <si>
    <t>It is further accomplished by imposing a cap on the floater (and a floor of zero on the inverse floater).</t>
  </si>
  <si>
    <t>When rates fall and prepayment increases, yields to our customers who hold these securities increase,</t>
  </si>
  <si>
    <t>We have three new mortgage backed products to help clients reduce their underlying risk exposure.</t>
  </si>
  <si>
    <t>which can help to offset positions that are degraded in an environment market by falling rates and increased prepayment.</t>
  </si>
  <si>
    <r>
      <t xml:space="preserve">Our </t>
    </r>
    <r>
      <rPr>
        <b/>
        <i/>
        <sz val="12"/>
        <rFont val="Times New Roman"/>
        <family val="1"/>
      </rPr>
      <t>inverse floater and quasi PO</t>
    </r>
    <r>
      <rPr>
        <sz val="12"/>
        <rFont val="Times New Roman"/>
        <charset val="161"/>
      </rPr>
      <t xml:space="preserve"> products help hedge against falling interests rates and accelerated prepayment.</t>
    </r>
  </si>
  <si>
    <r>
      <t xml:space="preserve">Conversely, our </t>
    </r>
    <r>
      <rPr>
        <b/>
        <i/>
        <sz val="12"/>
        <rFont val="Times New Roman"/>
        <family val="1"/>
      </rPr>
      <t>floater</t>
    </r>
    <r>
      <rPr>
        <sz val="12"/>
        <rFont val="Times New Roman"/>
        <charset val="161"/>
      </rPr>
      <t xml:space="preserve"> helps clients who have positions that are helped by falling interest rates, but degraded by an environment in which </t>
    </r>
  </si>
  <si>
    <t xml:space="preserve">rates are rising.  With our floater product, clients see yields increase when rates increase.  Thus, we offer the products our customers need to </t>
  </si>
  <si>
    <t>protect themselves from either event--falling OR rising interest rates; increasing or decreasing prepayment.</t>
  </si>
  <si>
    <t>underlying pool principal amount and interest. In this way, the synthetic is "sustainable." This is accomplished through the derivation of the coupons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</si>
</sst>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5" formatCode="&quot;$&quot;#,##0_);\(&quot;$&quot;#,##0\)"/>
    <numFmt numFmtId="8" formatCode="&quot;$&quot;#,##0.00_);[Red]\(&quot;$&quot;#,##0.00\)"/>
    <numFmt numFmtId="43" formatCode="_(* #,##0.00_);_(* \(#,##0.00\);_(* &quot;-&quot;??_);_(@_)"/>
    <numFmt numFmtId="164" formatCode="_([$€-2]* #,##0.00_);_([$€-2]* \(#,##0.00\);_([$€-2]* &quot;-&quot;??_)"/>
    <numFmt numFmtId="169" formatCode="0.000%"/>
    <numFmt numFmtId="172" formatCode="0.0000%"/>
    <numFmt numFmtId="174" formatCode="0.0"/>
    <numFmt numFmtId="183" formatCode="_(* #,##0.0000_);_(* \(#,##0.0000\);_(* &quot;-&quot;??_);_(@_)"/>
    <numFmt numFmtId="184" formatCode="_(* #,##0.00000_);_(* \(#,##0.00000\);_(* &quot;-&quot;??_);_(@_)"/>
    <numFmt numFmtId="205" formatCode="_(* #,##0_);_(* \(#,##0\);_(* &quot;-&quot;??_);_(@_)"/>
    <numFmt numFmtId="217" formatCode="0_)"/>
    <numFmt numFmtId="218" formatCode="0.00000_)"/>
    <numFmt numFmtId="219" formatCode="#,##0.0"/>
    <numFmt numFmtId="220" formatCode="#,##0.0_);\(#,##0.0\)"/>
    <numFmt numFmtId="221" formatCode="&quot;$&quot;#,##0"/>
    <numFmt numFmtId="222" formatCode="&quot;$&quot;#,##0.00"/>
  </numFmts>
  <fonts count="17"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b/>
      <sz val="10"/>
      <color indexed="10"/>
      <name val="Arial"/>
      <family val="2"/>
    </font>
    <font>
      <b/>
      <sz val="10"/>
      <color indexed="8"/>
      <name val="Arial"/>
      <family val="2"/>
    </font>
    <font>
      <b/>
      <i/>
      <sz val="12"/>
      <name val="Times New Roman"/>
      <family val="1"/>
    </font>
  </fonts>
  <fills count="3">
    <fill>
      <patternFill patternType="none"/>
    </fill>
    <fill>
      <patternFill patternType="gray125"/>
    </fill>
    <fill>
      <patternFill patternType="solid">
        <fgColor indexed="13"/>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14">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3" applyNumberFormat="1" applyFont="1"/>
    <xf numFmtId="0" fontId="4" fillId="0" borderId="0" xfId="0" applyFont="1"/>
    <xf numFmtId="0" fontId="5" fillId="0" borderId="0" xfId="0" applyFont="1"/>
    <xf numFmtId="10" fontId="5" fillId="0" borderId="0" xfId="3"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84" fontId="3" fillId="0" borderId="0" xfId="1" applyNumberFormat="1" applyFont="1"/>
    <xf numFmtId="184" fontId="0" fillId="0" borderId="0" xfId="1" applyNumberFormat="1" applyFont="1"/>
    <xf numFmtId="184" fontId="4" fillId="0" borderId="0" xfId="1" applyNumberFormat="1" applyFont="1"/>
    <xf numFmtId="183"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3" applyNumberFormat="1" applyFont="1"/>
    <xf numFmtId="0" fontId="0" fillId="0" borderId="0" xfId="0" applyNumberFormat="1"/>
    <xf numFmtId="0" fontId="3" fillId="0" borderId="0" xfId="0" applyNumberFormat="1" applyFont="1" applyAlignment="1">
      <alignment horizontal="left"/>
    </xf>
    <xf numFmtId="172" fontId="3" fillId="0" borderId="0" xfId="3"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5" fontId="0" fillId="0" borderId="0" xfId="0" applyNumberFormat="1" applyProtection="1"/>
    <xf numFmtId="0" fontId="8" fillId="0" borderId="0" xfId="0" applyFont="1" applyAlignment="1" applyProtection="1">
      <alignment horizontal="left"/>
    </xf>
    <xf numFmtId="0" fontId="8" fillId="0" borderId="0" xfId="0" applyFont="1"/>
    <xf numFmtId="0" fontId="9" fillId="0" borderId="0" xfId="0" applyFont="1"/>
    <xf numFmtId="0" fontId="0" fillId="0" borderId="0" xfId="0" applyAlignment="1" applyProtection="1">
      <alignment horizontal="left"/>
    </xf>
    <xf numFmtId="0" fontId="0" fillId="0" borderId="0" xfId="0" applyAlignment="1" applyProtection="1">
      <alignment horizontal="right"/>
    </xf>
    <xf numFmtId="0" fontId="7" fillId="0" borderId="0" xfId="0" applyFont="1" applyAlignment="1" applyProtection="1">
      <alignment horizontal="right"/>
    </xf>
    <xf numFmtId="217" fontId="0" fillId="0" borderId="0" xfId="0" applyNumberFormat="1" applyProtection="1"/>
    <xf numFmtId="218" fontId="0" fillId="0" borderId="0" xfId="0" applyNumberFormat="1" applyProtection="1"/>
    <xf numFmtId="219" fontId="0" fillId="0" borderId="0" xfId="0" applyNumberFormat="1" applyProtection="1"/>
    <xf numFmtId="220" fontId="0" fillId="0" borderId="0" xfId="0" applyNumberFormat="1" applyProtection="1"/>
    <xf numFmtId="169" fontId="0" fillId="0" borderId="0" xfId="0" applyNumberFormat="1" applyProtection="1"/>
    <xf numFmtId="174" fontId="0" fillId="0" borderId="0" xfId="0" applyNumberFormat="1"/>
    <xf numFmtId="220" fontId="0" fillId="0" borderId="0" xfId="0" applyNumberFormat="1"/>
    <xf numFmtId="221" fontId="0" fillId="0" borderId="0" xfId="0" applyNumberFormat="1"/>
    <xf numFmtId="0" fontId="6" fillId="0" borderId="0" xfId="0" applyNumberFormat="1" applyFont="1"/>
    <xf numFmtId="0" fontId="6" fillId="0" borderId="0" xfId="0" applyFont="1" applyAlignment="1" applyProtection="1">
      <alignment horizontal="left"/>
    </xf>
    <xf numFmtId="10" fontId="0" fillId="0" borderId="0" xfId="0" applyNumberFormat="1" applyAlignment="1" applyProtection="1">
      <alignment horizontal="left"/>
    </xf>
    <xf numFmtId="222" fontId="0" fillId="0" borderId="0" xfId="0" applyNumberFormat="1" applyAlignment="1" applyProtection="1">
      <alignment horizontal="left"/>
    </xf>
    <xf numFmtId="10" fontId="3" fillId="0" borderId="0" xfId="0" applyNumberFormat="1" applyFont="1"/>
    <xf numFmtId="221" fontId="10" fillId="0" borderId="0" xfId="0" applyNumberFormat="1" applyFont="1"/>
    <xf numFmtId="0" fontId="11" fillId="0" borderId="0" xfId="0" applyFont="1"/>
    <xf numFmtId="0" fontId="12" fillId="0" borderId="0" xfId="0" applyFont="1"/>
    <xf numFmtId="0" fontId="13" fillId="0" borderId="0" xfId="0" applyFont="1"/>
    <xf numFmtId="0" fontId="14" fillId="0" borderId="0" xfId="0" applyFont="1" applyAlignment="1" applyProtection="1">
      <alignment horizontal="left"/>
    </xf>
    <xf numFmtId="0" fontId="14" fillId="0" borderId="0" xfId="0" applyFont="1"/>
    <xf numFmtId="10" fontId="15" fillId="0" borderId="0" xfId="0" applyNumberFormat="1" applyFont="1" applyProtection="1"/>
    <xf numFmtId="9" fontId="3" fillId="0" borderId="0" xfId="0" applyNumberFormat="1" applyFont="1" applyProtection="1"/>
    <xf numFmtId="221" fontId="0" fillId="0" borderId="0" xfId="0" applyNumberFormat="1" applyAlignment="1" applyProtection="1">
      <alignment horizontal="right"/>
    </xf>
    <xf numFmtId="10" fontId="0" fillId="0" borderId="0" xfId="0" applyNumberFormat="1" applyAlignment="1" applyProtection="1">
      <alignment horizontal="right"/>
    </xf>
    <xf numFmtId="9" fontId="0" fillId="0" borderId="0" xfId="0" applyNumberFormat="1" applyAlignment="1" applyProtection="1">
      <alignment horizontal="right"/>
    </xf>
    <xf numFmtId="222" fontId="0" fillId="0" borderId="0" xfId="0" applyNumberFormat="1" applyAlignment="1" applyProtection="1">
      <alignment horizontal="right"/>
    </xf>
    <xf numFmtId="169" fontId="0" fillId="0" borderId="0" xfId="0" applyNumberFormat="1"/>
    <xf numFmtId="0" fontId="7" fillId="0" borderId="0" xfId="0" applyFont="1" applyAlignment="1">
      <alignment horizontal="center"/>
    </xf>
    <xf numFmtId="220" fontId="3" fillId="0" borderId="0" xfId="0" applyNumberFormat="1" applyFont="1"/>
    <xf numFmtId="0" fontId="7" fillId="0" borderId="0" xfId="0" applyFont="1" applyAlignment="1" applyProtection="1">
      <alignment horizontal="center"/>
    </xf>
    <xf numFmtId="8" fontId="0" fillId="0" borderId="0" xfId="0" applyNumberFormat="1"/>
    <xf numFmtId="0" fontId="0" fillId="2" borderId="0" xfId="0" applyFill="1"/>
    <xf numFmtId="0" fontId="16" fillId="2" borderId="0" xfId="0" applyFont="1" applyFill="1"/>
    <xf numFmtId="0" fontId="0" fillId="2" borderId="1" xfId="0" applyFill="1" applyBorder="1"/>
    <xf numFmtId="0" fontId="3" fillId="2" borderId="2" xfId="0" applyFont="1" applyFill="1" applyBorder="1"/>
    <xf numFmtId="0" fontId="3" fillId="2" borderId="3" xfId="0" applyFont="1" applyFill="1" applyBorder="1"/>
    <xf numFmtId="0" fontId="3" fillId="2" borderId="4" xfId="0" applyFont="1" applyFill="1" applyBorder="1"/>
    <xf numFmtId="10" fontId="3" fillId="2" borderId="0" xfId="3" applyNumberFormat="1" applyFont="1" applyFill="1" applyBorder="1"/>
    <xf numFmtId="10" fontId="3" fillId="2" borderId="5" xfId="0" applyNumberFormat="1" applyFont="1" applyFill="1" applyBorder="1"/>
    <xf numFmtId="10" fontId="0" fillId="2" borderId="0" xfId="3" applyNumberFormat="1" applyFont="1" applyFill="1" applyBorder="1"/>
    <xf numFmtId="10" fontId="0" fillId="2" borderId="5" xfId="3" applyNumberFormat="1" applyFont="1" applyFill="1" applyBorder="1"/>
    <xf numFmtId="10" fontId="0" fillId="2" borderId="6" xfId="3" applyNumberFormat="1" applyFont="1" applyFill="1" applyBorder="1"/>
    <xf numFmtId="0" fontId="3" fillId="2" borderId="7" xfId="0" applyFont="1" applyFill="1" applyBorder="1"/>
    <xf numFmtId="10" fontId="3" fillId="2" borderId="6" xfId="3" applyNumberFormat="1" applyFont="1" applyFill="1" applyBorder="1"/>
    <xf numFmtId="10" fontId="3" fillId="2" borderId="8" xfId="0" applyNumberFormat="1" applyFont="1" applyFill="1" applyBorder="1"/>
    <xf numFmtId="10" fontId="0" fillId="2" borderId="6" xfId="0" applyNumberFormat="1" applyFill="1" applyBorder="1"/>
    <xf numFmtId="10" fontId="0" fillId="2" borderId="8" xfId="0" applyNumberFormat="1" applyFill="1" applyBorder="1"/>
    <xf numFmtId="0" fontId="16" fillId="2" borderId="9" xfId="0" applyFont="1" applyFill="1" applyBorder="1"/>
    <xf numFmtId="0" fontId="16" fillId="2" borderId="10" xfId="0" applyFont="1" applyFill="1" applyBorder="1"/>
    <xf numFmtId="10" fontId="0" fillId="2" borderId="11" xfId="0" applyNumberFormat="1" applyFill="1" applyBorder="1"/>
    <xf numFmtId="0" fontId="3" fillId="2" borderId="0" xfId="0" applyFont="1" applyFill="1" applyAlignment="1">
      <alignment horizontal="center"/>
    </xf>
    <xf numFmtId="0" fontId="3" fillId="2" borderId="0" xfId="0" applyFont="1" applyFill="1" applyBorder="1" applyAlignment="1">
      <alignment horizontal="center"/>
    </xf>
    <xf numFmtId="0" fontId="3" fillId="2" borderId="6" xfId="0" applyFont="1" applyFill="1" applyBorder="1" applyAlignment="1">
      <alignment horizontal="center"/>
    </xf>
    <xf numFmtId="205" fontId="0" fillId="2" borderId="0" xfId="1" applyNumberFormat="1" applyFont="1" applyFill="1"/>
    <xf numFmtId="205" fontId="0" fillId="2" borderId="0" xfId="0" applyNumberFormat="1" applyFill="1"/>
    <xf numFmtId="10" fontId="0" fillId="2" borderId="0" xfId="0" applyNumberFormat="1" applyFill="1"/>
    <xf numFmtId="0" fontId="3" fillId="2" borderId="1" xfId="0" applyFont="1" applyFill="1" applyBorder="1"/>
    <xf numFmtId="0" fontId="3" fillId="2" borderId="9" xfId="0" applyFont="1" applyFill="1" applyBorder="1"/>
    <xf numFmtId="0" fontId="3" fillId="2" borderId="10" xfId="0" applyFont="1" applyFill="1" applyBorder="1" applyAlignment="1">
      <alignment horizontal="center"/>
    </xf>
    <xf numFmtId="0" fontId="3" fillId="2" borderId="12" xfId="0" applyFont="1" applyFill="1" applyBorder="1" applyAlignment="1">
      <alignment horizontal="center"/>
    </xf>
    <xf numFmtId="0" fontId="3" fillId="2" borderId="9" xfId="0" applyFont="1" applyFill="1" applyBorder="1" applyAlignment="1">
      <alignment horizontal="right"/>
    </xf>
    <xf numFmtId="0" fontId="3" fillId="2" borderId="10" xfId="0" applyFont="1" applyFill="1" applyBorder="1" applyAlignment="1">
      <alignment horizontal="right"/>
    </xf>
    <xf numFmtId="0" fontId="3" fillId="2" borderId="12" xfId="0" applyFont="1" applyFill="1" applyBorder="1" applyAlignment="1">
      <alignment horizontal="right"/>
    </xf>
    <xf numFmtId="0" fontId="3" fillId="2" borderId="13" xfId="0" applyFont="1" applyFill="1" applyBorder="1" applyAlignment="1">
      <alignment horizontal="center"/>
    </xf>
    <xf numFmtId="0" fontId="0" fillId="0" borderId="0" xfId="0" applyFill="1"/>
    <xf numFmtId="10" fontId="0" fillId="2" borderId="2" xfId="3" applyNumberFormat="1" applyFont="1" applyFill="1" applyBorder="1"/>
    <xf numFmtId="10" fontId="0" fillId="2" borderId="3" xfId="3" applyNumberFormat="1" applyFont="1" applyFill="1" applyBorder="1"/>
    <xf numFmtId="10" fontId="0" fillId="2" borderId="8" xfId="3" applyNumberFormat="1" applyFont="1" applyFill="1" applyBorder="1"/>
    <xf numFmtId="0" fontId="3" fillId="2" borderId="10" xfId="0" quotePrefix="1" applyFont="1" applyFill="1" applyBorder="1" applyAlignment="1">
      <alignment horizontal="center"/>
    </xf>
    <xf numFmtId="0" fontId="3" fillId="2" borderId="12" xfId="0" quotePrefix="1" applyFont="1" applyFill="1" applyBorder="1"/>
    <xf numFmtId="0" fontId="16" fillId="2" borderId="0" xfId="0" applyFont="1" applyFill="1" applyAlignment="1">
      <alignment horizontal="center"/>
    </xf>
    <xf numFmtId="217" fontId="4" fillId="2" borderId="0" xfId="0" applyNumberFormat="1" applyFont="1" applyFill="1" applyAlignment="1" applyProtection="1">
      <alignment horizontal="center"/>
    </xf>
    <xf numFmtId="0" fontId="3" fillId="2" borderId="0" xfId="0" applyFont="1" applyFill="1" applyAlignment="1" applyProtection="1">
      <alignment horizontal="center"/>
    </xf>
    <xf numFmtId="0" fontId="3" fillId="2" borderId="6" xfId="0" applyFont="1" applyFill="1" applyBorder="1" applyAlignment="1" applyProtection="1">
      <alignment horizontal="center"/>
    </xf>
  </cellXfs>
  <cellStyles count="4">
    <cellStyle name="Comma" xfId="1" builtinId="3"/>
    <cellStyle name="Euro" xfId="2"/>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123825</xdr:colOff>
      <xdr:row>9</xdr:row>
      <xdr:rowOff>190500</xdr:rowOff>
    </xdr:from>
    <xdr:to>
      <xdr:col>10</xdr:col>
      <xdr:colOff>676275</xdr:colOff>
      <xdr:row>16</xdr:row>
      <xdr:rowOff>0</xdr:rowOff>
    </xdr:to>
    <xdr:sp macro="" textlink="">
      <xdr:nvSpPr>
        <xdr:cNvPr id="4097" name="Text Box 1">
          <a:extLst>
            <a:ext uri="{FF2B5EF4-FFF2-40B4-BE49-F238E27FC236}">
              <a16:creationId xmlns:a16="http://schemas.microsoft.com/office/drawing/2014/main" id="{F65950DE-2296-3185-7908-77B4D1B0B191}"/>
            </a:ext>
          </a:extLst>
        </xdr:cNvPr>
        <xdr:cNvSpPr txBox="1">
          <a:spLocks noChangeArrowheads="1"/>
        </xdr:cNvSpPr>
      </xdr:nvSpPr>
      <xdr:spPr bwMode="auto">
        <a:xfrm>
          <a:off x="2867025" y="2200275"/>
          <a:ext cx="4667250" cy="1209675"/>
        </a:xfrm>
        <a:prstGeom prst="rect">
          <a:avLst/>
        </a:prstGeom>
        <a:solidFill>
          <a:srgbClr xmlns:mc="http://schemas.openxmlformats.org/markup-compatibility/2006" xmlns:a14="http://schemas.microsoft.com/office/drawing/2010/main" val="FFFFFF" mc:Ignorable="a14" a14:legacySpreadsheetColorIndex="9"/>
        </a:solidFill>
        <a:ln w="12700">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lnSpc>
              <a:spcPts val="1200"/>
            </a:lnSpc>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57150</xdr:rowOff>
    </xdr:from>
    <xdr:to>
      <xdr:col>11</xdr:col>
      <xdr:colOff>9525</xdr:colOff>
      <xdr:row>28</xdr:row>
      <xdr:rowOff>152400</xdr:rowOff>
    </xdr:to>
    <xdr:sp macro="" textlink="">
      <xdr:nvSpPr>
        <xdr:cNvPr id="4098" name="Text Box 2">
          <a:extLst>
            <a:ext uri="{FF2B5EF4-FFF2-40B4-BE49-F238E27FC236}">
              <a16:creationId xmlns:a16="http://schemas.microsoft.com/office/drawing/2014/main" id="{A1077A8A-F244-A24C-8AF7-120D7596E47A}"/>
            </a:ext>
          </a:extLst>
        </xdr:cNvPr>
        <xdr:cNvSpPr txBox="1">
          <a:spLocks noChangeArrowheads="1"/>
        </xdr:cNvSpPr>
      </xdr:nvSpPr>
      <xdr:spPr bwMode="auto">
        <a:xfrm>
          <a:off x="2895600" y="3867150"/>
          <a:ext cx="4657725" cy="20955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and you can change them if you wish.  You need to enter the specifics of your mortgage collaterial including your assumptions about prepayment rates, default rates, and recovery rates.  Currently the model assumes that these rates are a mean that is independent of the level of interest rates.  You also need to develop the appropriate allocations to the REMIC bonds using the Add REMIC Cash Flows worksheet.  To value a bond you must paste in the chosen bond's cash flows into the first column of the Valuation worksheet.  The cash flows that currently appear in the Valuation worksheet are those of the underlying collateral.</a:t>
          </a:r>
        </a:p>
      </xdr:txBody>
    </xdr:sp>
    <xdr:clientData/>
  </xdr:twoCellAnchor>
  <xdr:twoCellAnchor>
    <xdr:from>
      <xdr:col>4</xdr:col>
      <xdr:colOff>180975</xdr:colOff>
      <xdr:row>29</xdr:row>
      <xdr:rowOff>114300</xdr:rowOff>
    </xdr:from>
    <xdr:to>
      <xdr:col>11</xdr:col>
      <xdr:colOff>0</xdr:colOff>
      <xdr:row>34</xdr:row>
      <xdr:rowOff>190500</xdr:rowOff>
    </xdr:to>
    <xdr:sp macro="" textlink="">
      <xdr:nvSpPr>
        <xdr:cNvPr id="4099" name="Text Box 3">
          <a:extLst>
            <a:ext uri="{FF2B5EF4-FFF2-40B4-BE49-F238E27FC236}">
              <a16:creationId xmlns:a16="http://schemas.microsoft.com/office/drawing/2014/main" id="{98495B89-86DD-7957-F909-CBAD580F0BD8}"/>
            </a:ext>
          </a:extLst>
        </xdr:cNvPr>
        <xdr:cNvSpPr txBox="1">
          <a:spLocks noChangeArrowheads="1"/>
        </xdr:cNvSpPr>
      </xdr:nvSpPr>
      <xdr:spPr bwMode="auto">
        <a:xfrm>
          <a:off x="2924175" y="6124575"/>
          <a:ext cx="4619625" cy="10763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spot rate paths you would like to sample.  Right now the number is set to 100.  Once you have made all the changes you wish to make, hit the &lt;compute&gt; button on the data page.  The trees will be recomputed and the simulations will be run. </a:t>
          </a:r>
        </a:p>
      </xdr:txBody>
    </xdr:sp>
    <xdr:clientData/>
  </xdr:twoCellAnchor>
  <xdr:twoCellAnchor>
    <xdr:from>
      <xdr:col>4</xdr:col>
      <xdr:colOff>180975</xdr:colOff>
      <xdr:row>36</xdr:row>
      <xdr:rowOff>0</xdr:rowOff>
    </xdr:from>
    <xdr:to>
      <xdr:col>10</xdr:col>
      <xdr:colOff>628650</xdr:colOff>
      <xdr:row>42</xdr:row>
      <xdr:rowOff>76200</xdr:rowOff>
    </xdr:to>
    <xdr:sp macro="" textlink="">
      <xdr:nvSpPr>
        <xdr:cNvPr id="4100" name="Text Box 4">
          <a:extLst>
            <a:ext uri="{FF2B5EF4-FFF2-40B4-BE49-F238E27FC236}">
              <a16:creationId xmlns:a16="http://schemas.microsoft.com/office/drawing/2014/main" id="{DCFAD6CF-B0B5-C0F9-B7CE-F59DD6272066}"/>
            </a:ext>
          </a:extLst>
        </xdr:cNvPr>
        <xdr:cNvSpPr txBox="1">
          <a:spLocks noChangeArrowheads="1"/>
        </xdr:cNvSpPr>
      </xdr:nvSpPr>
      <xdr:spPr bwMode="auto">
        <a:xfrm>
          <a:off x="2924175" y="7410450"/>
          <a:ext cx="4562475" cy="12763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19050</xdr:colOff>
          <xdr:row>2</xdr:row>
          <xdr:rowOff>28575</xdr:rowOff>
        </xdr:from>
        <xdr:to>
          <xdr:col>4</xdr:col>
          <xdr:colOff>171450</xdr:colOff>
          <xdr:row>4</xdr:row>
          <xdr:rowOff>9525</xdr:rowOff>
        </xdr:to>
        <xdr:sp macro="" textlink="">
          <xdr:nvSpPr>
            <xdr:cNvPr id="1025" name="calc" descr="Compute" hidden="1">
              <a:extLst>
                <a:ext uri="{63B3BB69-23CF-44E3-9099-C40C66FF867C}">
                  <a14:compatExt spid="_x0000_s1025"/>
                </a:ext>
                <a:ext uri="{FF2B5EF4-FFF2-40B4-BE49-F238E27FC236}">
                  <a16:creationId xmlns:a16="http://schemas.microsoft.com/office/drawing/2014/main" id="{635392B8-709A-2464-825F-BBC8B878182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 workbookViewId="0">
      <selection activeCell="L7" sqref="L7"/>
    </sheetView>
  </sheetViews>
  <sheetFormatPr defaultRowHeight="15.75" x14ac:dyDescent="0.25"/>
  <sheetData>
    <row r="7" spans="5:8" ht="27.75" x14ac:dyDescent="0.4">
      <c r="E7" s="55" t="s">
        <v>30</v>
      </c>
      <c r="F7" s="56"/>
      <c r="G7" s="56"/>
      <c r="H7" s="56"/>
    </row>
    <row r="8" spans="5:8" ht="20.25" x14ac:dyDescent="0.3">
      <c r="G8" s="57"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3" workbookViewId="0">
      <selection activeCell="C31" sqref="C31"/>
    </sheetView>
  </sheetViews>
  <sheetFormatPr defaultRowHeight="15.75" x14ac:dyDescent="0.25"/>
  <cols>
    <col min="1" max="1" width="28.125" style="25" customWidth="1"/>
    <col min="2" max="2" width="9.375" bestFit="1" customWidth="1"/>
    <col min="3" max="3" width="15.875" customWidth="1"/>
    <col min="4" max="4" width="15.75" bestFit="1" customWidth="1"/>
  </cols>
  <sheetData>
    <row r="1" spans="1:130" s="2" customFormat="1" ht="20.25" customHeight="1" x14ac:dyDescent="0.25">
      <c r="A1" s="21" t="s">
        <v>4</v>
      </c>
    </row>
    <row r="2" spans="1:130" s="2" customFormat="1" ht="20.25" customHeight="1" x14ac:dyDescent="0.25">
      <c r="A2" s="21" t="s">
        <v>3</v>
      </c>
    </row>
    <row r="3" spans="1:130" ht="18" customHeight="1" x14ac:dyDescent="0.25">
      <c r="A3" s="22" t="s">
        <v>0</v>
      </c>
      <c r="B3" s="11">
        <v>30</v>
      </c>
    </row>
    <row r="4" spans="1:130" ht="18" customHeight="1" x14ac:dyDescent="0.25">
      <c r="A4" s="23" t="s">
        <v>6</v>
      </c>
      <c r="B4" s="12">
        <v>30</v>
      </c>
    </row>
    <row r="5" spans="1:130" s="19" customFormat="1" x14ac:dyDescent="0.25">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25">
      <c r="A6" s="24" t="s">
        <v>1</v>
      </c>
      <c r="B6" s="53">
        <v>4.1092881151378401E-2</v>
      </c>
      <c r="C6" s="53">
        <v>4.3220608699021661E-2</v>
      </c>
      <c r="D6" s="53">
        <v>4.1098976320571107E-2</v>
      </c>
      <c r="E6" s="53">
        <v>4.3226170850907512E-2</v>
      </c>
      <c r="F6" s="53">
        <v>4.5158814412275559E-2</v>
      </c>
      <c r="G6" s="53">
        <v>4.6896907698843998E-2</v>
      </c>
      <c r="H6" s="53">
        <v>4.8440451404781586E-2</v>
      </c>
      <c r="I6" s="53">
        <v>4.9789446224257065E-2</v>
      </c>
      <c r="J6" s="53">
        <v>5.0943892851439208E-2</v>
      </c>
      <c r="K6" s="53">
        <v>5.190379198049673E-2</v>
      </c>
      <c r="L6" s="53">
        <v>5.2669144305598381E-2</v>
      </c>
      <c r="M6" s="53">
        <v>5.323995052091296E-2</v>
      </c>
      <c r="N6" s="53">
        <v>5.3616211320609175E-2</v>
      </c>
      <c r="O6" s="53">
        <v>5.3797927398855777E-2</v>
      </c>
      <c r="P6" s="53">
        <v>5.3785099449821544E-2</v>
      </c>
      <c r="Q6" s="53">
        <v>5.3790099449821535E-2</v>
      </c>
      <c r="R6" s="53">
        <v>5.3795099449821533E-2</v>
      </c>
      <c r="S6" s="53">
        <v>5.3800099449821531E-2</v>
      </c>
      <c r="T6" s="53">
        <v>5.3805099449821529E-2</v>
      </c>
      <c r="U6" s="53">
        <v>5.3810099449821527E-2</v>
      </c>
      <c r="V6" s="53">
        <v>5.3815099449821525E-2</v>
      </c>
      <c r="W6" s="53">
        <v>5.3820099449821523E-2</v>
      </c>
      <c r="X6" s="53">
        <v>5.3825099449821522E-2</v>
      </c>
      <c r="Y6" s="53">
        <v>5.3830099449821513E-2</v>
      </c>
      <c r="Z6" s="53">
        <v>5.3835099449821511E-2</v>
      </c>
      <c r="AA6" s="53">
        <v>5.3840099449821509E-2</v>
      </c>
      <c r="AB6" s="53">
        <v>5.3845099449821507E-2</v>
      </c>
      <c r="AC6" s="53">
        <v>5.3850099449821505E-2</v>
      </c>
      <c r="AD6" s="53">
        <v>5.3855099449821503E-2</v>
      </c>
      <c r="AE6" s="53">
        <v>5.3860099449821501E-2</v>
      </c>
    </row>
    <row r="7" spans="1:130" s="9" customFormat="1" x14ac:dyDescent="0.25">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25">
      <c r="A8" s="20"/>
      <c r="B8" s="16"/>
      <c r="C8" s="16"/>
      <c r="D8" s="16"/>
      <c r="E8" s="16"/>
    </row>
    <row r="10" spans="1:130" x14ac:dyDescent="0.25">
      <c r="A10" s="22" t="s">
        <v>7</v>
      </c>
      <c r="B10" s="9"/>
    </row>
    <row r="11" spans="1:130" x14ac:dyDescent="0.25">
      <c r="A11" s="9">
        <v>5.5E-2</v>
      </c>
    </row>
    <row r="13" spans="1:130" x14ac:dyDescent="0.25">
      <c r="A13" s="22" t="s">
        <v>10</v>
      </c>
    </row>
    <row r="14" spans="1:130" x14ac:dyDescent="0.25">
      <c r="A14" s="28">
        <v>100</v>
      </c>
    </row>
    <row r="16" spans="1:130" x14ac:dyDescent="0.25">
      <c r="A16" s="49" t="s">
        <v>28</v>
      </c>
    </row>
    <row r="17" spans="1:3" x14ac:dyDescent="0.25">
      <c r="A17" s="30" t="s">
        <v>12</v>
      </c>
      <c r="C17" s="31">
        <v>500000000</v>
      </c>
    </row>
    <row r="18" spans="1:3" x14ac:dyDescent="0.25">
      <c r="A18" s="32" t="s">
        <v>44</v>
      </c>
      <c r="C18">
        <v>5</v>
      </c>
    </row>
    <row r="19" spans="1:3" x14ac:dyDescent="0.25">
      <c r="A19" s="30" t="s">
        <v>43</v>
      </c>
      <c r="C19" s="33">
        <v>0.08</v>
      </c>
    </row>
    <row r="20" spans="1:3" x14ac:dyDescent="0.25">
      <c r="A20" s="30" t="s">
        <v>13</v>
      </c>
      <c r="C20" s="70">
        <f>-PMT(C19,C18,C17)</f>
        <v>125228227.28341825</v>
      </c>
    </row>
    <row r="21" spans="1:3" x14ac:dyDescent="0.25">
      <c r="A21" s="58" t="s">
        <v>31</v>
      </c>
      <c r="C21" s="60">
        <v>1.75</v>
      </c>
    </row>
    <row r="22" spans="1:3" x14ac:dyDescent="0.25">
      <c r="A22" s="30" t="s">
        <v>14</v>
      </c>
      <c r="C22" s="34">
        <f>C17</f>
        <v>500000000</v>
      </c>
    </row>
    <row r="23" spans="1:3" x14ac:dyDescent="0.25">
      <c r="A23" s="30" t="s">
        <v>15</v>
      </c>
      <c r="C23" s="34">
        <v>0</v>
      </c>
    </row>
    <row r="24" spans="1:3" x14ac:dyDescent="0.25">
      <c r="A24" s="32" t="s">
        <v>16</v>
      </c>
      <c r="C24" s="33">
        <v>1.4999999999999999E-2</v>
      </c>
    </row>
    <row r="25" spans="1:3" x14ac:dyDescent="0.25">
      <c r="A25" s="59" t="s">
        <v>32</v>
      </c>
      <c r="C25" s="61">
        <v>0</v>
      </c>
    </row>
    <row r="26" spans="1:3" x14ac:dyDescent="0.25">
      <c r="A26" s="58" t="s">
        <v>33</v>
      </c>
      <c r="C26" s="61">
        <v>0</v>
      </c>
    </row>
    <row r="27" spans="1:3" x14ac:dyDescent="0.25">
      <c r="A27" s="30"/>
      <c r="C27" s="33"/>
    </row>
    <row r="28" spans="1:3" x14ac:dyDescent="0.25">
      <c r="A28" s="32"/>
    </row>
    <row r="29" spans="1:3" x14ac:dyDescent="0.25">
      <c r="A29" s="35"/>
      <c r="C29" s="34"/>
    </row>
    <row r="30" spans="1:3" x14ac:dyDescent="0.25">
      <c r="A30" s="30"/>
      <c r="C30" s="33"/>
    </row>
    <row r="31" spans="1:3" x14ac:dyDescent="0.25">
      <c r="A31" s="32"/>
    </row>
    <row r="32" spans="1:3" x14ac:dyDescent="0.25">
      <c r="A32" s="35"/>
      <c r="C32" s="34"/>
    </row>
    <row r="33" spans="1:3" x14ac:dyDescent="0.25">
      <c r="A33" s="30"/>
      <c r="C33" s="33"/>
    </row>
    <row r="34" spans="1:3" x14ac:dyDescent="0.25">
      <c r="A34" s="32"/>
    </row>
    <row r="35" spans="1:3" x14ac:dyDescent="0.25">
      <c r="A35" s="35"/>
      <c r="C35" s="34"/>
    </row>
    <row r="36" spans="1:3" x14ac:dyDescent="0.25">
      <c r="A36" s="30"/>
      <c r="C36" s="33"/>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19050</xdr:colOff>
                <xdr:row>2</xdr:row>
                <xdr:rowOff>28575</xdr:rowOff>
              </from>
              <to>
                <xdr:col>4</xdr:col>
                <xdr:colOff>171450</xdr:colOff>
                <xdr:row>4</xdr:row>
                <xdr:rowOff>9525</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workbookViewId="0">
      <selection activeCell="I4" sqref="I4"/>
    </sheetView>
  </sheetViews>
  <sheetFormatPr defaultRowHeight="15.75" x14ac:dyDescent="0.25"/>
  <cols>
    <col min="1" max="1" width="12.375" style="25" customWidth="1"/>
    <col min="2" max="2" width="10.375" style="6" bestFit="1" customWidth="1"/>
    <col min="3" max="6" width="14.125" style="6" customWidth="1"/>
    <col min="7" max="7" width="9.875" style="6" customWidth="1"/>
    <col min="8" max="16384" width="9" style="6"/>
  </cols>
  <sheetData>
    <row r="1" spans="1:130" s="2" customFormat="1" ht="20.25" customHeight="1" x14ac:dyDescent="0.25">
      <c r="A1" s="21" t="s">
        <v>4</v>
      </c>
      <c r="B1" s="1"/>
    </row>
    <row r="2" spans="1:130" s="2" customFormat="1" ht="20.25" customHeight="1" x14ac:dyDescent="0.25">
      <c r="A2" s="21" t="s">
        <v>3</v>
      </c>
      <c r="B2" s="1"/>
    </row>
    <row r="3" spans="1:130" customFormat="1" ht="18" customHeight="1" x14ac:dyDescent="0.25">
      <c r="A3" s="22" t="s">
        <v>0</v>
      </c>
      <c r="B3" s="3"/>
      <c r="C3" s="11">
        <f>Data!B3</f>
        <v>30</v>
      </c>
    </row>
    <row r="4" spans="1:130" customFormat="1" ht="18" customHeight="1" x14ac:dyDescent="0.25">
      <c r="A4" s="23" t="s">
        <v>6</v>
      </c>
      <c r="B4" s="7"/>
      <c r="C4" s="12">
        <v>1</v>
      </c>
    </row>
    <row r="5" spans="1:130" s="10" customFormat="1" x14ac:dyDescent="0.25">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25">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25">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25">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25">
      <c r="A9" s="25"/>
    </row>
    <row r="10" spans="1:130" x14ac:dyDescent="0.25">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25">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25">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25">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25">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25">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25">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25">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25">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25">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25">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25">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25">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25">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25">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25">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25">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25">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25">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25">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25">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25">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25">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25">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25">
      <c r="AA34" s="6">
        <v>2.0559141561308902E-3</v>
      </c>
      <c r="AB34" s="6">
        <v>2.2110009480267182E-3</v>
      </c>
      <c r="AC34" s="6">
        <v>2.3812840209226833E-3</v>
      </c>
      <c r="AD34" s="6">
        <v>2.5692274483569734E-3</v>
      </c>
      <c r="AE34" s="6">
        <v>2.7778713713077028E-3</v>
      </c>
      <c r="AF34" s="6">
        <v>3.011002603440188E-3</v>
      </c>
    </row>
    <row r="35" spans="26:32" x14ac:dyDescent="0.25">
      <c r="AB35" s="6">
        <v>1.6664786705653085E-3</v>
      </c>
      <c r="AC35" s="6">
        <v>1.7816241193414446E-3</v>
      </c>
      <c r="AD35" s="6">
        <v>1.9067787815076978E-3</v>
      </c>
      <c r="AE35" s="6">
        <v>2.0434450254862846E-3</v>
      </c>
      <c r="AF35" s="6">
        <v>2.1934575898304299E-3</v>
      </c>
    </row>
    <row r="36" spans="26:32" x14ac:dyDescent="0.25">
      <c r="AC36" s="6">
        <v>1.3329718230710116E-3</v>
      </c>
      <c r="AD36" s="6">
        <v>1.4151356369530793E-3</v>
      </c>
      <c r="AE36" s="6">
        <v>1.5031896780083511E-3</v>
      </c>
      <c r="AF36" s="6">
        <v>1.5978917430651406E-3</v>
      </c>
    </row>
    <row r="37" spans="26:32" x14ac:dyDescent="0.25">
      <c r="AD37" s="6">
        <v>1.0502575812130271E-3</v>
      </c>
      <c r="AE37" s="6">
        <v>1.1057695117259792E-3</v>
      </c>
      <c r="AF37" s="6">
        <v>1.1640334576758964E-3</v>
      </c>
    </row>
    <row r="38" spans="26:32" x14ac:dyDescent="0.25">
      <c r="AE38" s="6">
        <v>8.1342110776250133E-4</v>
      </c>
      <c r="AF38" s="6">
        <v>8.47976026204214E-4</v>
      </c>
    </row>
    <row r="39" spans="26:32" x14ac:dyDescent="0.25">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4" workbookViewId="0">
      <selection activeCell="A14" sqref="A14"/>
    </sheetView>
  </sheetViews>
  <sheetFormatPr defaultRowHeight="15.75" x14ac:dyDescent="0.25"/>
  <sheetData>
    <row r="1" spans="1:31" x14ac:dyDescent="0.25">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25">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25">
      <c r="A3" s="22" t="s">
        <v>0</v>
      </c>
      <c r="B3" s="11">
        <v>30</v>
      </c>
    </row>
    <row r="4" spans="1:31" x14ac:dyDescent="0.25">
      <c r="A4" s="23" t="s">
        <v>6</v>
      </c>
      <c r="B4" s="12">
        <f>B3</f>
        <v>30</v>
      </c>
    </row>
    <row r="5" spans="1:31" x14ac:dyDescent="0.25">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25">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25">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25">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25">
      <c r="A9" s="25"/>
    </row>
    <row r="10" spans="1:31" x14ac:dyDescent="0.25">
      <c r="A10" s="22" t="s">
        <v>7</v>
      </c>
      <c r="B10" s="9"/>
    </row>
    <row r="11" spans="1:31" x14ac:dyDescent="0.25">
      <c r="A11" s="9">
        <v>5.5E-2</v>
      </c>
    </row>
    <row r="12" spans="1:31" x14ac:dyDescent="0.25">
      <c r="A12" s="25"/>
    </row>
    <row r="13" spans="1:31" x14ac:dyDescent="0.25">
      <c r="A13" s="22" t="s">
        <v>29</v>
      </c>
    </row>
    <row r="14" spans="1:31" x14ac:dyDescent="0.25">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25">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25">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25">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25">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25">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25">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25">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25">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25">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25">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25">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25">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25">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25">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25">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25">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25">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25">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25">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25">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25">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25">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25">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25">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25">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25">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25">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25">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25">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25">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G1250"/>
  <sheetViews>
    <sheetView tabSelected="1" topLeftCell="U14" workbookViewId="0">
      <selection activeCell="AA27" sqref="AA27"/>
    </sheetView>
  </sheetViews>
  <sheetFormatPr defaultRowHeight="15.75" x14ac:dyDescent="0.25"/>
  <cols>
    <col min="1" max="1" width="27.875" customWidth="1"/>
    <col min="2" max="2" width="11.625" customWidth="1"/>
    <col min="3" max="3" width="15.5" customWidth="1"/>
    <col min="6" max="6" width="15.375" bestFit="1" customWidth="1"/>
    <col min="7" max="7" width="14.375" customWidth="1"/>
    <col min="8" max="8" width="18.25" customWidth="1"/>
    <col min="9" max="9" width="16.625" customWidth="1"/>
    <col min="10" max="10" width="16.375" customWidth="1"/>
    <col min="11" max="11" width="15.875" customWidth="1"/>
    <col min="12" max="12" width="15.625" customWidth="1"/>
    <col min="13" max="14" width="14.25" customWidth="1"/>
    <col min="15" max="15" width="14.125" customWidth="1"/>
    <col min="17" max="17" width="11" customWidth="1"/>
    <col min="18" max="18" width="18" customWidth="1"/>
    <col min="19" max="19" width="18.375" customWidth="1"/>
    <col min="20" max="23" width="11.125" bestFit="1" customWidth="1"/>
    <col min="24" max="25" width="10.125" bestFit="1" customWidth="1"/>
    <col min="26" max="26" width="11.75" customWidth="1"/>
    <col min="27" max="27" width="11.125" customWidth="1"/>
    <col min="28" max="28" width="13.875" bestFit="1" customWidth="1"/>
    <col min="30" max="30" width="11.125" customWidth="1"/>
    <col min="31" max="31" width="10.375" customWidth="1"/>
    <col min="32" max="32" width="13.75" customWidth="1"/>
    <col min="33" max="33" width="9.375" customWidth="1"/>
  </cols>
  <sheetData>
    <row r="1" spans="1:15" x14ac:dyDescent="0.25">
      <c r="A1" s="35"/>
      <c r="B1" s="36"/>
      <c r="C1" s="36"/>
      <c r="D1" s="36"/>
      <c r="E1" s="36"/>
      <c r="F1" s="37"/>
    </row>
    <row r="2" spans="1:15" x14ac:dyDescent="0.25">
      <c r="A2" s="50" t="str">
        <f>Data!A16</f>
        <v>Mortgage Collateral</v>
      </c>
      <c r="B2" s="38"/>
      <c r="C2" s="38"/>
      <c r="O2" s="47"/>
    </row>
    <row r="3" spans="1:15" x14ac:dyDescent="0.25">
      <c r="A3" s="38" t="str">
        <f>Data!A17</f>
        <v>Collateral Total Principal</v>
      </c>
      <c r="B3" s="38"/>
      <c r="C3" s="62">
        <f>Data!C17</f>
        <v>500000000</v>
      </c>
      <c r="O3" s="47"/>
    </row>
    <row r="4" spans="1:15" x14ac:dyDescent="0.25">
      <c r="A4" s="38" t="str">
        <f>Data!A18</f>
        <v>Pool Maturity:  WAM</v>
      </c>
      <c r="B4" s="38"/>
      <c r="C4" s="39">
        <f>Data!C18</f>
        <v>5</v>
      </c>
      <c r="O4" s="47"/>
    </row>
    <row r="5" spans="1:15" x14ac:dyDescent="0.25">
      <c r="A5" s="38" t="str">
        <f>Data!A19</f>
        <v>Pool Interest Rate:  WAC</v>
      </c>
      <c r="B5" s="38"/>
      <c r="C5" s="63">
        <f>Data!C19</f>
        <v>0.08</v>
      </c>
      <c r="O5" s="47"/>
    </row>
    <row r="6" spans="1:15" x14ac:dyDescent="0.25">
      <c r="A6" s="38" t="str">
        <f>Data!A20</f>
        <v xml:space="preserve">Pool Scheduled P&amp;I Payment </v>
      </c>
      <c r="B6" s="38"/>
      <c r="C6" s="62">
        <f>Data!C20</f>
        <v>125228227.28341825</v>
      </c>
      <c r="O6" s="47"/>
    </row>
    <row r="7" spans="1:15" x14ac:dyDescent="0.25">
      <c r="A7" s="38" t="str">
        <f>Data!A21</f>
        <v>% PSA Assumption</v>
      </c>
      <c r="B7" s="38"/>
      <c r="C7" s="64">
        <v>1.75</v>
      </c>
      <c r="O7" s="47"/>
    </row>
    <row r="8" spans="1:15" x14ac:dyDescent="0.25">
      <c r="A8" s="38" t="str">
        <f>Data!A22</f>
        <v>Pool Balance</v>
      </c>
      <c r="B8" s="38"/>
      <c r="C8" s="65">
        <f>Data!C22</f>
        <v>500000000</v>
      </c>
      <c r="O8" s="47"/>
    </row>
    <row r="9" spans="1:15" x14ac:dyDescent="0.25">
      <c r="A9" s="38" t="str">
        <f>Data!A23</f>
        <v>Residual payment</v>
      </c>
      <c r="B9" s="38"/>
      <c r="C9" s="65">
        <f>Data!C23</f>
        <v>0</v>
      </c>
      <c r="O9" s="47"/>
    </row>
    <row r="10" spans="1:15" x14ac:dyDescent="0.25">
      <c r="A10" s="38" t="str">
        <f>Data!A24</f>
        <v>Servicing</v>
      </c>
      <c r="B10" s="38"/>
      <c r="C10" s="63">
        <f>Data!C24</f>
        <v>1.4999999999999999E-2</v>
      </c>
      <c r="O10" s="47"/>
    </row>
    <row r="11" spans="1:15" x14ac:dyDescent="0.25">
      <c r="A11" s="38" t="s">
        <v>32</v>
      </c>
      <c r="B11" s="38"/>
      <c r="C11" s="64">
        <f>Data!C25</f>
        <v>0</v>
      </c>
      <c r="O11" s="47"/>
    </row>
    <row r="12" spans="1:15" x14ac:dyDescent="0.25">
      <c r="A12" s="38" t="str">
        <f>Data!A26</f>
        <v>Periodic Recovery Assumption (%)</v>
      </c>
      <c r="B12" s="38"/>
      <c r="C12" s="64">
        <f>Data!C26</f>
        <v>0</v>
      </c>
      <c r="O12" s="47"/>
    </row>
    <row r="13" spans="1:15" x14ac:dyDescent="0.25">
      <c r="A13" s="38"/>
      <c r="B13" s="38"/>
      <c r="C13" s="51"/>
      <c r="O13" s="47"/>
    </row>
    <row r="14" spans="1:15" x14ac:dyDescent="0.25">
      <c r="A14" s="38"/>
      <c r="B14" s="38"/>
      <c r="C14" s="38"/>
      <c r="G14" s="38"/>
      <c r="O14" s="47"/>
    </row>
    <row r="15" spans="1:15" x14ac:dyDescent="0.25">
      <c r="A15" s="38"/>
      <c r="B15" s="38"/>
      <c r="C15" s="52"/>
      <c r="O15" s="47"/>
    </row>
    <row r="16" spans="1:15" x14ac:dyDescent="0.25">
      <c r="A16" s="38"/>
      <c r="B16" s="38"/>
      <c r="C16" s="51"/>
      <c r="O16" s="47"/>
    </row>
    <row r="17" spans="1:33" x14ac:dyDescent="0.25">
      <c r="A17" s="38"/>
      <c r="B17" s="38"/>
      <c r="C17" s="38"/>
      <c r="O17" s="47"/>
      <c r="Q17" s="71"/>
      <c r="R17" s="71"/>
      <c r="S17" s="71"/>
      <c r="T17" s="71"/>
      <c r="U17" s="71"/>
      <c r="V17" s="72" t="s">
        <v>56</v>
      </c>
      <c r="W17" s="71"/>
      <c r="X17" s="71"/>
      <c r="Y17" s="71"/>
      <c r="Z17" s="72" t="s">
        <v>58</v>
      </c>
      <c r="AA17" s="71"/>
      <c r="AB17" s="71"/>
      <c r="AC17" s="71"/>
      <c r="AD17" s="104"/>
      <c r="AE17" s="104"/>
      <c r="AF17" s="104"/>
      <c r="AG17" s="104"/>
    </row>
    <row r="18" spans="1:33" x14ac:dyDescent="0.25">
      <c r="A18" s="38"/>
      <c r="B18" s="38"/>
      <c r="C18" s="52"/>
      <c r="O18" s="47"/>
      <c r="Q18" s="71"/>
      <c r="R18" s="71"/>
      <c r="S18" s="71"/>
      <c r="T18" s="71"/>
      <c r="U18" s="100" t="s">
        <v>52</v>
      </c>
      <c r="V18" s="101" t="s">
        <v>53</v>
      </c>
      <c r="W18" s="101" t="s">
        <v>54</v>
      </c>
      <c r="X18" s="102" t="s">
        <v>55</v>
      </c>
      <c r="Y18" s="71"/>
      <c r="Z18" s="97"/>
      <c r="AA18" s="98" t="s">
        <v>61</v>
      </c>
      <c r="AB18" s="99" t="s">
        <v>60</v>
      </c>
      <c r="AC18" s="71"/>
      <c r="AD18" s="104"/>
      <c r="AE18" s="104"/>
      <c r="AF18" s="104"/>
      <c r="AG18" s="104"/>
    </row>
    <row r="19" spans="1:33" x14ac:dyDescent="0.25">
      <c r="A19" s="38"/>
      <c r="B19" s="38"/>
      <c r="C19" s="51"/>
      <c r="O19" s="47"/>
      <c r="Q19" s="71"/>
      <c r="R19" s="71"/>
      <c r="S19" s="71"/>
      <c r="T19" s="71"/>
      <c r="U19" s="76">
        <v>1</v>
      </c>
      <c r="V19" s="77">
        <v>0.04</v>
      </c>
      <c r="W19" s="77">
        <v>0.01</v>
      </c>
      <c r="X19" s="78">
        <f>V19+W19</f>
        <v>0.05</v>
      </c>
      <c r="Y19" s="71"/>
      <c r="Z19" s="96" t="s">
        <v>46</v>
      </c>
      <c r="AA19" s="105">
        <f>1/2</f>
        <v>0.5</v>
      </c>
      <c r="AB19" s="106">
        <f>1/2</f>
        <v>0.5</v>
      </c>
      <c r="AC19" s="71"/>
      <c r="AD19" s="104"/>
      <c r="AE19" s="104"/>
      <c r="AF19" s="104"/>
      <c r="AG19" s="104"/>
    </row>
    <row r="20" spans="1:33" x14ac:dyDescent="0.25">
      <c r="A20" s="38"/>
      <c r="B20" s="38"/>
      <c r="C20" s="38"/>
      <c r="O20" s="47"/>
      <c r="Q20" s="71"/>
      <c r="R20" s="71"/>
      <c r="S20" s="71"/>
      <c r="T20" s="71"/>
      <c r="U20" s="76">
        <f>U19+1</f>
        <v>2</v>
      </c>
      <c r="V20" s="77">
        <v>4.4999999999999998E-2</v>
      </c>
      <c r="W20" s="77">
        <v>0.01</v>
      </c>
      <c r="X20" s="78">
        <f>V20+W20</f>
        <v>5.5E-2</v>
      </c>
      <c r="Y20" s="71"/>
      <c r="Z20" s="76" t="s">
        <v>59</v>
      </c>
      <c r="AA20" s="79">
        <f>2/3</f>
        <v>0.66666666666666663</v>
      </c>
      <c r="AB20" s="80">
        <f>1/3</f>
        <v>0.33333333333333331</v>
      </c>
      <c r="AC20" s="71"/>
      <c r="AD20" s="104"/>
      <c r="AE20" s="104"/>
      <c r="AF20" s="104"/>
      <c r="AG20" s="104"/>
    </row>
    <row r="21" spans="1:33" x14ac:dyDescent="0.25">
      <c r="A21" s="38"/>
      <c r="B21" s="38"/>
      <c r="C21" s="52"/>
      <c r="O21" s="47"/>
      <c r="Q21" s="71"/>
      <c r="R21" s="71"/>
      <c r="S21" s="71"/>
      <c r="T21" s="71"/>
      <c r="U21" s="82">
        <f>U20+1</f>
        <v>3</v>
      </c>
      <c r="V21" s="83">
        <v>6.5000000000000002E-2</v>
      </c>
      <c r="W21" s="83">
        <v>0.01</v>
      </c>
      <c r="X21" s="84">
        <f>V21+W21</f>
        <v>7.4999999999999997E-2</v>
      </c>
      <c r="Y21" s="71"/>
      <c r="Z21" s="82" t="s">
        <v>7</v>
      </c>
      <c r="AA21" s="81">
        <f>(AA20*$AA$29)/AA19</f>
        <v>0.10666666666666666</v>
      </c>
      <c r="AB21" s="107">
        <f>(AB20*$AA$29)/AB19</f>
        <v>5.333333333333333E-2</v>
      </c>
      <c r="AC21" s="71"/>
      <c r="AD21" s="104"/>
      <c r="AE21" s="104"/>
      <c r="AF21" s="104"/>
      <c r="AG21" s="104"/>
    </row>
    <row r="22" spans="1:33" x14ac:dyDescent="0.25">
      <c r="A22" s="38"/>
      <c r="B22" s="38"/>
      <c r="C22" s="51"/>
      <c r="O22" s="47"/>
      <c r="Q22" s="71"/>
      <c r="R22" s="71"/>
      <c r="S22" s="71"/>
      <c r="T22" s="71"/>
      <c r="U22" s="71"/>
      <c r="V22" s="71"/>
      <c r="W22" s="71"/>
      <c r="X22" s="71"/>
      <c r="Y22" s="71"/>
      <c r="Z22" s="71"/>
      <c r="AA22" s="95"/>
      <c r="AB22" s="95"/>
      <c r="AC22" s="71"/>
      <c r="AD22" s="104"/>
      <c r="AE22" s="104"/>
      <c r="AF22" s="104"/>
      <c r="AG22" s="104"/>
    </row>
    <row r="23" spans="1:33" x14ac:dyDescent="0.25">
      <c r="O23" s="47"/>
      <c r="Q23" s="71"/>
      <c r="R23" s="71"/>
      <c r="S23" s="71"/>
      <c r="T23" s="71"/>
      <c r="U23" s="87" t="s">
        <v>66</v>
      </c>
      <c r="V23" s="88"/>
      <c r="W23" s="108">
        <v>0.18</v>
      </c>
      <c r="X23" s="109" t="s">
        <v>70</v>
      </c>
      <c r="Y23" s="71"/>
      <c r="Z23" s="72" t="s">
        <v>65</v>
      </c>
      <c r="AA23" s="71"/>
      <c r="AB23" s="71"/>
      <c r="AC23" s="71"/>
      <c r="AD23" s="104"/>
      <c r="AE23" s="104"/>
      <c r="AF23" s="104"/>
      <c r="AG23" s="104"/>
    </row>
    <row r="24" spans="1:33" x14ac:dyDescent="0.25">
      <c r="O24" s="47"/>
      <c r="Q24" s="71"/>
      <c r="R24" s="71"/>
      <c r="S24" s="71"/>
      <c r="T24" s="71"/>
      <c r="U24" s="71"/>
      <c r="V24" s="71"/>
      <c r="W24" s="71"/>
      <c r="X24" s="71"/>
      <c r="Y24" s="71"/>
      <c r="Z24" s="73"/>
      <c r="AA24" s="74" t="s">
        <v>49</v>
      </c>
      <c r="AB24" s="75" t="s">
        <v>50</v>
      </c>
      <c r="AC24" s="71"/>
      <c r="AD24" s="104"/>
      <c r="AE24" s="104"/>
      <c r="AF24" s="104"/>
      <c r="AG24" s="104"/>
    </row>
    <row r="25" spans="1:33" x14ac:dyDescent="0.25">
      <c r="B25" s="30" t="s">
        <v>17</v>
      </c>
      <c r="C25" s="32"/>
      <c r="D25" s="32"/>
      <c r="E25" s="32"/>
      <c r="O25" s="47"/>
      <c r="Q25" s="110" t="s">
        <v>72</v>
      </c>
      <c r="R25" s="71"/>
      <c r="S25" s="71"/>
      <c r="T25" s="71"/>
      <c r="U25" s="71"/>
      <c r="V25" s="71"/>
      <c r="W25" s="71"/>
      <c r="X25" s="71"/>
      <c r="Y25" s="71"/>
      <c r="Z25" s="76" t="s">
        <v>64</v>
      </c>
      <c r="AA25" s="79">
        <f>2/3</f>
        <v>0.66666666666666663</v>
      </c>
      <c r="AB25" s="80">
        <f>1/3</f>
        <v>0.33333333333333331</v>
      </c>
      <c r="AC25" s="71"/>
      <c r="AD25" s="104"/>
      <c r="AE25" s="104"/>
      <c r="AF25" s="104"/>
      <c r="AG25" s="104"/>
    </row>
    <row r="26" spans="1:33" x14ac:dyDescent="0.25">
      <c r="B26" s="32"/>
      <c r="C26" s="32"/>
      <c r="D26" s="32"/>
      <c r="E26" s="32"/>
      <c r="K26" s="39"/>
      <c r="M26" s="30"/>
      <c r="N26" s="30"/>
      <c r="O26" s="47"/>
      <c r="Q26" s="110" t="s">
        <v>73</v>
      </c>
      <c r="R26" s="91" t="s">
        <v>47</v>
      </c>
      <c r="S26" s="91" t="s">
        <v>48</v>
      </c>
      <c r="T26" s="71"/>
      <c r="U26" s="91" t="s">
        <v>51</v>
      </c>
      <c r="V26" s="71"/>
      <c r="W26" s="71"/>
      <c r="X26" s="90" t="s">
        <v>57</v>
      </c>
      <c r="Y26" s="71"/>
      <c r="Z26" s="82" t="s">
        <v>63</v>
      </c>
      <c r="AA26" s="85">
        <f>AA29/AA25</f>
        <v>0.12000000000000001</v>
      </c>
      <c r="AB26" s="86"/>
      <c r="AC26" s="71"/>
      <c r="AD26" s="104"/>
      <c r="AE26" s="104"/>
      <c r="AF26" s="104"/>
      <c r="AG26" s="104"/>
    </row>
    <row r="27" spans="1:33" x14ac:dyDescent="0.25">
      <c r="A27" s="40" t="s">
        <v>18</v>
      </c>
      <c r="B27" s="40" t="s">
        <v>19</v>
      </c>
      <c r="C27" s="40" t="s">
        <v>20</v>
      </c>
      <c r="D27" s="40" t="s">
        <v>21</v>
      </c>
      <c r="E27" s="40" t="s">
        <v>34</v>
      </c>
      <c r="F27" s="39"/>
      <c r="G27" s="39"/>
      <c r="H27" s="39"/>
      <c r="I27" s="39"/>
      <c r="J27" s="39"/>
      <c r="K27" s="39"/>
      <c r="L27" s="39"/>
      <c r="M27" s="30" t="s">
        <v>41</v>
      </c>
      <c r="N27" s="69" t="s">
        <v>46</v>
      </c>
      <c r="O27" s="47"/>
      <c r="Q27" s="112"/>
      <c r="R27" s="91" t="s">
        <v>68</v>
      </c>
      <c r="S27" s="91" t="s">
        <v>68</v>
      </c>
      <c r="T27" s="91" t="s">
        <v>49</v>
      </c>
      <c r="U27" s="91" t="s">
        <v>49</v>
      </c>
      <c r="V27" s="91" t="s">
        <v>48</v>
      </c>
      <c r="W27" s="90" t="s">
        <v>49</v>
      </c>
      <c r="X27" s="90" t="s">
        <v>49</v>
      </c>
      <c r="Y27" s="71"/>
      <c r="Z27" s="71"/>
      <c r="AA27" s="71"/>
      <c r="AB27" s="71"/>
      <c r="AC27" s="71"/>
      <c r="AD27" s="104"/>
      <c r="AE27" s="104"/>
      <c r="AF27" s="104"/>
      <c r="AG27" s="104"/>
    </row>
    <row r="28" spans="1:33" x14ac:dyDescent="0.25">
      <c r="A28" s="32"/>
      <c r="D28">
        <v>0</v>
      </c>
      <c r="F28" s="67" t="s">
        <v>22</v>
      </c>
      <c r="G28" s="67" t="s">
        <v>23</v>
      </c>
      <c r="H28" s="67" t="s">
        <v>36</v>
      </c>
      <c r="I28" s="67" t="s">
        <v>35</v>
      </c>
      <c r="J28" s="67" t="s">
        <v>37</v>
      </c>
      <c r="K28" s="67" t="s">
        <v>38</v>
      </c>
      <c r="L28" s="67" t="s">
        <v>16</v>
      </c>
      <c r="M28" s="30" t="s">
        <v>42</v>
      </c>
      <c r="N28" s="67" t="s">
        <v>40</v>
      </c>
      <c r="O28" s="68" t="s">
        <v>39</v>
      </c>
      <c r="Q28" s="113" t="s">
        <v>18</v>
      </c>
      <c r="R28" s="92" t="s">
        <v>69</v>
      </c>
      <c r="S28" s="92" t="s">
        <v>69</v>
      </c>
      <c r="T28" s="92" t="s">
        <v>67</v>
      </c>
      <c r="U28" s="92" t="s">
        <v>67</v>
      </c>
      <c r="V28" s="92" t="s">
        <v>7</v>
      </c>
      <c r="W28" s="92" t="s">
        <v>7</v>
      </c>
      <c r="X28" s="92" t="s">
        <v>7</v>
      </c>
      <c r="Y28" s="71"/>
      <c r="Z28" s="71"/>
      <c r="AA28" s="103" t="s">
        <v>62</v>
      </c>
      <c r="AB28" s="71"/>
      <c r="AC28" s="71"/>
      <c r="AD28" s="104"/>
      <c r="AE28" s="104"/>
      <c r="AF28" s="104"/>
      <c r="AG28" s="104"/>
    </row>
    <row r="29" spans="1:33" x14ac:dyDescent="0.25">
      <c r="A29" s="41">
        <v>0</v>
      </c>
      <c r="B29" s="42">
        <f t="shared" ref="B29:B58" si="0">1/(1+$C$5)*B30</f>
        <v>9.9377332549801009E-2</v>
      </c>
      <c r="C29" s="42">
        <f t="shared" ref="C29:C59" si="1">1/$C$5*(1-B29)</f>
        <v>11.257783343127487</v>
      </c>
      <c r="D29">
        <v>0</v>
      </c>
      <c r="E29" s="66">
        <f>0*$E$32</f>
        <v>0</v>
      </c>
      <c r="F29" s="43">
        <f>(C8+C9)*(1-$D$29-$E$29)</f>
        <v>500000000</v>
      </c>
      <c r="G29" s="44"/>
      <c r="H29" s="44"/>
      <c r="I29" s="44"/>
      <c r="J29" s="44"/>
      <c r="K29" s="44"/>
      <c r="L29" s="44"/>
      <c r="M29" s="44">
        <f>MAXA(0,$F29-$C$9)</f>
        <v>500000000</v>
      </c>
      <c r="N29" s="44"/>
      <c r="O29" s="47"/>
      <c r="Q29" s="111">
        <v>0</v>
      </c>
      <c r="R29" s="71"/>
      <c r="S29" s="71"/>
      <c r="T29" s="71"/>
      <c r="U29" s="71"/>
      <c r="V29" s="71"/>
      <c r="W29" s="71"/>
      <c r="X29" s="71"/>
      <c r="Y29" s="71"/>
      <c r="Z29" s="71"/>
      <c r="AA29" s="89">
        <f>Data!C19</f>
        <v>0.08</v>
      </c>
      <c r="AB29" s="71"/>
      <c r="AC29" s="71"/>
      <c r="AD29" s="104"/>
      <c r="AE29" s="104"/>
      <c r="AF29" s="104"/>
      <c r="AG29" s="104"/>
    </row>
    <row r="30" spans="1:33" x14ac:dyDescent="0.25">
      <c r="A30" s="41">
        <f t="shared" ref="A30:A59" si="2">A29+1</f>
        <v>1</v>
      </c>
      <c r="B30" s="42">
        <f t="shared" si="0"/>
        <v>0.10732751915378511</v>
      </c>
      <c r="C30" s="42">
        <f t="shared" si="1"/>
        <v>11.158406010577686</v>
      </c>
      <c r="D30" s="45">
        <f>0.012*C7</f>
        <v>2.1000000000000001E-2</v>
      </c>
      <c r="E30" s="45">
        <f>$E$32/3</f>
        <v>0</v>
      </c>
      <c r="F30" s="43">
        <f>-PV($C$5,$C$4-$A30,$C$6)*(1-$D$29-$E$29)*(1-$D$30-$E$30)</f>
        <v>406061565.4895336</v>
      </c>
      <c r="G30" s="44">
        <f>-PMT($C$5,$C$4,$C$3)*(1-$D$29-$E$29)</f>
        <v>125228227.28341825</v>
      </c>
      <c r="H30" s="44">
        <f>-PV($C$5,$C$4-$A30,$C$6)*(1-$D$29-$E$29)*$D$30</f>
        <v>8710207.2270482183</v>
      </c>
      <c r="I30" s="44">
        <f>PV($C$5,$C$4-$A30,$C$6)*(1-$D$29-$E$29)*$E$30</f>
        <v>0</v>
      </c>
      <c r="J30" s="44">
        <f>-(PMT($C$5,$C$4,$C$3)-PV($C$5,$C$4-$A29,$C$6)*$C$5)*(1-$D$29-$E$29)</f>
        <v>85228227.283418238</v>
      </c>
      <c r="K30" s="44">
        <f>(-PV($C$5,$C$4-$A29,$C$6)*$C$5)*(1-$D$29-$E$29)</f>
        <v>40000000.000000007</v>
      </c>
      <c r="L30" s="44">
        <f>(PV($C$5,$C$4-A29,$C$6)*$C$10)*(1-$D$29-$E$29)</f>
        <v>-7500000.0000000009</v>
      </c>
      <c r="M30" s="44">
        <f t="shared" ref="M30:M59" si="3">MAXA(0,$F30-$C$9)</f>
        <v>406061565.4895336</v>
      </c>
      <c r="N30" s="44">
        <f>$C$12*I29</f>
        <v>0</v>
      </c>
      <c r="O30" s="47">
        <f>SUM(H30:L30)+N30</f>
        <v>126438434.51046646</v>
      </c>
      <c r="Q30" s="111">
        <f>Q29+1</f>
        <v>1</v>
      </c>
      <c r="R30" s="93">
        <f>(($H$30+$J$30)*0.5)+($K$30*0.67)</f>
        <v>73769217.255233228</v>
      </c>
      <c r="S30" s="93">
        <f>((H30+J30)*0.5)+(K30*0.33)</f>
        <v>60169217.255233228</v>
      </c>
      <c r="T30" s="93">
        <f>((H30+J30)*0.5)*0.67</f>
        <v>31469375.561006267</v>
      </c>
      <c r="U30" s="93">
        <f>((H30+J30)*0.5)*0.33</f>
        <v>15499841.694226965</v>
      </c>
      <c r="V30" s="94">
        <f>S30*$AB$21</f>
        <v>3209024.9202791052</v>
      </c>
      <c r="W30" s="93">
        <f>IF(X19&gt;$AA$26,T30*$AA$26,T30*X19)</f>
        <v>1573468.7780503135</v>
      </c>
      <c r="X30" s="93">
        <f>($W$23-X19)*U30</f>
        <v>2014979.4202495057</v>
      </c>
      <c r="Y30" s="71"/>
      <c r="Z30" s="71"/>
      <c r="AA30" s="71"/>
      <c r="AB30" s="71"/>
      <c r="AC30" s="71"/>
      <c r="AD30" s="104"/>
      <c r="AE30" s="104"/>
      <c r="AF30" s="104"/>
      <c r="AG30" s="104"/>
    </row>
    <row r="31" spans="1:33" x14ac:dyDescent="0.25">
      <c r="A31" s="41">
        <f t="shared" si="2"/>
        <v>2</v>
      </c>
      <c r="B31" s="42">
        <f t="shared" si="0"/>
        <v>0.11591372068608792</v>
      </c>
      <c r="C31" s="42">
        <f t="shared" si="1"/>
        <v>11.051078491423901</v>
      </c>
      <c r="D31" s="45">
        <f>0.036*C7</f>
        <v>6.3E-2</v>
      </c>
      <c r="E31" s="45">
        <f>2*$E$30</f>
        <v>0</v>
      </c>
      <c r="F31" s="43">
        <f>-PV($C$5,$C$4-$A31,$C$6)*(1-$D$29-$E$29)*(1-$D$30-$E$30)*(1-$D$31-$E$31)</f>
        <v>296043328.67648125</v>
      </c>
      <c r="G31" s="44">
        <f>-PMT($C$5,$C$4,$C$3)*(1-$D$29-$E$29)*(1-$D$30-$E$30)</f>
        <v>122598434.51046647</v>
      </c>
      <c r="H31" s="44">
        <f>-PV($C$5,$C$4-$A31,$C$6)*(1-$D$29-$E$29)*(1-$D$30-$E$30)*$D$31</f>
        <v>19904727.541748472</v>
      </c>
      <c r="I31" s="44">
        <f>PV($C$5,$C$4-$A31,$C$6)*(1-$D$29-$E$29)*(1-$D$30-$E$30)*$E$31</f>
        <v>0</v>
      </c>
      <c r="J31" s="44">
        <f>-(PMT($C$5,$C$4,$C$3)-PV($C$5,$C$4-$A30,$C$6)*$C$5)*(1-$D$29-$E$29)*(1-$D$30-$E$30)</f>
        <v>90113509.271303773</v>
      </c>
      <c r="K31" s="44">
        <f>(-PV($C$5,$C$4-$A30,$C$6)*$C$5)*(1-$D$29-$E$29)*(1-$D$30-$E$30)</f>
        <v>32484925.239162687</v>
      </c>
      <c r="L31" s="44">
        <f>(PV($C$5,$C$4-A30,$C$6)*$C$10)*(1-$D$29-$E$29)*(1-$D$30-$E$30)</f>
        <v>-6090923.4823430041</v>
      </c>
      <c r="M31" s="44">
        <f t="shared" si="3"/>
        <v>296043328.67648125</v>
      </c>
      <c r="N31" s="44">
        <f>-$C$12*I30</f>
        <v>0</v>
      </c>
      <c r="O31" s="47">
        <f t="shared" ref="O31:O59" si="4">SUM(H31:L31)+N31</f>
        <v>136412238.5698719</v>
      </c>
      <c r="Q31" s="111">
        <f>Q30+1</f>
        <v>2</v>
      </c>
      <c r="R31" s="93">
        <f>(($H$30+$J$30)*0.5)+($K$30*0.67)</f>
        <v>73769217.255233228</v>
      </c>
      <c r="S31" s="93">
        <f>((H31+J31)*0.5)+(K31*0.33)</f>
        <v>65729143.735449806</v>
      </c>
      <c r="T31" s="93">
        <f>((H31+J31)*0.5)*0.67</f>
        <v>36856109.332372501</v>
      </c>
      <c r="U31" s="93">
        <f>IF(K31&gt;0,((H31+J31)*0.5)*0.33,0)</f>
        <v>18153009.074153621</v>
      </c>
      <c r="V31" s="94">
        <f>S31*$AB$21</f>
        <v>3505554.3325573229</v>
      </c>
      <c r="W31" s="93">
        <f>IF(X20&gt;$AA$26,T31*$AA$26,T31*X20)</f>
        <v>2027086.0132804876</v>
      </c>
      <c r="X31" s="93">
        <f>($W$23-X20)*U31</f>
        <v>2269126.1342692026</v>
      </c>
      <c r="Y31" s="71"/>
      <c r="Z31" s="71"/>
      <c r="AA31" s="71"/>
      <c r="AB31" s="71"/>
      <c r="AC31" s="71"/>
      <c r="AD31" s="104"/>
      <c r="AE31" s="104"/>
      <c r="AF31" s="104"/>
      <c r="AG31" s="104"/>
    </row>
    <row r="32" spans="1:33" x14ac:dyDescent="0.25">
      <c r="A32" s="41">
        <f t="shared" si="2"/>
        <v>3</v>
      </c>
      <c r="B32" s="42">
        <f t="shared" si="0"/>
        <v>0.12518681834097498</v>
      </c>
      <c r="C32" s="42">
        <f t="shared" si="1"/>
        <v>10.935164770737812</v>
      </c>
      <c r="D32" s="45">
        <f>0.0575*C7</f>
        <v>0.10062500000000001</v>
      </c>
      <c r="E32" s="45">
        <f>$C$11</f>
        <v>0</v>
      </c>
      <c r="F32" s="43">
        <f>-PV($C$5,$C$4-$A32,$C$6)*(1-$D$29-$E$29)*(1-$D$30-$E$30)*(1-$D$31-$E$31)*(1-$D$32-$E$32)</f>
        <v>184238823.11221692</v>
      </c>
      <c r="G32" s="44">
        <f>-PMT($C$5,$C$4,$C$3)*(1-$D$29-$E$29)*(1-$D$30-$E$30)*(1-$D$31-$E$31)</f>
        <v>114874733.13630709</v>
      </c>
      <c r="H32" s="44">
        <f>-PV($C$5,$C$4-$A32,$C$6)*(1-$D$29-$E$29)*(1-$D$30-$E$30)*(1-$D$31-$E$31)*$D$32</f>
        <v>20613238.722075693</v>
      </c>
      <c r="I32" s="44">
        <f>PV($C$5,$C$4-$A32,$C$6)*(1-$D$29-$E$29)*(1-$D$30-$E$30)*(1-$D$31-$E$31)*$E$32</f>
        <v>0</v>
      </c>
      <c r="J32" s="44">
        <f>-(PMT($C$5,$C$4,$C$3)-PV($C$5,$C$4-$A31,$C$6)*$C$5)*(1-$D$29-$E$29)*(1-$D$30-$E$30)*(1-$D$31-$E$31)</f>
        <v>91191266.842188597</v>
      </c>
      <c r="K32" s="44">
        <f>(-PV($C$5,$C$4-$A31,$C$6)*$C$5)*(1-$D$29-$E$29)*(1-$D$30-$E$30)*(1-$D$31-$E$31)</f>
        <v>23683466.294118505</v>
      </c>
      <c r="L32" s="44">
        <f>(PV($C$5,$C$4-A31,$C$6)*$C$10)*(1-$D$29-$E$29)*(1-$D$30-$E$30)*(1-$D$31-$E$31)</f>
        <v>-4440649.9301472185</v>
      </c>
      <c r="M32" s="44">
        <f t="shared" si="3"/>
        <v>184238823.11221692</v>
      </c>
      <c r="N32" s="44">
        <f t="shared" ref="N32:N59" si="5">-$C$12*I31</f>
        <v>0</v>
      </c>
      <c r="O32" s="47">
        <f t="shared" si="4"/>
        <v>131047321.92823558</v>
      </c>
      <c r="Q32" s="111">
        <f>Q31+1</f>
        <v>3</v>
      </c>
      <c r="R32" s="93">
        <f>(($H$30+$J$30)*0.5)+($K$30*0.67)</f>
        <v>73769217.255233228</v>
      </c>
      <c r="S32" s="93">
        <f>((H32+J32)*0.5)+(K32*0.33)</f>
        <v>63717796.659191258</v>
      </c>
      <c r="T32" s="93">
        <f>((H32+J32)*0.5)*0.67</f>
        <v>37454509.364028543</v>
      </c>
      <c r="U32" s="93">
        <f>IF(K32&gt;0,((H32+J32)*0.5)*0.33,0)</f>
        <v>18447743.418103609</v>
      </c>
      <c r="V32" s="94">
        <f>S32*$AB$21</f>
        <v>3398282.4884902001</v>
      </c>
      <c r="W32" s="93">
        <f>IF(X21&gt;$AA$26,T32*$AA$26,T32*X21)</f>
        <v>2809088.2023021406</v>
      </c>
      <c r="X32" s="93">
        <f>($W$23-X21)*U32</f>
        <v>1937013.058900879</v>
      </c>
      <c r="Y32" s="71"/>
      <c r="Z32" s="71"/>
      <c r="AA32" s="71"/>
      <c r="AB32" s="71"/>
      <c r="AC32" s="71"/>
      <c r="AD32" s="104"/>
      <c r="AE32" s="104"/>
      <c r="AF32" s="104"/>
      <c r="AG32" s="104"/>
    </row>
    <row r="33" spans="1:29" x14ac:dyDescent="0.25">
      <c r="A33" s="41">
        <f t="shared" si="2"/>
        <v>4</v>
      </c>
      <c r="B33" s="42">
        <f t="shared" si="0"/>
        <v>0.13520176380825299</v>
      </c>
      <c r="C33" s="42">
        <f t="shared" si="1"/>
        <v>10.809977952396837</v>
      </c>
      <c r="D33" s="45">
        <f>0.06*$C$7</f>
        <v>0.105</v>
      </c>
      <c r="E33" s="45">
        <f t="shared" ref="E33:E59" si="6">$C$11</f>
        <v>0</v>
      </c>
      <c r="F33" s="43">
        <f>-PV($C$5,$C$4-$A33,$C$6)*(1-$D$29-$E$29)*(1-$D$30-$E$30)*(1-$D$31-$E$31)*(1-$D$32-$E$32)*(1-$D$33-$E$33)^($A33-3)</f>
        <v>85617906.932821587</v>
      </c>
      <c r="G33" s="44">
        <f>-PMT($C$5,$C$4,$C$3)*(1-$D$29-$E$29)*(1-$D$30-$E$30)*(1-$D$31-$E$31)*(1-$D$32-$E$32)</f>
        <v>103315463.11446619</v>
      </c>
      <c r="H33" s="44">
        <f>-PV($C$5,$C$4-$A33,$C$6)*(1-$D$29-$E$29)*(1-$D$30-$E$30)*(1-$D$31-$E$31)*(1-$D$32-$E$32)*$D$33</f>
        <v>10044558.913906442</v>
      </c>
      <c r="I33" s="44">
        <f>PV($C$5,$C$4-$A33,$C$6)*(1-$D$29-$E$29)*(1-$D$30-$E$30)*(1-$D$31-$E$31)*(1-$D$32-$E$32)*$E$33</f>
        <v>0</v>
      </c>
      <c r="J33" s="44">
        <f>-(PMT($C$5,$C$4,$C$3)-PV($C$5,$C$4-$A32,$C$6)*$C$5)*(1-$D$29-$E$29)*(1-$D$30-$E$30)*(1-$D$31-$E$31)*(1-$D$32-$E$32)</f>
        <v>88576357.265488833</v>
      </c>
      <c r="K33" s="44">
        <f>(-PV($C$5,$C$4-$A32,$C$6)*$C$5)*(1-$D$29-$E$29)*(1-$D$30-$E$30)*(1-$D$31-$E$31)*(1-$D$32-$E$32)</f>
        <v>14739105.84897735</v>
      </c>
      <c r="L33" s="44">
        <f>(PV($C$5,$C$4-A32,$C$6)*$C$10)*(1-$D$29-$E$29)*(1-$D$30-$E$30)*(1-$D$31-$E$31)*(1-$D$32-$E$32)</f>
        <v>-2763582.3466832535</v>
      </c>
      <c r="M33" s="44">
        <f t="shared" si="3"/>
        <v>85617906.932821587</v>
      </c>
      <c r="N33" s="44">
        <f t="shared" si="5"/>
        <v>0</v>
      </c>
      <c r="O33" s="47">
        <f t="shared" si="4"/>
        <v>110596439.68168937</v>
      </c>
      <c r="Q33" s="111"/>
      <c r="R33" s="93"/>
      <c r="S33" s="93"/>
      <c r="T33" s="93"/>
      <c r="U33" s="93"/>
      <c r="V33" s="94"/>
      <c r="W33" s="93"/>
      <c r="X33" s="93"/>
      <c r="Y33" s="71"/>
      <c r="Z33" s="71"/>
      <c r="AA33" s="71"/>
      <c r="AB33" s="71"/>
      <c r="AC33" s="71"/>
    </row>
    <row r="34" spans="1:29" x14ac:dyDescent="0.25">
      <c r="A34" s="41">
        <f t="shared" si="2"/>
        <v>5</v>
      </c>
      <c r="B34" s="42">
        <f t="shared" si="0"/>
        <v>0.14601790491291325</v>
      </c>
      <c r="C34" s="42">
        <f t="shared" si="1"/>
        <v>10.674776188588584</v>
      </c>
      <c r="D34" s="45">
        <f t="shared" ref="D34:D59" si="7">0.06*$C$7</f>
        <v>0.105</v>
      </c>
      <c r="E34" s="45">
        <f t="shared" si="6"/>
        <v>0</v>
      </c>
      <c r="F34" s="43">
        <f>-PV($C$5,$C$4-$A34,$C$6)*(1-$D$29-$E$29)*(1-$D$30-$E$30)*(1-$D$31-$E$31)*(1-$D$32-$E$32)*(1-$D34-$E34)^($A34-3)</f>
        <v>0</v>
      </c>
      <c r="G34" s="44">
        <f>-PMT($C$5,$C$4,$C$3)*(1-$D$29-$E$29)*(1-$D$30-$E$30)*(1-$D$31-$E$31)*(1-$D$32-$E$32)*(1-$D33-$E33)^($A34-4)</f>
        <v>92467339.487447247</v>
      </c>
      <c r="H34" s="44">
        <f>-PV($C$5,$C$4-$A34,$C$6)*(1-$D$29-$E$29)*(1-$D$30-$E$30)*(1-$D$31-$E$31)*(1-$D$32-$E$32)*(1-$D33-$E33)^($A34-4)*$D$34</f>
        <v>0</v>
      </c>
      <c r="I34" s="44">
        <f>PV($C$5,$C$4-$A34,$C$6)*(1-$D$29-$E$29)*(1-$D$30-$E$30)*(1-$D$31-$E$31)*(1-$D$32-$E$32)*(1-$D33-$E33)^($A34-4)*$E$34</f>
        <v>0</v>
      </c>
      <c r="J34" s="44">
        <f>-(PMT($C$5,$C$4,$C$3)-PV($C$5,$C$4-$A33,$C$6)*$C$5)*(1-$D$29-$E$29)*(1-$D$30-$E$30)*(1-$D$31-$E$31)*(1-$D$32-$E$32)*(1-$D33-$E33)^($A34-4)</f>
        <v>85617906.932821512</v>
      </c>
      <c r="K34" s="44">
        <f>(-PV($C$5,$C$4-$A33,$C$6)*$C$5)*(1-$D$29-$E$29)*(1-$D$30-$E$30)*(1-$D$31-$E$31)*(1-$D$32-$E$32)*(1-$D33-$E33)^($A34-4)</f>
        <v>6849432.5546257282</v>
      </c>
      <c r="L34" s="44">
        <f>(PV($C$5,$C$4-A33,$C$6)*$C$10)*(1-$D$29-$E$29)*(1-$D$30-$E$30)*(1-$D$31-$E$31)*(1-$D$32-$E$32)*(1-$D$33-$E$33)^($A34-4)</f>
        <v>-1284268.6039923236</v>
      </c>
      <c r="M34" s="44">
        <f t="shared" si="3"/>
        <v>0</v>
      </c>
      <c r="N34" s="44">
        <f t="shared" si="5"/>
        <v>0</v>
      </c>
      <c r="O34" s="47">
        <f t="shared" si="4"/>
        <v>91183070.883454919</v>
      </c>
      <c r="Q34" s="111"/>
      <c r="R34" s="93"/>
      <c r="S34" s="93"/>
      <c r="T34" s="93"/>
      <c r="U34" s="93"/>
      <c r="V34" s="94"/>
      <c r="W34" s="93"/>
      <c r="X34" s="93"/>
      <c r="Y34" s="71"/>
      <c r="Z34" s="71"/>
      <c r="AA34" s="71"/>
      <c r="AB34" s="71"/>
      <c r="AC34" s="71"/>
    </row>
    <row r="35" spans="1:29" x14ac:dyDescent="0.25">
      <c r="A35" s="41">
        <f t="shared" si="2"/>
        <v>6</v>
      </c>
      <c r="B35" s="42">
        <f t="shared" si="0"/>
        <v>0.15769933730594632</v>
      </c>
      <c r="C35" s="42">
        <f t="shared" si="1"/>
        <v>10.528758283675671</v>
      </c>
      <c r="D35" s="45">
        <f t="shared" si="7"/>
        <v>0.105</v>
      </c>
      <c r="E35" s="45">
        <f t="shared" si="6"/>
        <v>0</v>
      </c>
      <c r="F35" s="43">
        <f t="shared" ref="F35:F59" si="8">-PV($C$5,$C$4-$A35,$C$6)*(1-$D$29-$E$29)*(1-$D$30-$E$30)*(1-$D$31-$E$31)*(1-$D$32-$E$32)*(1-$D35-$E35)^($A35-3)</f>
        <v>-74068650.612932533</v>
      </c>
      <c r="G35" s="44">
        <f>-PMT($C$5,$C$4,$C$3)*(1-$D$29-$E$29)*(1-$D$30-$E$30)*(1-$D$31-$E$31)*(1-$D$32-$E$32)*(1-D34-E34)^($A35-4)</f>
        <v>82758268.841265276</v>
      </c>
      <c r="H35" s="44">
        <f t="shared" ref="H35:H59" si="9">-PV($C$5,$C$4-$A35,$C$6)*(1-$D$29-$E$29)*(1-$D$30-$E$30)*(1-$D$31-$E$31)*(1-$D$32-$E$32)*(1-$D34-$E34)^($A35-4)*$D$34</f>
        <v>-8689618.228332866</v>
      </c>
      <c r="I35" s="44">
        <f t="shared" ref="I35:I59" si="10">PV($C$5,$C$4-$A35,$C$6)*(1-$D$29-$E$29)*(1-$D$30-$E$30)*(1-$D$31-$E$31)*(1-$D$32-$E$32)*(1-$D34-$E34)^($A35-4)*$E$34</f>
        <v>0</v>
      </c>
      <c r="J35" s="44">
        <f t="shared" ref="J35:J59" si="11">-(PMT($C$5,$C$4,$C$3)-PV($C$5,$C$4-$A34,$C$6)*$C$5)*(1-$D$29-$E$29)*(1-$D$30-$E$30)*(1-$D$31-$E$31)*(1-$D$32-$E$32)*(1-$D34-$E34)^($A35-4)</f>
        <v>82758268.841265276</v>
      </c>
      <c r="K35" s="44">
        <f t="shared" ref="K35:K59" si="12">(-PV($C$5,$C$4-$A34,$C$6)*$C$5)*(1-$D$29-$E$29)*(1-$D$30-$E$30)*(1-$D$31-$E$31)*(1-$D$32-$E$32)*(1-$D34-$E34)^($A35-4)</f>
        <v>0</v>
      </c>
      <c r="L35" s="44">
        <f t="shared" ref="L35:L59" si="13">(PV($C$5,$C$4-A34,$C$6)*$C$10)*(1-$D$29-$E$29)*(1-$D$30-$E$30)*(1-$D$31-$E$31)*(1-$D$32-$E$32)*(1-$D$33-$E$33)^($A35-4)</f>
        <v>0</v>
      </c>
      <c r="M35" s="44">
        <f t="shared" si="3"/>
        <v>0</v>
      </c>
      <c r="N35" s="44">
        <f t="shared" si="5"/>
        <v>0</v>
      </c>
      <c r="O35" s="47">
        <f t="shared" si="4"/>
        <v>74068650.612932414</v>
      </c>
      <c r="Q35" s="71"/>
      <c r="R35" s="93"/>
      <c r="S35" s="93"/>
      <c r="T35" s="93"/>
      <c r="U35" s="93"/>
      <c r="V35" s="94"/>
      <c r="W35" s="93"/>
      <c r="X35" s="93"/>
      <c r="Y35" s="71"/>
      <c r="Z35" s="71"/>
      <c r="AA35" s="71"/>
      <c r="AB35" s="71"/>
      <c r="AC35" s="71"/>
    </row>
    <row r="36" spans="1:29" x14ac:dyDescent="0.25">
      <c r="A36" s="41">
        <f t="shared" si="2"/>
        <v>7</v>
      </c>
      <c r="B36" s="42">
        <f t="shared" si="0"/>
        <v>0.17031528429042203</v>
      </c>
      <c r="C36" s="42">
        <f t="shared" si="1"/>
        <v>10.371058946369724</v>
      </c>
      <c r="D36" s="45">
        <f t="shared" si="7"/>
        <v>0.105</v>
      </c>
      <c r="E36" s="45">
        <f t="shared" si="6"/>
        <v>0</v>
      </c>
      <c r="F36" s="43">
        <f t="shared" si="8"/>
        <v>-137886199.98103505</v>
      </c>
      <c r="G36" s="44">
        <f t="shared" ref="G36:G59" si="14">-PMT($C$5,$C$4,$C$3)*(1-$D$29-$E$29)*(1-$D$30-$E$30)*(1-$D$31-$E$31)*(1-$D$32-$E$32)*(1-D35-E35)^($A36-4)</f>
        <v>74068650.612932429</v>
      </c>
      <c r="H36" s="44">
        <f t="shared" si="9"/>
        <v>-16176593.293864448</v>
      </c>
      <c r="I36" s="44">
        <f t="shared" si="10"/>
        <v>0</v>
      </c>
      <c r="J36" s="44">
        <f t="shared" si="11"/>
        <v>79994142.661967009</v>
      </c>
      <c r="K36" s="44">
        <f t="shared" si="12"/>
        <v>-5925492.0490346029</v>
      </c>
      <c r="L36" s="44">
        <f t="shared" si="13"/>
        <v>1111029.7591939881</v>
      </c>
      <c r="M36" s="44">
        <f t="shared" si="3"/>
        <v>0</v>
      </c>
      <c r="N36" s="44">
        <f t="shared" si="5"/>
        <v>0</v>
      </c>
      <c r="O36" s="47">
        <f t="shared" si="4"/>
        <v>59003087.078261949</v>
      </c>
      <c r="Q36" s="72" t="s">
        <v>74</v>
      </c>
      <c r="R36" s="71"/>
      <c r="S36" s="71"/>
      <c r="T36" s="71"/>
      <c r="U36" s="71"/>
      <c r="V36" s="71"/>
      <c r="W36" s="71"/>
      <c r="X36" s="71"/>
      <c r="Y36" s="71"/>
      <c r="Z36" s="71"/>
      <c r="AA36" s="71"/>
      <c r="AB36" s="71"/>
      <c r="AC36" s="71"/>
    </row>
    <row r="37" spans="1:29" x14ac:dyDescent="0.25">
      <c r="A37" s="41">
        <f t="shared" si="2"/>
        <v>8</v>
      </c>
      <c r="B37" s="42">
        <f t="shared" si="0"/>
        <v>0.1839405070336558</v>
      </c>
      <c r="C37" s="42">
        <f t="shared" si="1"/>
        <v>10.200743662079303</v>
      </c>
      <c r="D37" s="45">
        <f t="shared" si="7"/>
        <v>0.105</v>
      </c>
      <c r="E37" s="45">
        <f t="shared" si="6"/>
        <v>0</v>
      </c>
      <c r="F37" s="43">
        <f t="shared" si="8"/>
        <v>-192611641.75889277</v>
      </c>
      <c r="G37" s="44">
        <f t="shared" si="14"/>
        <v>66291442.298574522</v>
      </c>
      <c r="H37" s="44">
        <f t="shared" si="9"/>
        <v>-22596896.51919971</v>
      </c>
      <c r="I37" s="44">
        <f t="shared" si="10"/>
        <v>0</v>
      </c>
      <c r="J37" s="44">
        <f t="shared" si="11"/>
        <v>77322338.297057331</v>
      </c>
      <c r="K37" s="44">
        <f t="shared" si="12"/>
        <v>-11030895.998482803</v>
      </c>
      <c r="L37" s="44">
        <f t="shared" si="13"/>
        <v>2068292.9997155257</v>
      </c>
      <c r="M37" s="44">
        <f t="shared" si="3"/>
        <v>0</v>
      </c>
      <c r="N37" s="44">
        <f t="shared" si="5"/>
        <v>0</v>
      </c>
      <c r="O37" s="47">
        <f t="shared" si="4"/>
        <v>45762838.779090345</v>
      </c>
      <c r="Q37" s="71"/>
      <c r="R37" s="71"/>
      <c r="S37" s="71"/>
      <c r="T37" s="71"/>
      <c r="U37" s="71"/>
      <c r="V37" s="71"/>
      <c r="W37" s="71"/>
      <c r="X37" s="71"/>
      <c r="Y37" s="71"/>
      <c r="Z37" s="71"/>
      <c r="AA37" s="71"/>
      <c r="AB37" s="71"/>
      <c r="AC37" s="71"/>
    </row>
    <row r="38" spans="1:29" x14ac:dyDescent="0.25">
      <c r="A38" s="41">
        <f t="shared" si="2"/>
        <v>9</v>
      </c>
      <c r="B38" s="42">
        <f t="shared" si="0"/>
        <v>0.1986557475963483</v>
      </c>
      <c r="C38" s="42">
        <f t="shared" si="1"/>
        <v>10.016803155045647</v>
      </c>
      <c r="D38" s="45">
        <f t="shared" si="7"/>
        <v>0.105</v>
      </c>
      <c r="E38" s="45">
        <f t="shared" si="6"/>
        <v>0</v>
      </c>
      <c r="F38" s="43">
        <f t="shared" si="8"/>
        <v>-239279515.49136138</v>
      </c>
      <c r="G38" s="44">
        <f t="shared" si="14"/>
        <v>59330840.857224196</v>
      </c>
      <c r="H38" s="44">
        <f t="shared" si="9"/>
        <v>-28071898.465466984</v>
      </c>
      <c r="I38" s="44">
        <f t="shared" si="10"/>
        <v>0</v>
      </c>
      <c r="J38" s="44">
        <f t="shared" si="11"/>
        <v>74739772.197935611</v>
      </c>
      <c r="K38" s="44">
        <f t="shared" si="12"/>
        <v>-15408931.340711424</v>
      </c>
      <c r="L38" s="44">
        <f t="shared" si="13"/>
        <v>2889174.6263833917</v>
      </c>
      <c r="M38" s="44">
        <f t="shared" si="3"/>
        <v>0</v>
      </c>
      <c r="N38" s="44">
        <f t="shared" si="5"/>
        <v>0</v>
      </c>
      <c r="O38" s="47">
        <f t="shared" si="4"/>
        <v>34148117.018140599</v>
      </c>
      <c r="Q38" s="71" t="s">
        <v>75</v>
      </c>
      <c r="R38" s="71"/>
      <c r="S38" s="71"/>
      <c r="T38" s="71"/>
      <c r="U38" s="71"/>
      <c r="V38" s="71"/>
      <c r="W38" s="71"/>
      <c r="X38" s="71"/>
      <c r="Y38" s="71"/>
      <c r="Z38" s="71"/>
      <c r="AA38" s="71"/>
      <c r="AB38" s="71"/>
      <c r="AC38" s="71"/>
    </row>
    <row r="39" spans="1:29" x14ac:dyDescent="0.25">
      <c r="A39" s="41">
        <f t="shared" si="2"/>
        <v>10</v>
      </c>
      <c r="B39" s="42">
        <f t="shared" si="0"/>
        <v>0.2145482074040562</v>
      </c>
      <c r="C39" s="42">
        <f t="shared" si="1"/>
        <v>9.8181474074492971</v>
      </c>
      <c r="D39" s="45">
        <f t="shared" si="7"/>
        <v>0.105</v>
      </c>
      <c r="E39" s="45">
        <f t="shared" si="6"/>
        <v>0</v>
      </c>
      <c r="F39" s="43">
        <f t="shared" si="8"/>
        <v>-278813066.47160792</v>
      </c>
      <c r="G39" s="44">
        <f t="shared" si="14"/>
        <v>53101102.567215651</v>
      </c>
      <c r="H39" s="44">
        <f t="shared" si="9"/>
        <v>-32709912.826278016</v>
      </c>
      <c r="I39" s="44">
        <f t="shared" si="10"/>
        <v>0</v>
      </c>
      <c r="J39" s="44">
        <f t="shared" si="11"/>
        <v>72243463.80652456</v>
      </c>
      <c r="K39" s="44">
        <f t="shared" si="12"/>
        <v>-19142361.239308912</v>
      </c>
      <c r="L39" s="44">
        <f t="shared" si="13"/>
        <v>3589192.7323704213</v>
      </c>
      <c r="M39" s="44">
        <f t="shared" si="3"/>
        <v>0</v>
      </c>
      <c r="N39" s="44">
        <f t="shared" si="5"/>
        <v>0</v>
      </c>
      <c r="O39" s="47">
        <f t="shared" si="4"/>
        <v>23980382.473308053</v>
      </c>
      <c r="Q39" s="71" t="s">
        <v>76</v>
      </c>
      <c r="R39" s="71"/>
      <c r="S39" s="71"/>
      <c r="T39" s="71"/>
      <c r="U39" s="71"/>
      <c r="V39" s="71"/>
      <c r="W39" s="71"/>
      <c r="X39" s="71"/>
      <c r="Y39" s="71"/>
      <c r="Z39" s="71"/>
      <c r="AA39" s="71"/>
      <c r="AB39" s="71"/>
      <c r="AC39" s="71"/>
    </row>
    <row r="40" spans="1:29" x14ac:dyDescent="0.25">
      <c r="A40" s="41">
        <f t="shared" si="2"/>
        <v>11</v>
      </c>
      <c r="B40" s="42">
        <f t="shared" si="0"/>
        <v>0.23171206399638072</v>
      </c>
      <c r="C40" s="42">
        <f t="shared" si="1"/>
        <v>9.6035992000452399</v>
      </c>
      <c r="D40" s="45">
        <f t="shared" si="7"/>
        <v>0.105</v>
      </c>
      <c r="E40" s="45">
        <f t="shared" si="6"/>
        <v>0</v>
      </c>
      <c r="F40" s="43">
        <f t="shared" si="8"/>
        <v>-312036020.73536038</v>
      </c>
      <c r="G40" s="44">
        <f t="shared" si="14"/>
        <v>47525486.797658011</v>
      </c>
      <c r="H40" s="44">
        <f t="shared" si="9"/>
        <v>-36607577.851634465</v>
      </c>
      <c r="I40" s="44">
        <f t="shared" si="10"/>
        <v>0</v>
      </c>
      <c r="J40" s="44">
        <f t="shared" si="11"/>
        <v>69830532.11538665</v>
      </c>
      <c r="K40" s="44">
        <f t="shared" si="12"/>
        <v>-22305045.317728635</v>
      </c>
      <c r="L40" s="44">
        <f t="shared" si="13"/>
        <v>4182195.9970741188</v>
      </c>
      <c r="M40" s="44">
        <f t="shared" si="3"/>
        <v>0</v>
      </c>
      <c r="N40" s="44">
        <f t="shared" si="5"/>
        <v>0</v>
      </c>
      <c r="O40" s="47">
        <f t="shared" si="4"/>
        <v>15100104.94309767</v>
      </c>
      <c r="Q40" s="71" t="s">
        <v>86</v>
      </c>
      <c r="R40" s="71"/>
      <c r="S40" s="71"/>
      <c r="T40" s="71"/>
      <c r="U40" s="71"/>
      <c r="V40" s="71"/>
      <c r="W40" s="71"/>
      <c r="X40" s="71"/>
      <c r="Y40" s="71"/>
      <c r="Z40" s="71"/>
      <c r="AA40" s="71"/>
      <c r="AB40" s="71"/>
      <c r="AC40" s="71"/>
    </row>
    <row r="41" spans="1:29" x14ac:dyDescent="0.25">
      <c r="A41" s="41">
        <f t="shared" si="2"/>
        <v>12</v>
      </c>
      <c r="B41" s="42">
        <f t="shared" si="0"/>
        <v>0.2502490291160912</v>
      </c>
      <c r="C41" s="42">
        <f t="shared" si="1"/>
        <v>9.3718871360488585</v>
      </c>
      <c r="D41" s="45">
        <f t="shared" si="7"/>
        <v>0.105</v>
      </c>
      <c r="E41" s="45">
        <f t="shared" si="6"/>
        <v>0</v>
      </c>
      <c r="F41" s="43">
        <f t="shared" si="8"/>
        <v>-339683120.70489323</v>
      </c>
      <c r="G41" s="44">
        <f t="shared" si="14"/>
        <v>42535310.683903918</v>
      </c>
      <c r="H41" s="44">
        <f t="shared" si="9"/>
        <v>-39851092.373199761</v>
      </c>
      <c r="I41" s="44">
        <f t="shared" si="10"/>
        <v>0</v>
      </c>
      <c r="J41" s="44">
        <f t="shared" si="11"/>
        <v>67498192.342732742</v>
      </c>
      <c r="K41" s="44">
        <f t="shared" si="12"/>
        <v>-24962881.658828832</v>
      </c>
      <c r="L41" s="44">
        <f t="shared" si="13"/>
        <v>4680540.3110304065</v>
      </c>
      <c r="M41" s="44">
        <f t="shared" si="3"/>
        <v>0</v>
      </c>
      <c r="N41" s="44">
        <f t="shared" si="5"/>
        <v>0</v>
      </c>
      <c r="O41" s="47">
        <f t="shared" si="4"/>
        <v>7364758.6217345558</v>
      </c>
      <c r="Q41" s="71" t="s">
        <v>77</v>
      </c>
      <c r="R41" s="71"/>
      <c r="S41" s="71"/>
      <c r="T41" s="71"/>
      <c r="U41" s="71"/>
      <c r="V41" s="71"/>
      <c r="W41" s="71"/>
      <c r="X41" s="71"/>
      <c r="Y41" s="71"/>
      <c r="Z41" s="71"/>
      <c r="AA41" s="71"/>
      <c r="AB41" s="71"/>
      <c r="AC41" s="71"/>
    </row>
    <row r="42" spans="1:29" x14ac:dyDescent="0.25">
      <c r="A42" s="41">
        <f t="shared" si="2"/>
        <v>13</v>
      </c>
      <c r="B42" s="42">
        <f t="shared" si="0"/>
        <v>0.27026895144537855</v>
      </c>
      <c r="C42" s="42">
        <f t="shared" si="1"/>
        <v>9.1216381069327674</v>
      </c>
      <c r="D42" s="45">
        <f t="shared" si="7"/>
        <v>0.105</v>
      </c>
      <c r="E42" s="45">
        <f t="shared" si="6"/>
        <v>0</v>
      </c>
      <c r="F42" s="43">
        <f t="shared" si="8"/>
        <v>-362409551.71392405</v>
      </c>
      <c r="G42" s="44">
        <f t="shared" si="14"/>
        <v>38069103.062094003</v>
      </c>
      <c r="H42" s="44">
        <f t="shared" si="9"/>
        <v>-42517321.709454782</v>
      </c>
      <c r="I42" s="44">
        <f t="shared" si="10"/>
        <v>0</v>
      </c>
      <c r="J42" s="44">
        <f t="shared" si="11"/>
        <v>65243752.718485475</v>
      </c>
      <c r="K42" s="44">
        <f t="shared" si="12"/>
        <v>-27174649.656391457</v>
      </c>
      <c r="L42" s="44">
        <f t="shared" si="13"/>
        <v>5095246.8105733972</v>
      </c>
      <c r="M42" s="44">
        <f t="shared" si="3"/>
        <v>0</v>
      </c>
      <c r="N42" s="44">
        <f t="shared" si="5"/>
        <v>0</v>
      </c>
      <c r="O42" s="47">
        <f t="shared" si="4"/>
        <v>647028.16321263276</v>
      </c>
      <c r="Q42" s="71" t="s">
        <v>78</v>
      </c>
      <c r="R42" s="71"/>
      <c r="S42" s="71"/>
      <c r="T42" s="71"/>
      <c r="U42" s="71"/>
      <c r="V42" s="71"/>
      <c r="W42" s="71"/>
      <c r="X42" s="71"/>
      <c r="Y42" s="71"/>
      <c r="Z42" s="71"/>
      <c r="AA42" s="71"/>
      <c r="AB42" s="71"/>
      <c r="AC42" s="71"/>
    </row>
    <row r="43" spans="1:29" x14ac:dyDescent="0.25">
      <c r="A43" s="41">
        <f t="shared" si="2"/>
        <v>14</v>
      </c>
      <c r="B43" s="42">
        <f t="shared" si="0"/>
        <v>0.29189046756100889</v>
      </c>
      <c r="C43" s="42">
        <f t="shared" si="1"/>
        <v>8.8513691554873883</v>
      </c>
      <c r="D43" s="45">
        <f t="shared" si="7"/>
        <v>0.105</v>
      </c>
      <c r="E43" s="45">
        <f t="shared" si="6"/>
        <v>0</v>
      </c>
      <c r="F43" s="43">
        <f t="shared" si="8"/>
        <v>-380799375.96699274</v>
      </c>
      <c r="G43" s="44">
        <f t="shared" si="14"/>
        <v>34071847.240574136</v>
      </c>
      <c r="H43" s="44">
        <f t="shared" si="9"/>
        <v>-44674787.124619253</v>
      </c>
      <c r="I43" s="44">
        <f t="shared" si="10"/>
        <v>0</v>
      </c>
      <c r="J43" s="44">
        <f t="shared" si="11"/>
        <v>63064611.377688065</v>
      </c>
      <c r="K43" s="44">
        <f t="shared" si="12"/>
        <v>-28992764.137113925</v>
      </c>
      <c r="L43" s="44">
        <f t="shared" si="13"/>
        <v>5436143.2757088607</v>
      </c>
      <c r="M43" s="44">
        <f t="shared" si="3"/>
        <v>0</v>
      </c>
      <c r="N43" s="44">
        <f t="shared" si="5"/>
        <v>0</v>
      </c>
      <c r="O43" s="47">
        <f t="shared" si="4"/>
        <v>-5166796.6083362522</v>
      </c>
      <c r="Q43" s="72"/>
      <c r="R43" s="71"/>
      <c r="S43" s="71"/>
      <c r="T43" s="71"/>
      <c r="U43" s="71"/>
      <c r="V43" s="71"/>
      <c r="W43" s="71"/>
      <c r="X43" s="71"/>
      <c r="Y43" s="71"/>
      <c r="Z43" s="71"/>
      <c r="AA43" s="71"/>
      <c r="AB43" s="71"/>
      <c r="AC43" s="71"/>
    </row>
    <row r="44" spans="1:29" x14ac:dyDescent="0.25">
      <c r="A44" s="41">
        <f t="shared" si="2"/>
        <v>15</v>
      </c>
      <c r="B44" s="42">
        <f t="shared" si="0"/>
        <v>0.31524170496588966</v>
      </c>
      <c r="C44" s="42">
        <f t="shared" si="1"/>
        <v>8.5594786879263793</v>
      </c>
      <c r="D44" s="45">
        <f t="shared" si="7"/>
        <v>0.105</v>
      </c>
      <c r="E44" s="45">
        <f t="shared" si="6"/>
        <v>0</v>
      </c>
      <c r="F44" s="43">
        <f t="shared" si="8"/>
        <v>-395373078.24557626</v>
      </c>
      <c r="G44" s="44">
        <f t="shared" si="14"/>
        <v>30494303.280313849</v>
      </c>
      <c r="H44" s="44">
        <f t="shared" si="9"/>
        <v>-46384551.07908994</v>
      </c>
      <c r="I44" s="44">
        <f t="shared" si="10"/>
        <v>0</v>
      </c>
      <c r="J44" s="44">
        <f t="shared" si="11"/>
        <v>60958253.357673258</v>
      </c>
      <c r="K44" s="44">
        <f t="shared" si="12"/>
        <v>-30463950.077359419</v>
      </c>
      <c r="L44" s="44">
        <f t="shared" si="13"/>
        <v>5711990.6395048918</v>
      </c>
      <c r="M44" s="44">
        <f t="shared" si="3"/>
        <v>0</v>
      </c>
      <c r="N44" s="44">
        <f t="shared" si="5"/>
        <v>0</v>
      </c>
      <c r="O44" s="47">
        <f t="shared" si="4"/>
        <v>-10178257.15927121</v>
      </c>
      <c r="Q44" s="71"/>
      <c r="R44" s="71"/>
      <c r="S44" s="71"/>
      <c r="T44" s="71"/>
      <c r="U44" s="71"/>
      <c r="V44" s="71"/>
      <c r="W44" s="71"/>
      <c r="X44" s="71"/>
      <c r="Y44" s="71"/>
      <c r="Z44" s="71"/>
      <c r="AA44" s="71"/>
      <c r="AB44" s="71"/>
      <c r="AC44" s="71"/>
    </row>
    <row r="45" spans="1:29" x14ac:dyDescent="0.25">
      <c r="A45" s="41">
        <f t="shared" si="2"/>
        <v>16</v>
      </c>
      <c r="B45" s="42">
        <f t="shared" si="0"/>
        <v>0.34046104136316085</v>
      </c>
      <c r="C45" s="42">
        <f t="shared" si="1"/>
        <v>8.2442369829604907</v>
      </c>
      <c r="D45" s="45">
        <f t="shared" si="7"/>
        <v>0.105</v>
      </c>
      <c r="E45" s="45">
        <f t="shared" si="6"/>
        <v>0</v>
      </c>
      <c r="F45" s="43">
        <f t="shared" si="8"/>
        <v>-406594316.71728742</v>
      </c>
      <c r="G45" s="44">
        <f t="shared" si="14"/>
        <v>27292401.435880899</v>
      </c>
      <c r="H45" s="44">
        <f t="shared" si="9"/>
        <v>-47701009.223815843</v>
      </c>
      <c r="I45" s="44">
        <f t="shared" si="10"/>
        <v>0</v>
      </c>
      <c r="J45" s="44">
        <f t="shared" si="11"/>
        <v>58922247.69552701</v>
      </c>
      <c r="K45" s="44">
        <f t="shared" si="12"/>
        <v>-31629846.259646107</v>
      </c>
      <c r="L45" s="44">
        <f t="shared" si="13"/>
        <v>5930596.1736836443</v>
      </c>
      <c r="M45" s="44">
        <f t="shared" si="3"/>
        <v>0</v>
      </c>
      <c r="N45" s="44">
        <f t="shared" si="5"/>
        <v>0</v>
      </c>
      <c r="O45" s="47">
        <f t="shared" si="4"/>
        <v>-14478011.614251297</v>
      </c>
      <c r="Q45" s="72" t="s">
        <v>71</v>
      </c>
      <c r="R45" s="71"/>
      <c r="S45" s="71"/>
      <c r="T45" s="71"/>
      <c r="U45" s="71"/>
      <c r="V45" s="71"/>
      <c r="W45" s="71"/>
      <c r="X45" s="71"/>
      <c r="Y45" s="71"/>
      <c r="Z45" s="71"/>
      <c r="AA45" s="71"/>
      <c r="AB45" s="71"/>
      <c r="AC45" s="71"/>
    </row>
    <row r="46" spans="1:29" x14ac:dyDescent="0.25">
      <c r="A46" s="41">
        <f t="shared" si="2"/>
        <v>17</v>
      </c>
      <c r="B46" s="42">
        <f t="shared" si="0"/>
        <v>0.36769792467221379</v>
      </c>
      <c r="C46" s="42">
        <f t="shared" si="1"/>
        <v>7.9037759415973268</v>
      </c>
      <c r="D46" s="45">
        <f t="shared" si="7"/>
        <v>0.105</v>
      </c>
      <c r="E46" s="45">
        <f t="shared" si="6"/>
        <v>0</v>
      </c>
      <c r="F46" s="43">
        <f t="shared" si="8"/>
        <v>-414875962.39910662</v>
      </c>
      <c r="G46" s="44">
        <f t="shared" si="14"/>
        <v>24426699.285113405</v>
      </c>
      <c r="H46" s="44">
        <f t="shared" si="9"/>
        <v>-48672598.940677322</v>
      </c>
      <c r="I46" s="44">
        <f t="shared" si="10"/>
        <v>0</v>
      </c>
      <c r="J46" s="44">
        <f t="shared" si="11"/>
        <v>56954244.622496404</v>
      </c>
      <c r="K46" s="44">
        <f t="shared" si="12"/>
        <v>-32527545.337382995</v>
      </c>
      <c r="L46" s="44">
        <f t="shared" si="13"/>
        <v>6098914.750759311</v>
      </c>
      <c r="M46" s="44">
        <f t="shared" si="3"/>
        <v>0</v>
      </c>
      <c r="N46" s="44">
        <f t="shared" si="5"/>
        <v>0</v>
      </c>
      <c r="O46" s="47">
        <f t="shared" si="4"/>
        <v>-18146984.904804602</v>
      </c>
      <c r="Q46" s="71"/>
      <c r="R46" s="71"/>
      <c r="S46" s="71"/>
      <c r="T46" s="71"/>
      <c r="U46" s="71"/>
      <c r="V46" s="71"/>
      <c r="W46" s="71"/>
      <c r="X46" s="71"/>
      <c r="Y46" s="71"/>
      <c r="Z46" s="71"/>
      <c r="AA46" s="71"/>
      <c r="AB46" s="71"/>
      <c r="AC46" s="71"/>
    </row>
    <row r="47" spans="1:29" x14ac:dyDescent="0.25">
      <c r="A47" s="41">
        <f t="shared" si="2"/>
        <v>18</v>
      </c>
      <c r="B47" s="42">
        <f t="shared" si="0"/>
        <v>0.39711375864599097</v>
      </c>
      <c r="C47" s="42">
        <f t="shared" si="1"/>
        <v>7.5360780169251127</v>
      </c>
      <c r="D47" s="45">
        <f t="shared" si="7"/>
        <v>0.105</v>
      </c>
      <c r="E47" s="45">
        <f t="shared" si="6"/>
        <v>0</v>
      </c>
      <c r="F47" s="43">
        <f t="shared" si="8"/>
        <v>-420585502.04983431</v>
      </c>
      <c r="G47" s="44">
        <f t="shared" si="14"/>
        <v>21861895.860176496</v>
      </c>
      <c r="H47" s="44">
        <f t="shared" si="9"/>
        <v>-49342433.201377206</v>
      </c>
      <c r="I47" s="44">
        <f t="shared" si="10"/>
        <v>0</v>
      </c>
      <c r="J47" s="44">
        <f t="shared" si="11"/>
        <v>55051972.852105021</v>
      </c>
      <c r="K47" s="44">
        <f t="shared" si="12"/>
        <v>-33190076.991928525</v>
      </c>
      <c r="L47" s="44">
        <f t="shared" si="13"/>
        <v>6223139.435986599</v>
      </c>
      <c r="M47" s="44">
        <f t="shared" si="3"/>
        <v>0</v>
      </c>
      <c r="N47" s="44">
        <f t="shared" si="5"/>
        <v>0</v>
      </c>
      <c r="O47" s="47">
        <f t="shared" si="4"/>
        <v>-21257397.905214109</v>
      </c>
      <c r="Q47" s="71" t="s">
        <v>80</v>
      </c>
      <c r="R47" s="71"/>
      <c r="S47" s="71"/>
      <c r="T47" s="71"/>
      <c r="U47" s="71"/>
      <c r="V47" s="71"/>
      <c r="W47" s="71"/>
      <c r="X47" s="71"/>
      <c r="Y47" s="71"/>
      <c r="Z47" s="71"/>
      <c r="AA47" s="71"/>
      <c r="AB47" s="71"/>
      <c r="AC47" s="71"/>
    </row>
    <row r="48" spans="1:29" x14ac:dyDescent="0.25">
      <c r="A48" s="41">
        <f t="shared" si="2"/>
        <v>19</v>
      </c>
      <c r="B48" s="42">
        <f t="shared" si="0"/>
        <v>0.42888285933767029</v>
      </c>
      <c r="C48" s="42">
        <f t="shared" si="1"/>
        <v>7.1389642582791204</v>
      </c>
      <c r="D48" s="45">
        <f t="shared" si="7"/>
        <v>0.105</v>
      </c>
      <c r="E48" s="45">
        <f t="shared" si="6"/>
        <v>0</v>
      </c>
      <c r="F48" s="43">
        <f t="shared" si="8"/>
        <v>-424049871.41276777</v>
      </c>
      <c r="G48" s="44">
        <f t="shared" si="14"/>
        <v>19566396.794857964</v>
      </c>
      <c r="H48" s="44">
        <f t="shared" si="9"/>
        <v>-49748867.595911302</v>
      </c>
      <c r="I48" s="44">
        <f t="shared" si="10"/>
        <v>0</v>
      </c>
      <c r="J48" s="44">
        <f t="shared" si="11"/>
        <v>53213236.958844721</v>
      </c>
      <c r="K48" s="44">
        <f t="shared" si="12"/>
        <v>-33646840.16398675</v>
      </c>
      <c r="L48" s="44">
        <f t="shared" si="13"/>
        <v>6308782.5307475161</v>
      </c>
      <c r="M48" s="44">
        <f t="shared" si="3"/>
        <v>0</v>
      </c>
      <c r="N48" s="44">
        <f t="shared" si="5"/>
        <v>0</v>
      </c>
      <c r="O48" s="47">
        <f t="shared" si="4"/>
        <v>-23873688.270305812</v>
      </c>
      <c r="Q48" s="71" t="s">
        <v>82</v>
      </c>
      <c r="R48" s="71"/>
      <c r="S48" s="71"/>
      <c r="T48" s="71"/>
      <c r="U48" s="71"/>
      <c r="V48" s="71"/>
      <c r="W48" s="71"/>
      <c r="X48" s="71"/>
      <c r="Y48" s="71"/>
      <c r="Z48" s="71"/>
      <c r="AA48" s="71"/>
      <c r="AB48" s="71"/>
      <c r="AC48" s="71"/>
    </row>
    <row r="49" spans="1:29" x14ac:dyDescent="0.25">
      <c r="A49" s="41">
        <f t="shared" si="2"/>
        <v>20</v>
      </c>
      <c r="B49" s="42">
        <f t="shared" si="0"/>
        <v>0.46319348808468397</v>
      </c>
      <c r="C49" s="42">
        <f t="shared" si="1"/>
        <v>6.7100813989414503</v>
      </c>
      <c r="D49" s="45">
        <f t="shared" si="7"/>
        <v>0.105</v>
      </c>
      <c r="E49" s="45">
        <f t="shared" si="6"/>
        <v>0</v>
      </c>
      <c r="F49" s="43">
        <f t="shared" si="8"/>
        <v>-425559778.7001825</v>
      </c>
      <c r="G49" s="44">
        <f t="shared" si="14"/>
        <v>17511925.131397877</v>
      </c>
      <c r="H49" s="44">
        <f t="shared" si="9"/>
        <v>-49926007.557004653</v>
      </c>
      <c r="I49" s="44">
        <f t="shared" si="10"/>
        <v>0</v>
      </c>
      <c r="J49" s="44">
        <f t="shared" si="11"/>
        <v>51435914.844419308</v>
      </c>
      <c r="K49" s="44">
        <f t="shared" si="12"/>
        <v>-33923989.71302142</v>
      </c>
      <c r="L49" s="44">
        <f t="shared" si="13"/>
        <v>6360748.0711915176</v>
      </c>
      <c r="M49" s="44">
        <f t="shared" si="3"/>
        <v>0</v>
      </c>
      <c r="N49" s="44">
        <f t="shared" si="5"/>
        <v>0</v>
      </c>
      <c r="O49" s="47">
        <f t="shared" si="4"/>
        <v>-26053334.354415245</v>
      </c>
      <c r="Q49" s="71" t="s">
        <v>79</v>
      </c>
      <c r="R49" s="71"/>
      <c r="S49" s="71"/>
      <c r="T49" s="71"/>
      <c r="U49" s="71"/>
      <c r="V49" s="71"/>
      <c r="W49" s="71"/>
      <c r="X49" s="71"/>
      <c r="Y49" s="71"/>
      <c r="Z49" s="71"/>
      <c r="AA49" s="71"/>
      <c r="AB49" s="71"/>
      <c r="AC49" s="71"/>
    </row>
    <row r="50" spans="1:29" x14ac:dyDescent="0.25">
      <c r="A50" s="41">
        <f t="shared" si="2"/>
        <v>21</v>
      </c>
      <c r="B50" s="42">
        <f t="shared" si="0"/>
        <v>0.50024896713145872</v>
      </c>
      <c r="C50" s="42">
        <f t="shared" si="1"/>
        <v>6.2468879108567661</v>
      </c>
      <c r="D50" s="45">
        <f t="shared" si="7"/>
        <v>0.105</v>
      </c>
      <c r="E50" s="45">
        <f t="shared" si="6"/>
        <v>0</v>
      </c>
      <c r="F50" s="43">
        <f t="shared" si="8"/>
        <v>-425373571.91997433</v>
      </c>
      <c r="G50" s="44">
        <f t="shared" si="14"/>
        <v>15673172.992601098</v>
      </c>
      <c r="H50" s="44">
        <f t="shared" si="9"/>
        <v>-49904162.068823799</v>
      </c>
      <c r="I50" s="44">
        <f t="shared" si="10"/>
        <v>0</v>
      </c>
      <c r="J50" s="44">
        <f t="shared" si="11"/>
        <v>49717955.288615696</v>
      </c>
      <c r="K50" s="44">
        <f t="shared" si="12"/>
        <v>-34044782.2960146</v>
      </c>
      <c r="L50" s="44">
        <f t="shared" si="13"/>
        <v>6383396.6805027379</v>
      </c>
      <c r="M50" s="44">
        <f t="shared" si="3"/>
        <v>0</v>
      </c>
      <c r="N50" s="44">
        <f t="shared" si="5"/>
        <v>0</v>
      </c>
      <c r="O50" s="47">
        <f t="shared" si="4"/>
        <v>-27847592.395719964</v>
      </c>
      <c r="Q50" s="71" t="s">
        <v>81</v>
      </c>
      <c r="R50" s="71"/>
      <c r="S50" s="71"/>
      <c r="T50" s="71"/>
      <c r="U50" s="71"/>
      <c r="V50" s="71"/>
      <c r="W50" s="71"/>
      <c r="X50" s="71"/>
      <c r="Y50" s="71"/>
      <c r="Z50" s="71"/>
      <c r="AA50" s="71"/>
      <c r="AB50" s="71"/>
      <c r="AC50" s="71"/>
    </row>
    <row r="51" spans="1:29" x14ac:dyDescent="0.25">
      <c r="A51" s="41">
        <f t="shared" si="2"/>
        <v>22</v>
      </c>
      <c r="B51" s="42">
        <f t="shared" si="0"/>
        <v>0.54026888450197552</v>
      </c>
      <c r="C51" s="42">
        <f t="shared" si="1"/>
        <v>5.7466389437253058</v>
      </c>
      <c r="D51" s="45">
        <f t="shared" si="7"/>
        <v>0.105</v>
      </c>
      <c r="E51" s="45">
        <f t="shared" si="6"/>
        <v>0</v>
      </c>
      <c r="F51" s="43">
        <f t="shared" si="8"/>
        <v>-423720698.01424545</v>
      </c>
      <c r="G51" s="44">
        <f t="shared" si="14"/>
        <v>14027489.828377984</v>
      </c>
      <c r="H51" s="44">
        <f t="shared" si="9"/>
        <v>-49710249.487704776</v>
      </c>
      <c r="I51" s="44">
        <f t="shared" si="10"/>
        <v>0</v>
      </c>
      <c r="J51" s="44">
        <f t="shared" si="11"/>
        <v>48057375.581975937</v>
      </c>
      <c r="K51" s="44">
        <f t="shared" si="12"/>
        <v>-34029885.75359796</v>
      </c>
      <c r="L51" s="44">
        <f t="shared" si="13"/>
        <v>6380603.5787996165</v>
      </c>
      <c r="M51" s="44">
        <f t="shared" si="3"/>
        <v>0</v>
      </c>
      <c r="N51" s="44">
        <f t="shared" si="5"/>
        <v>0</v>
      </c>
      <c r="O51" s="47">
        <f t="shared" si="4"/>
        <v>-29302156.080527183</v>
      </c>
      <c r="Q51" s="71" t="s">
        <v>83</v>
      </c>
      <c r="R51" s="71"/>
      <c r="S51" s="71"/>
      <c r="T51" s="71"/>
      <c r="U51" s="71"/>
      <c r="V51" s="71"/>
      <c r="W51" s="71"/>
      <c r="X51" s="71"/>
      <c r="Y51" s="71"/>
      <c r="Z51" s="71"/>
      <c r="AA51" s="71"/>
      <c r="AB51" s="71"/>
      <c r="AC51" s="71"/>
    </row>
    <row r="52" spans="1:29" x14ac:dyDescent="0.25">
      <c r="A52" s="41">
        <f t="shared" si="2"/>
        <v>23</v>
      </c>
      <c r="B52" s="42">
        <f t="shared" si="0"/>
        <v>0.58349039526213364</v>
      </c>
      <c r="C52" s="42">
        <f t="shared" si="1"/>
        <v>5.2063700592233291</v>
      </c>
      <c r="D52" s="45">
        <f t="shared" si="7"/>
        <v>0.105</v>
      </c>
      <c r="E52" s="45">
        <f t="shared" si="6"/>
        <v>0</v>
      </c>
      <c r="F52" s="43">
        <f t="shared" si="8"/>
        <v>-420804796.74034643</v>
      </c>
      <c r="G52" s="44">
        <f t="shared" si="14"/>
        <v>12554603.396398295</v>
      </c>
      <c r="H52" s="44">
        <f t="shared" si="9"/>
        <v>-49368160.511437282</v>
      </c>
      <c r="I52" s="44">
        <f t="shared" si="10"/>
        <v>0</v>
      </c>
      <c r="J52" s="44">
        <f t="shared" si="11"/>
        <v>46452259.237537928</v>
      </c>
      <c r="K52" s="44">
        <f t="shared" si="12"/>
        <v>-33897655.841139644</v>
      </c>
      <c r="L52" s="44">
        <f t="shared" si="13"/>
        <v>6355810.4702136824</v>
      </c>
      <c r="M52" s="44">
        <f t="shared" si="3"/>
        <v>0</v>
      </c>
      <c r="N52" s="44">
        <f t="shared" si="5"/>
        <v>0</v>
      </c>
      <c r="O52" s="47">
        <f t="shared" si="4"/>
        <v>-30457746.644825317</v>
      </c>
      <c r="Q52" s="71" t="s">
        <v>84</v>
      </c>
      <c r="R52" s="71"/>
      <c r="S52" s="71"/>
      <c r="T52" s="71"/>
      <c r="U52" s="71"/>
      <c r="V52" s="71"/>
      <c r="W52" s="71"/>
      <c r="X52" s="71"/>
      <c r="Y52" s="71"/>
      <c r="Z52" s="71"/>
      <c r="AA52" s="71"/>
      <c r="AB52" s="71"/>
      <c r="AC52" s="71"/>
    </row>
    <row r="53" spans="1:29" x14ac:dyDescent="0.25">
      <c r="A53" s="41">
        <f t="shared" si="2"/>
        <v>24</v>
      </c>
      <c r="B53" s="42">
        <f t="shared" si="0"/>
        <v>0.63016962688310441</v>
      </c>
      <c r="C53" s="42">
        <f t="shared" si="1"/>
        <v>4.6228796639611947</v>
      </c>
      <c r="D53" s="45">
        <f t="shared" si="7"/>
        <v>0.105</v>
      </c>
      <c r="E53" s="45">
        <f t="shared" si="6"/>
        <v>0</v>
      </c>
      <c r="F53" s="43">
        <f t="shared" si="8"/>
        <v>-416806467.71481878</v>
      </c>
      <c r="G53" s="44">
        <f t="shared" si="14"/>
        <v>11236370.039776474</v>
      </c>
      <c r="H53" s="44">
        <f t="shared" si="9"/>
        <v>-48899082.804531805</v>
      </c>
      <c r="I53" s="44">
        <f t="shared" si="10"/>
        <v>0</v>
      </c>
      <c r="J53" s="44">
        <f t="shared" si="11"/>
        <v>44900753.779004194</v>
      </c>
      <c r="K53" s="44">
        <f t="shared" si="12"/>
        <v>-33664383.739227712</v>
      </c>
      <c r="L53" s="44">
        <f t="shared" si="13"/>
        <v>6312071.951105196</v>
      </c>
      <c r="M53" s="44">
        <f t="shared" si="3"/>
        <v>0</v>
      </c>
      <c r="N53" s="44">
        <f t="shared" si="5"/>
        <v>0</v>
      </c>
      <c r="O53" s="47">
        <f t="shared" si="4"/>
        <v>-31350640.813650128</v>
      </c>
      <c r="Q53" s="71" t="s">
        <v>85</v>
      </c>
      <c r="R53" s="71"/>
      <c r="S53" s="71"/>
      <c r="T53" s="71"/>
      <c r="U53" s="71"/>
      <c r="V53" s="71"/>
      <c r="W53" s="71"/>
      <c r="X53" s="71"/>
      <c r="Y53" s="71"/>
      <c r="Z53" s="71"/>
      <c r="AA53" s="71"/>
      <c r="AB53" s="71"/>
      <c r="AC53" s="71"/>
    </row>
    <row r="54" spans="1:29" x14ac:dyDescent="0.25">
      <c r="A54" s="41">
        <f t="shared" si="2"/>
        <v>25</v>
      </c>
      <c r="B54" s="42">
        <f t="shared" si="0"/>
        <v>0.68058319703375281</v>
      </c>
      <c r="C54" s="42">
        <f t="shared" si="1"/>
        <v>3.9927100370780897</v>
      </c>
      <c r="D54" s="45">
        <f t="shared" si="7"/>
        <v>0.105</v>
      </c>
      <c r="E54" s="45">
        <f t="shared" si="6"/>
        <v>0</v>
      </c>
      <c r="F54" s="43">
        <f t="shared" si="8"/>
        <v>-411885745.00425577</v>
      </c>
      <c r="G54" s="44">
        <f t="shared" si="14"/>
        <v>10056551.185599945</v>
      </c>
      <c r="H54" s="44">
        <f t="shared" si="9"/>
        <v>-48321791.313348442</v>
      </c>
      <c r="I54" s="44">
        <f t="shared" si="10"/>
        <v>0</v>
      </c>
      <c r="J54" s="44">
        <f t="shared" si="11"/>
        <v>43401068.602785446</v>
      </c>
      <c r="K54" s="44">
        <f t="shared" si="12"/>
        <v>-33344517.417185497</v>
      </c>
      <c r="L54" s="44">
        <f t="shared" si="13"/>
        <v>6252097.0157222822</v>
      </c>
      <c r="M54" s="44">
        <f t="shared" si="3"/>
        <v>0</v>
      </c>
      <c r="N54" s="44">
        <f t="shared" si="5"/>
        <v>0</v>
      </c>
      <c r="O54" s="47">
        <f t="shared" si="4"/>
        <v>-32013143.112026207</v>
      </c>
    </row>
    <row r="55" spans="1:29" x14ac:dyDescent="0.25">
      <c r="A55" s="41">
        <f t="shared" si="2"/>
        <v>26</v>
      </c>
      <c r="B55" s="42">
        <f t="shared" si="0"/>
        <v>0.73502985279645316</v>
      </c>
      <c r="C55" s="42">
        <f t="shared" si="1"/>
        <v>3.3121268400443356</v>
      </c>
      <c r="D55" s="45">
        <f t="shared" si="7"/>
        <v>0.105</v>
      </c>
      <c r="E55" s="45">
        <f t="shared" si="6"/>
        <v>0</v>
      </c>
      <c r="F55" s="43">
        <f t="shared" si="8"/>
        <v>-406184310.03455877</v>
      </c>
      <c r="G55" s="44">
        <f t="shared" si="14"/>
        <v>9000613.3111119494</v>
      </c>
      <c r="H55" s="44">
        <f t="shared" si="9"/>
        <v>-47652907.881149352</v>
      </c>
      <c r="I55" s="44">
        <f t="shared" si="10"/>
        <v>0</v>
      </c>
      <c r="J55" s="44">
        <f t="shared" si="11"/>
        <v>41951472.911452405</v>
      </c>
      <c r="K55" s="44">
        <f t="shared" si="12"/>
        <v>-32950859.600340459</v>
      </c>
      <c r="L55" s="44">
        <f t="shared" si="13"/>
        <v>6178286.1750638364</v>
      </c>
      <c r="M55" s="44">
        <f t="shared" si="3"/>
        <v>0</v>
      </c>
      <c r="N55" s="44">
        <f t="shared" si="5"/>
        <v>0</v>
      </c>
      <c r="O55" s="47">
        <f t="shared" si="4"/>
        <v>-32474008.394973572</v>
      </c>
    </row>
    <row r="56" spans="1:29" x14ac:dyDescent="0.25">
      <c r="A56" s="41">
        <f t="shared" si="2"/>
        <v>27</v>
      </c>
      <c r="B56" s="42">
        <f t="shared" si="0"/>
        <v>0.79383224102016947</v>
      </c>
      <c r="C56" s="42">
        <f t="shared" si="1"/>
        <v>2.5770969872478817</v>
      </c>
      <c r="D56" s="45">
        <f t="shared" si="7"/>
        <v>0.105</v>
      </c>
      <c r="E56" s="45">
        <f t="shared" si="6"/>
        <v>0</v>
      </c>
      <c r="F56" s="43">
        <f t="shared" si="8"/>
        <v>-399827470.35693794</v>
      </c>
      <c r="G56" s="44">
        <f t="shared" si="14"/>
        <v>8055548.9134451952</v>
      </c>
      <c r="H56" s="44">
        <f t="shared" si="9"/>
        <v>-46907133.393830709</v>
      </c>
      <c r="I56" s="44">
        <f t="shared" si="10"/>
        <v>0</v>
      </c>
      <c r="J56" s="44">
        <f t="shared" si="11"/>
        <v>40550293.716209896</v>
      </c>
      <c r="K56" s="44">
        <f t="shared" si="12"/>
        <v>-32494744.802764703</v>
      </c>
      <c r="L56" s="44">
        <f t="shared" si="13"/>
        <v>6092764.650518381</v>
      </c>
      <c r="M56" s="44">
        <f t="shared" si="3"/>
        <v>0</v>
      </c>
      <c r="N56" s="44">
        <f t="shared" si="5"/>
        <v>0</v>
      </c>
      <c r="O56" s="47">
        <f t="shared" si="4"/>
        <v>-32758819.829867132</v>
      </c>
    </row>
    <row r="57" spans="1:29" x14ac:dyDescent="0.25">
      <c r="A57" s="41">
        <f t="shared" si="2"/>
        <v>28</v>
      </c>
      <c r="B57" s="42">
        <f t="shared" si="0"/>
        <v>0.8573388203017831</v>
      </c>
      <c r="C57" s="42">
        <f t="shared" si="1"/>
        <v>1.7832647462277111</v>
      </c>
      <c r="D57" s="45">
        <f t="shared" si="7"/>
        <v>0.105</v>
      </c>
      <c r="E57" s="45">
        <f t="shared" si="6"/>
        <v>0</v>
      </c>
      <c r="F57" s="43">
        <f t="shared" si="8"/>
        <v>-392925928.91540867</v>
      </c>
      <c r="G57" s="44">
        <f t="shared" si="14"/>
        <v>7209716.2775334502</v>
      </c>
      <c r="H57" s="44">
        <f t="shared" si="9"/>
        <v>-46097455.347617775</v>
      </c>
      <c r="I57" s="44">
        <f t="shared" si="10"/>
        <v>0</v>
      </c>
      <c r="J57" s="44">
        <f t="shared" si="11"/>
        <v>39195913.906088486</v>
      </c>
      <c r="K57" s="44">
        <f t="shared" si="12"/>
        <v>-31986197.628555045</v>
      </c>
      <c r="L57" s="44">
        <f t="shared" si="13"/>
        <v>5997412.055354069</v>
      </c>
      <c r="M57" s="44">
        <f t="shared" si="3"/>
        <v>0</v>
      </c>
      <c r="N57" s="44">
        <f t="shared" si="5"/>
        <v>0</v>
      </c>
      <c r="O57" s="47">
        <f t="shared" si="4"/>
        <v>-32890327.014730264</v>
      </c>
    </row>
    <row r="58" spans="1:29" x14ac:dyDescent="0.25">
      <c r="A58" s="41">
        <f t="shared" si="2"/>
        <v>29</v>
      </c>
      <c r="B58" s="42">
        <f t="shared" si="0"/>
        <v>0.92592592592592582</v>
      </c>
      <c r="C58" s="42">
        <f t="shared" si="1"/>
        <v>0.92592592592592726</v>
      </c>
      <c r="D58" s="45">
        <f t="shared" si="7"/>
        <v>0.105</v>
      </c>
      <c r="E58" s="45">
        <f t="shared" si="6"/>
        <v>0</v>
      </c>
      <c r="F58" s="43">
        <f t="shared" si="8"/>
        <v>-385577365.87084526</v>
      </c>
      <c r="G58" s="44">
        <f t="shared" si="14"/>
        <v>6452696.068392437</v>
      </c>
      <c r="H58" s="44">
        <f t="shared" si="9"/>
        <v>-45235333.426188543</v>
      </c>
      <c r="I58" s="44">
        <f t="shared" si="10"/>
        <v>0</v>
      </c>
      <c r="J58" s="44">
        <f t="shared" si="11"/>
        <v>37886770.381625131</v>
      </c>
      <c r="K58" s="44">
        <f t="shared" si="12"/>
        <v>-31434074.313232694</v>
      </c>
      <c r="L58" s="44">
        <f t="shared" si="13"/>
        <v>5893888.9337311303</v>
      </c>
      <c r="M58" s="44">
        <f t="shared" si="3"/>
        <v>0</v>
      </c>
      <c r="N58" s="44">
        <f t="shared" si="5"/>
        <v>0</v>
      </c>
      <c r="O58" s="47">
        <f t="shared" si="4"/>
        <v>-32888748.424064972</v>
      </c>
    </row>
    <row r="59" spans="1:29" x14ac:dyDescent="0.25">
      <c r="A59" s="41">
        <f t="shared" si="2"/>
        <v>30</v>
      </c>
      <c r="B59" s="42">
        <v>1</v>
      </c>
      <c r="C59" s="42">
        <f t="shared" si="1"/>
        <v>0</v>
      </c>
      <c r="D59" s="45">
        <f t="shared" si="7"/>
        <v>0.105</v>
      </c>
      <c r="E59" s="45">
        <f t="shared" si="6"/>
        <v>0</v>
      </c>
      <c r="F59" s="43">
        <f t="shared" si="8"/>
        <v>-377867852.71894312</v>
      </c>
      <c r="G59" s="44">
        <f t="shared" si="14"/>
        <v>5775162.9812112311</v>
      </c>
      <c r="H59" s="44">
        <f t="shared" si="9"/>
        <v>-44330865.402781039</v>
      </c>
      <c r="I59" s="44">
        <f t="shared" si="10"/>
        <v>0</v>
      </c>
      <c r="J59" s="44">
        <f t="shared" si="11"/>
        <v>36621352.250878848</v>
      </c>
      <c r="K59" s="44">
        <f t="shared" si="12"/>
        <v>-30846189.269667625</v>
      </c>
      <c r="L59" s="44">
        <f t="shared" si="13"/>
        <v>5783660.4880626788</v>
      </c>
      <c r="M59" s="44">
        <f t="shared" si="3"/>
        <v>0</v>
      </c>
      <c r="N59" s="44">
        <f t="shared" si="5"/>
        <v>0</v>
      </c>
      <c r="O59" s="47">
        <f t="shared" si="4"/>
        <v>-32772041.933507137</v>
      </c>
    </row>
    <row r="60" spans="1:29" x14ac:dyDescent="0.25">
      <c r="F60" s="46"/>
    </row>
    <row r="61" spans="1:29" x14ac:dyDescent="0.25">
      <c r="F61" s="46"/>
    </row>
    <row r="62" spans="1:29" x14ac:dyDescent="0.25">
      <c r="F62" s="46"/>
    </row>
    <row r="63" spans="1:29" x14ac:dyDescent="0.25">
      <c r="F63" s="46"/>
    </row>
    <row r="64" spans="1:29" x14ac:dyDescent="0.25">
      <c r="F64" s="46"/>
    </row>
    <row r="65" spans="6:6" x14ac:dyDescent="0.25">
      <c r="F65" s="46"/>
    </row>
    <row r="66" spans="6:6" x14ac:dyDescent="0.25">
      <c r="F66" s="46"/>
    </row>
    <row r="67" spans="6:6" x14ac:dyDescent="0.25">
      <c r="F67" s="46"/>
    </row>
    <row r="68" spans="6:6" x14ac:dyDescent="0.25">
      <c r="F68" s="46"/>
    </row>
    <row r="69" spans="6:6" x14ac:dyDescent="0.25">
      <c r="F69" s="46"/>
    </row>
    <row r="70" spans="6:6" x14ac:dyDescent="0.25">
      <c r="F70" s="46"/>
    </row>
    <row r="71" spans="6:6" x14ac:dyDescent="0.25">
      <c r="F71" s="46"/>
    </row>
    <row r="72" spans="6:6" x14ac:dyDescent="0.25">
      <c r="F72" s="46"/>
    </row>
    <row r="73" spans="6:6" x14ac:dyDescent="0.25">
      <c r="F73" s="46"/>
    </row>
    <row r="74" spans="6:6" x14ac:dyDescent="0.25">
      <c r="F74" s="46"/>
    </row>
    <row r="75" spans="6:6" x14ac:dyDescent="0.25">
      <c r="F75" s="46"/>
    </row>
    <row r="76" spans="6:6" x14ac:dyDescent="0.25">
      <c r="F76" s="46"/>
    </row>
    <row r="77" spans="6:6" x14ac:dyDescent="0.25">
      <c r="F77" s="46"/>
    </row>
    <row r="78" spans="6:6" x14ac:dyDescent="0.25">
      <c r="F78" s="46"/>
    </row>
    <row r="79" spans="6:6" x14ac:dyDescent="0.25">
      <c r="F79" s="46"/>
    </row>
    <row r="80" spans="6:6" x14ac:dyDescent="0.25">
      <c r="F80" s="46"/>
    </row>
    <row r="81" spans="6:6" x14ac:dyDescent="0.25">
      <c r="F81" s="46"/>
    </row>
    <row r="82" spans="6:6" x14ac:dyDescent="0.25">
      <c r="F82" s="46"/>
    </row>
    <row r="83" spans="6:6" x14ac:dyDescent="0.25">
      <c r="F83" s="46"/>
    </row>
    <row r="84" spans="6:6" x14ac:dyDescent="0.25">
      <c r="F84" s="46"/>
    </row>
    <row r="85" spans="6:6" x14ac:dyDescent="0.25">
      <c r="F85" s="46"/>
    </row>
    <row r="86" spans="6:6" x14ac:dyDescent="0.25">
      <c r="F86" s="46"/>
    </row>
    <row r="87" spans="6:6" x14ac:dyDescent="0.25">
      <c r="F87" s="46"/>
    </row>
    <row r="88" spans="6:6" x14ac:dyDescent="0.25">
      <c r="F88" s="46"/>
    </row>
    <row r="89" spans="6:6" x14ac:dyDescent="0.25">
      <c r="F89" s="46"/>
    </row>
    <row r="90" spans="6:6" x14ac:dyDescent="0.25">
      <c r="F90" s="46"/>
    </row>
    <row r="91" spans="6:6" x14ac:dyDescent="0.25">
      <c r="F91" s="46"/>
    </row>
    <row r="92" spans="6:6" x14ac:dyDescent="0.25">
      <c r="F92" s="46"/>
    </row>
    <row r="93" spans="6:6" x14ac:dyDescent="0.25">
      <c r="F93" s="46"/>
    </row>
    <row r="94" spans="6:6" x14ac:dyDescent="0.25">
      <c r="F94" s="46"/>
    </row>
    <row r="95" spans="6:6" x14ac:dyDescent="0.25">
      <c r="F95" s="46"/>
    </row>
    <row r="96" spans="6:6" x14ac:dyDescent="0.25">
      <c r="F96" s="46"/>
    </row>
    <row r="97" spans="6:6" x14ac:dyDescent="0.25">
      <c r="F97" s="46"/>
    </row>
    <row r="98" spans="6:6" x14ac:dyDescent="0.25">
      <c r="F98" s="46"/>
    </row>
    <row r="99" spans="6:6" x14ac:dyDescent="0.25">
      <c r="F99" s="46"/>
    </row>
    <row r="100" spans="6:6" x14ac:dyDescent="0.25">
      <c r="F100" s="46"/>
    </row>
    <row r="101" spans="6:6" x14ac:dyDescent="0.25">
      <c r="F101" s="46"/>
    </row>
    <row r="102" spans="6:6" x14ac:dyDescent="0.25">
      <c r="F102" s="46"/>
    </row>
    <row r="103" spans="6:6" x14ac:dyDescent="0.25">
      <c r="F103" s="46"/>
    </row>
    <row r="104" spans="6:6" x14ac:dyDescent="0.25">
      <c r="F104" s="46"/>
    </row>
    <row r="105" spans="6:6" x14ac:dyDescent="0.25">
      <c r="F105" s="46"/>
    </row>
    <row r="106" spans="6:6" x14ac:dyDescent="0.25">
      <c r="F106" s="46"/>
    </row>
    <row r="107" spans="6:6" x14ac:dyDescent="0.25">
      <c r="F107" s="46"/>
    </row>
    <row r="108" spans="6:6" x14ac:dyDescent="0.25">
      <c r="F108" s="46"/>
    </row>
    <row r="109" spans="6:6" x14ac:dyDescent="0.25">
      <c r="F109" s="46"/>
    </row>
    <row r="110" spans="6:6" x14ac:dyDescent="0.25">
      <c r="F110" s="46"/>
    </row>
    <row r="111" spans="6:6" x14ac:dyDescent="0.25">
      <c r="F111" s="46"/>
    </row>
    <row r="112" spans="6:6" x14ac:dyDescent="0.25">
      <c r="F112" s="46"/>
    </row>
    <row r="113" spans="6:6" x14ac:dyDescent="0.25">
      <c r="F113" s="46"/>
    </row>
    <row r="114" spans="6:6" x14ac:dyDescent="0.25">
      <c r="F114" s="46"/>
    </row>
    <row r="115" spans="6:6" x14ac:dyDescent="0.25">
      <c r="F115" s="46"/>
    </row>
    <row r="116" spans="6:6" x14ac:dyDescent="0.25">
      <c r="F116" s="46"/>
    </row>
    <row r="117" spans="6:6" x14ac:dyDescent="0.25">
      <c r="F117" s="46"/>
    </row>
    <row r="118" spans="6:6" x14ac:dyDescent="0.25">
      <c r="F118" s="46"/>
    </row>
    <row r="119" spans="6:6" x14ac:dyDescent="0.25">
      <c r="F119" s="46"/>
    </row>
    <row r="120" spans="6:6" x14ac:dyDescent="0.25">
      <c r="F120" s="46"/>
    </row>
    <row r="121" spans="6:6" x14ac:dyDescent="0.25">
      <c r="F121" s="46"/>
    </row>
    <row r="122" spans="6:6" x14ac:dyDescent="0.25">
      <c r="F122" s="46"/>
    </row>
    <row r="123" spans="6:6" x14ac:dyDescent="0.25">
      <c r="F123" s="46"/>
    </row>
    <row r="124" spans="6:6" x14ac:dyDescent="0.25">
      <c r="F124" s="46"/>
    </row>
    <row r="125" spans="6:6" x14ac:dyDescent="0.25">
      <c r="F125" s="46"/>
    </row>
    <row r="126" spans="6:6" x14ac:dyDescent="0.25">
      <c r="F126" s="46"/>
    </row>
    <row r="127" spans="6:6" x14ac:dyDescent="0.25">
      <c r="F127" s="46"/>
    </row>
    <row r="128" spans="6:6" x14ac:dyDescent="0.25">
      <c r="F128" s="46"/>
    </row>
    <row r="129" spans="6:6" x14ac:dyDescent="0.25">
      <c r="F129" s="46"/>
    </row>
    <row r="130" spans="6:6" x14ac:dyDescent="0.25">
      <c r="F130" s="46"/>
    </row>
    <row r="131" spans="6:6" x14ac:dyDescent="0.25">
      <c r="F131" s="46"/>
    </row>
    <row r="132" spans="6:6" x14ac:dyDescent="0.25">
      <c r="F132" s="46"/>
    </row>
    <row r="133" spans="6:6" x14ac:dyDescent="0.25">
      <c r="F133" s="46"/>
    </row>
    <row r="134" spans="6:6" x14ac:dyDescent="0.25">
      <c r="F134" s="46"/>
    </row>
    <row r="135" spans="6:6" x14ac:dyDescent="0.25">
      <c r="F135" s="46"/>
    </row>
    <row r="136" spans="6:6" x14ac:dyDescent="0.25">
      <c r="F136" s="46"/>
    </row>
    <row r="137" spans="6:6" x14ac:dyDescent="0.25">
      <c r="F137" s="46"/>
    </row>
    <row r="138" spans="6:6" x14ac:dyDescent="0.25">
      <c r="F138" s="46"/>
    </row>
    <row r="139" spans="6:6" x14ac:dyDescent="0.25">
      <c r="F139" s="46"/>
    </row>
    <row r="140" spans="6:6" x14ac:dyDescent="0.25">
      <c r="F140" s="46"/>
    </row>
    <row r="141" spans="6:6" x14ac:dyDescent="0.25">
      <c r="F141" s="46"/>
    </row>
    <row r="142" spans="6:6" x14ac:dyDescent="0.25">
      <c r="F142" s="46"/>
    </row>
    <row r="143" spans="6:6" x14ac:dyDescent="0.25">
      <c r="F143" s="46"/>
    </row>
    <row r="144" spans="6:6" x14ac:dyDescent="0.25">
      <c r="F144" s="46"/>
    </row>
    <row r="145" spans="6:6" x14ac:dyDescent="0.25">
      <c r="F145" s="46"/>
    </row>
    <row r="146" spans="6:6" x14ac:dyDescent="0.25">
      <c r="F146" s="46"/>
    </row>
    <row r="147" spans="6:6" x14ac:dyDescent="0.25">
      <c r="F147" s="46"/>
    </row>
    <row r="148" spans="6:6" x14ac:dyDescent="0.25">
      <c r="F148" s="46"/>
    </row>
    <row r="149" spans="6:6" x14ac:dyDescent="0.25">
      <c r="F149" s="46"/>
    </row>
    <row r="150" spans="6:6" x14ac:dyDescent="0.25">
      <c r="F150" s="46"/>
    </row>
    <row r="151" spans="6:6" x14ac:dyDescent="0.25">
      <c r="F151" s="46"/>
    </row>
    <row r="152" spans="6:6" x14ac:dyDescent="0.25">
      <c r="F152" s="46"/>
    </row>
    <row r="153" spans="6:6" x14ac:dyDescent="0.25">
      <c r="F153" s="46"/>
    </row>
    <row r="154" spans="6:6" x14ac:dyDescent="0.25">
      <c r="F154" s="46"/>
    </row>
    <row r="155" spans="6:6" x14ac:dyDescent="0.25">
      <c r="F155" s="46"/>
    </row>
    <row r="156" spans="6:6" x14ac:dyDescent="0.25">
      <c r="F156" s="46"/>
    </row>
    <row r="157" spans="6:6" x14ac:dyDescent="0.25">
      <c r="F157" s="46"/>
    </row>
    <row r="158" spans="6:6" x14ac:dyDescent="0.25">
      <c r="F158" s="46"/>
    </row>
    <row r="159" spans="6:6" x14ac:dyDescent="0.25">
      <c r="F159" s="46"/>
    </row>
    <row r="160" spans="6:6" x14ac:dyDescent="0.25">
      <c r="F160" s="46"/>
    </row>
    <row r="161" spans="6:6" x14ac:dyDescent="0.25">
      <c r="F161" s="46"/>
    </row>
    <row r="162" spans="6:6" x14ac:dyDescent="0.25">
      <c r="F162" s="46"/>
    </row>
    <row r="163" spans="6:6" x14ac:dyDescent="0.25">
      <c r="F163" s="46"/>
    </row>
    <row r="164" spans="6:6" x14ac:dyDescent="0.25">
      <c r="F164" s="46"/>
    </row>
    <row r="165" spans="6:6" x14ac:dyDescent="0.25">
      <c r="F165" s="46"/>
    </row>
    <row r="166" spans="6:6" x14ac:dyDescent="0.25">
      <c r="F166" s="46"/>
    </row>
    <row r="167" spans="6:6" x14ac:dyDescent="0.25">
      <c r="F167" s="46"/>
    </row>
    <row r="168" spans="6:6" x14ac:dyDescent="0.25">
      <c r="F168" s="46"/>
    </row>
    <row r="169" spans="6:6" x14ac:dyDescent="0.25">
      <c r="F169" s="46"/>
    </row>
    <row r="170" spans="6:6" x14ac:dyDescent="0.25">
      <c r="F170" s="46"/>
    </row>
    <row r="171" spans="6:6" x14ac:dyDescent="0.25">
      <c r="F171" s="46"/>
    </row>
    <row r="172" spans="6:6" x14ac:dyDescent="0.25">
      <c r="F172" s="46"/>
    </row>
    <row r="173" spans="6:6" x14ac:dyDescent="0.25">
      <c r="F173" s="46"/>
    </row>
    <row r="174" spans="6:6" x14ac:dyDescent="0.25">
      <c r="F174" s="46"/>
    </row>
    <row r="175" spans="6:6" x14ac:dyDescent="0.25">
      <c r="F175" s="46"/>
    </row>
    <row r="176" spans="6:6" x14ac:dyDescent="0.25">
      <c r="F176" s="46"/>
    </row>
    <row r="177" spans="6:6" x14ac:dyDescent="0.25">
      <c r="F177" s="46"/>
    </row>
    <row r="178" spans="6:6" x14ac:dyDescent="0.25">
      <c r="F178" s="46"/>
    </row>
    <row r="179" spans="6:6" x14ac:dyDescent="0.25">
      <c r="F179" s="46"/>
    </row>
    <row r="180" spans="6:6" x14ac:dyDescent="0.25">
      <c r="F180" s="46"/>
    </row>
    <row r="181" spans="6:6" x14ac:dyDescent="0.25">
      <c r="F181" s="46"/>
    </row>
    <row r="182" spans="6:6" x14ac:dyDescent="0.25">
      <c r="F182" s="46"/>
    </row>
    <row r="183" spans="6:6" x14ac:dyDescent="0.25">
      <c r="F183" s="46"/>
    </row>
    <row r="184" spans="6:6" x14ac:dyDescent="0.25">
      <c r="F184" s="46"/>
    </row>
    <row r="185" spans="6:6" x14ac:dyDescent="0.25">
      <c r="F185" s="46"/>
    </row>
    <row r="186" spans="6:6" x14ac:dyDescent="0.25">
      <c r="F186" s="46"/>
    </row>
    <row r="187" spans="6:6" x14ac:dyDescent="0.25">
      <c r="F187" s="46"/>
    </row>
    <row r="188" spans="6:6" x14ac:dyDescent="0.25">
      <c r="F188" s="46"/>
    </row>
    <row r="189" spans="6:6" x14ac:dyDescent="0.25">
      <c r="F189" s="46"/>
    </row>
    <row r="190" spans="6:6" x14ac:dyDescent="0.25">
      <c r="F190" s="46"/>
    </row>
    <row r="191" spans="6:6" x14ac:dyDescent="0.25">
      <c r="F191" s="46"/>
    </row>
    <row r="192" spans="6:6" x14ac:dyDescent="0.25">
      <c r="F192" s="46"/>
    </row>
    <row r="193" spans="6:6" x14ac:dyDescent="0.25">
      <c r="F193" s="46"/>
    </row>
    <row r="194" spans="6:6" x14ac:dyDescent="0.25">
      <c r="F194" s="46"/>
    </row>
    <row r="195" spans="6:6" x14ac:dyDescent="0.25">
      <c r="F195" s="46"/>
    </row>
    <row r="196" spans="6:6" x14ac:dyDescent="0.25">
      <c r="F196" s="46"/>
    </row>
    <row r="197" spans="6:6" x14ac:dyDescent="0.25">
      <c r="F197" s="46"/>
    </row>
    <row r="198" spans="6:6" x14ac:dyDescent="0.25">
      <c r="F198" s="46"/>
    </row>
    <row r="199" spans="6:6" x14ac:dyDescent="0.25">
      <c r="F199" s="46"/>
    </row>
    <row r="200" spans="6:6" x14ac:dyDescent="0.25">
      <c r="F200" s="46"/>
    </row>
    <row r="201" spans="6:6" x14ac:dyDescent="0.25">
      <c r="F201" s="46"/>
    </row>
    <row r="202" spans="6:6" x14ac:dyDescent="0.25">
      <c r="F202" s="46"/>
    </row>
    <row r="203" spans="6:6" x14ac:dyDescent="0.25">
      <c r="F203" s="46"/>
    </row>
    <row r="204" spans="6:6" x14ac:dyDescent="0.25">
      <c r="F204" s="46"/>
    </row>
    <row r="205" spans="6:6" x14ac:dyDescent="0.25">
      <c r="F205" s="46"/>
    </row>
    <row r="206" spans="6:6" x14ac:dyDescent="0.25">
      <c r="F206" s="46"/>
    </row>
    <row r="207" spans="6:6" x14ac:dyDescent="0.25">
      <c r="F207" s="46"/>
    </row>
    <row r="208" spans="6:6" x14ac:dyDescent="0.25">
      <c r="F208" s="46"/>
    </row>
    <row r="209" spans="6:6" x14ac:dyDescent="0.25">
      <c r="F209" s="46"/>
    </row>
    <row r="210" spans="6:6" x14ac:dyDescent="0.25">
      <c r="F210" s="46"/>
    </row>
    <row r="211" spans="6:6" x14ac:dyDescent="0.25">
      <c r="F211" s="46"/>
    </row>
    <row r="212" spans="6:6" x14ac:dyDescent="0.25">
      <c r="F212" s="46"/>
    </row>
    <row r="213" spans="6:6" x14ac:dyDescent="0.25">
      <c r="F213" s="46"/>
    </row>
    <row r="214" spans="6:6" x14ac:dyDescent="0.25">
      <c r="F214" s="46"/>
    </row>
    <row r="215" spans="6:6" x14ac:dyDescent="0.25">
      <c r="F215" s="46"/>
    </row>
    <row r="216" spans="6:6" x14ac:dyDescent="0.25">
      <c r="F216" s="46"/>
    </row>
    <row r="217" spans="6:6" x14ac:dyDescent="0.25">
      <c r="F217" s="46"/>
    </row>
    <row r="218" spans="6:6" x14ac:dyDescent="0.25">
      <c r="F218" s="46"/>
    </row>
    <row r="219" spans="6:6" x14ac:dyDescent="0.25">
      <c r="F219" s="46"/>
    </row>
    <row r="220" spans="6:6" x14ac:dyDescent="0.25">
      <c r="F220" s="46"/>
    </row>
    <row r="221" spans="6:6" x14ac:dyDescent="0.25">
      <c r="F221" s="46"/>
    </row>
    <row r="222" spans="6:6" x14ac:dyDescent="0.25">
      <c r="F222" s="46"/>
    </row>
    <row r="223" spans="6:6" x14ac:dyDescent="0.25">
      <c r="F223" s="46"/>
    </row>
    <row r="224" spans="6:6" x14ac:dyDescent="0.25">
      <c r="F224" s="46"/>
    </row>
    <row r="225" spans="6:6" x14ac:dyDescent="0.25">
      <c r="F225" s="46"/>
    </row>
    <row r="226" spans="6:6" x14ac:dyDescent="0.25">
      <c r="F226" s="46"/>
    </row>
    <row r="227" spans="6:6" x14ac:dyDescent="0.25">
      <c r="F227" s="46"/>
    </row>
    <row r="228" spans="6:6" x14ac:dyDescent="0.25">
      <c r="F228" s="46"/>
    </row>
    <row r="229" spans="6:6" x14ac:dyDescent="0.25">
      <c r="F229" s="46"/>
    </row>
    <row r="230" spans="6:6" x14ac:dyDescent="0.25">
      <c r="F230" s="46"/>
    </row>
    <row r="231" spans="6:6" x14ac:dyDescent="0.25">
      <c r="F231" s="46"/>
    </row>
    <row r="232" spans="6:6" x14ac:dyDescent="0.25">
      <c r="F232" s="46"/>
    </row>
    <row r="233" spans="6:6" x14ac:dyDescent="0.25">
      <c r="F233" s="46"/>
    </row>
    <row r="234" spans="6:6" x14ac:dyDescent="0.25">
      <c r="F234" s="46"/>
    </row>
    <row r="235" spans="6:6" x14ac:dyDescent="0.25">
      <c r="F235" s="46"/>
    </row>
    <row r="236" spans="6:6" x14ac:dyDescent="0.25">
      <c r="F236" s="46"/>
    </row>
    <row r="237" spans="6:6" x14ac:dyDescent="0.25">
      <c r="F237" s="46"/>
    </row>
    <row r="238" spans="6:6" x14ac:dyDescent="0.25">
      <c r="F238" s="46"/>
    </row>
    <row r="239" spans="6:6" x14ac:dyDescent="0.25">
      <c r="F239" s="46"/>
    </row>
    <row r="240" spans="6:6" x14ac:dyDescent="0.25">
      <c r="F240" s="46"/>
    </row>
    <row r="241" spans="6:6" x14ac:dyDescent="0.25">
      <c r="F241" s="46"/>
    </row>
    <row r="242" spans="6:6" x14ac:dyDescent="0.25">
      <c r="F242" s="46"/>
    </row>
    <row r="243" spans="6:6" x14ac:dyDescent="0.25">
      <c r="F243" s="46"/>
    </row>
    <row r="244" spans="6:6" x14ac:dyDescent="0.25">
      <c r="F244" s="46"/>
    </row>
    <row r="245" spans="6:6" x14ac:dyDescent="0.25">
      <c r="F245" s="46"/>
    </row>
    <row r="246" spans="6:6" x14ac:dyDescent="0.25">
      <c r="F246" s="46"/>
    </row>
    <row r="247" spans="6:6" x14ac:dyDescent="0.25">
      <c r="F247" s="46"/>
    </row>
    <row r="248" spans="6:6" x14ac:dyDescent="0.25">
      <c r="F248" s="46"/>
    </row>
    <row r="249" spans="6:6" x14ac:dyDescent="0.25">
      <c r="F249" s="46"/>
    </row>
    <row r="250" spans="6:6" x14ac:dyDescent="0.25">
      <c r="F250" s="46"/>
    </row>
    <row r="251" spans="6:6" x14ac:dyDescent="0.25">
      <c r="F251" s="46"/>
    </row>
    <row r="252" spans="6:6" x14ac:dyDescent="0.25">
      <c r="F252" s="46"/>
    </row>
    <row r="253" spans="6:6" x14ac:dyDescent="0.25">
      <c r="F253" s="46"/>
    </row>
    <row r="254" spans="6:6" x14ac:dyDescent="0.25">
      <c r="F254" s="46"/>
    </row>
    <row r="255" spans="6:6" x14ac:dyDescent="0.25">
      <c r="F255" s="46"/>
    </row>
    <row r="256" spans="6:6" x14ac:dyDescent="0.25">
      <c r="F256" s="46"/>
    </row>
    <row r="257" spans="6:6" x14ac:dyDescent="0.25">
      <c r="F257" s="46"/>
    </row>
    <row r="258" spans="6:6" x14ac:dyDescent="0.25">
      <c r="F258" s="46"/>
    </row>
    <row r="259" spans="6:6" x14ac:dyDescent="0.25">
      <c r="F259" s="46"/>
    </row>
    <row r="260" spans="6:6" x14ac:dyDescent="0.25">
      <c r="F260" s="46"/>
    </row>
    <row r="261" spans="6:6" x14ac:dyDescent="0.25">
      <c r="F261" s="46"/>
    </row>
    <row r="262" spans="6:6" x14ac:dyDescent="0.25">
      <c r="F262" s="46"/>
    </row>
    <row r="263" spans="6:6" x14ac:dyDescent="0.25">
      <c r="F263" s="46"/>
    </row>
    <row r="264" spans="6:6" x14ac:dyDescent="0.25">
      <c r="F264" s="46"/>
    </row>
    <row r="265" spans="6:6" x14ac:dyDescent="0.25">
      <c r="F265" s="46"/>
    </row>
    <row r="266" spans="6:6" x14ac:dyDescent="0.25">
      <c r="F266" s="46"/>
    </row>
    <row r="267" spans="6:6" x14ac:dyDescent="0.25">
      <c r="F267" s="46"/>
    </row>
    <row r="268" spans="6:6" x14ac:dyDescent="0.25">
      <c r="F268" s="46"/>
    </row>
    <row r="269" spans="6:6" x14ac:dyDescent="0.25">
      <c r="F269" s="46"/>
    </row>
    <row r="270" spans="6:6" x14ac:dyDescent="0.25">
      <c r="F270" s="46"/>
    </row>
    <row r="271" spans="6:6" x14ac:dyDescent="0.25">
      <c r="F271" s="46"/>
    </row>
    <row r="272" spans="6:6" x14ac:dyDescent="0.25">
      <c r="F272" s="46"/>
    </row>
    <row r="273" spans="6:6" x14ac:dyDescent="0.25">
      <c r="F273" s="46"/>
    </row>
    <row r="274" spans="6:6" x14ac:dyDescent="0.25">
      <c r="F274" s="46"/>
    </row>
    <row r="275" spans="6:6" x14ac:dyDescent="0.25">
      <c r="F275" s="46"/>
    </row>
    <row r="276" spans="6:6" x14ac:dyDescent="0.25">
      <c r="F276" s="46"/>
    </row>
    <row r="277" spans="6:6" x14ac:dyDescent="0.25">
      <c r="F277" s="46"/>
    </row>
    <row r="278" spans="6:6" x14ac:dyDescent="0.25">
      <c r="F278" s="46"/>
    </row>
    <row r="279" spans="6:6" x14ac:dyDescent="0.25">
      <c r="F279" s="46"/>
    </row>
    <row r="280" spans="6:6" x14ac:dyDescent="0.25">
      <c r="F280" s="46"/>
    </row>
    <row r="281" spans="6:6" x14ac:dyDescent="0.25">
      <c r="F281" s="46"/>
    </row>
    <row r="282" spans="6:6" x14ac:dyDescent="0.25">
      <c r="F282" s="46"/>
    </row>
    <row r="283" spans="6:6" x14ac:dyDescent="0.25">
      <c r="F283" s="46"/>
    </row>
    <row r="284" spans="6:6" x14ac:dyDescent="0.25">
      <c r="F284" s="46"/>
    </row>
    <row r="285" spans="6:6" x14ac:dyDescent="0.25">
      <c r="F285" s="46"/>
    </row>
    <row r="286" spans="6:6" x14ac:dyDescent="0.25">
      <c r="F286" s="46"/>
    </row>
    <row r="287" spans="6:6" x14ac:dyDescent="0.25">
      <c r="F287" s="46"/>
    </row>
    <row r="288" spans="6:6" x14ac:dyDescent="0.25">
      <c r="F288" s="46"/>
    </row>
    <row r="289" spans="6:6" x14ac:dyDescent="0.25">
      <c r="F289" s="46"/>
    </row>
    <row r="290" spans="6:6" x14ac:dyDescent="0.25">
      <c r="F290" s="46"/>
    </row>
    <row r="291" spans="6:6" x14ac:dyDescent="0.25">
      <c r="F291" s="46"/>
    </row>
    <row r="292" spans="6:6" x14ac:dyDescent="0.25">
      <c r="F292" s="46"/>
    </row>
    <row r="293" spans="6:6" x14ac:dyDescent="0.25">
      <c r="F293" s="46"/>
    </row>
    <row r="294" spans="6:6" x14ac:dyDescent="0.25">
      <c r="F294" s="46"/>
    </row>
    <row r="295" spans="6:6" x14ac:dyDescent="0.25">
      <c r="F295" s="46"/>
    </row>
    <row r="296" spans="6:6" x14ac:dyDescent="0.25">
      <c r="F296" s="46"/>
    </row>
    <row r="297" spans="6:6" x14ac:dyDescent="0.25">
      <c r="F297" s="46"/>
    </row>
    <row r="298" spans="6:6" x14ac:dyDescent="0.25">
      <c r="F298" s="46"/>
    </row>
    <row r="299" spans="6:6" x14ac:dyDescent="0.25">
      <c r="F299" s="46"/>
    </row>
    <row r="300" spans="6:6" x14ac:dyDescent="0.25">
      <c r="F300" s="46"/>
    </row>
    <row r="301" spans="6:6" x14ac:dyDescent="0.25">
      <c r="F301" s="46"/>
    </row>
    <row r="302" spans="6:6" x14ac:dyDescent="0.25">
      <c r="F302" s="46"/>
    </row>
    <row r="303" spans="6:6" x14ac:dyDescent="0.25">
      <c r="F303" s="46"/>
    </row>
    <row r="304" spans="6:6" x14ac:dyDescent="0.25">
      <c r="F304" s="46"/>
    </row>
    <row r="305" spans="6:6" x14ac:dyDescent="0.25">
      <c r="F305" s="46"/>
    </row>
    <row r="306" spans="6:6" x14ac:dyDescent="0.25">
      <c r="F306" s="46"/>
    </row>
    <row r="307" spans="6:6" x14ac:dyDescent="0.25">
      <c r="F307" s="46"/>
    </row>
    <row r="308" spans="6:6" x14ac:dyDescent="0.25">
      <c r="F308" s="46"/>
    </row>
    <row r="309" spans="6:6" x14ac:dyDescent="0.25">
      <c r="F309" s="46"/>
    </row>
    <row r="310" spans="6:6" x14ac:dyDescent="0.25">
      <c r="F310" s="46"/>
    </row>
    <row r="311" spans="6:6" x14ac:dyDescent="0.25">
      <c r="F311" s="46"/>
    </row>
    <row r="312" spans="6:6" x14ac:dyDescent="0.25">
      <c r="F312" s="46"/>
    </row>
    <row r="313" spans="6:6" x14ac:dyDescent="0.25">
      <c r="F313" s="46"/>
    </row>
    <row r="314" spans="6:6" x14ac:dyDescent="0.25">
      <c r="F314" s="46"/>
    </row>
    <row r="315" spans="6:6" x14ac:dyDescent="0.25">
      <c r="F315" s="46"/>
    </row>
    <row r="316" spans="6:6" x14ac:dyDescent="0.25">
      <c r="F316" s="46"/>
    </row>
    <row r="317" spans="6:6" x14ac:dyDescent="0.25">
      <c r="F317" s="46"/>
    </row>
    <row r="318" spans="6:6" x14ac:dyDescent="0.25">
      <c r="F318" s="46"/>
    </row>
    <row r="319" spans="6:6" x14ac:dyDescent="0.25">
      <c r="F319" s="46"/>
    </row>
    <row r="320" spans="6:6" x14ac:dyDescent="0.25">
      <c r="F320" s="46"/>
    </row>
    <row r="321" spans="6:6" x14ac:dyDescent="0.25">
      <c r="F321" s="46"/>
    </row>
    <row r="322" spans="6:6" x14ac:dyDescent="0.25">
      <c r="F322" s="46"/>
    </row>
    <row r="323" spans="6:6" x14ac:dyDescent="0.25">
      <c r="F323" s="46"/>
    </row>
    <row r="324" spans="6:6" x14ac:dyDescent="0.25">
      <c r="F324" s="46"/>
    </row>
    <row r="325" spans="6:6" x14ac:dyDescent="0.25">
      <c r="F325" s="46"/>
    </row>
    <row r="326" spans="6:6" x14ac:dyDescent="0.25">
      <c r="F326" s="46"/>
    </row>
    <row r="327" spans="6:6" x14ac:dyDescent="0.25">
      <c r="F327" s="46"/>
    </row>
    <row r="328" spans="6:6" x14ac:dyDescent="0.25">
      <c r="F328" s="46"/>
    </row>
    <row r="329" spans="6:6" x14ac:dyDescent="0.25">
      <c r="F329" s="46"/>
    </row>
    <row r="330" spans="6:6" x14ac:dyDescent="0.25">
      <c r="F330" s="46"/>
    </row>
    <row r="331" spans="6:6" x14ac:dyDescent="0.25">
      <c r="F331" s="46"/>
    </row>
    <row r="332" spans="6:6" x14ac:dyDescent="0.25">
      <c r="F332" s="46"/>
    </row>
    <row r="333" spans="6:6" x14ac:dyDescent="0.25">
      <c r="F333" s="46"/>
    </row>
    <row r="334" spans="6:6" x14ac:dyDescent="0.25">
      <c r="F334" s="46"/>
    </row>
    <row r="335" spans="6:6" x14ac:dyDescent="0.25">
      <c r="F335" s="46"/>
    </row>
    <row r="336" spans="6:6" x14ac:dyDescent="0.25">
      <c r="F336" s="46"/>
    </row>
    <row r="337" spans="6:6" x14ac:dyDescent="0.25">
      <c r="F337" s="46"/>
    </row>
    <row r="338" spans="6:6" x14ac:dyDescent="0.25">
      <c r="F338" s="46"/>
    </row>
    <row r="339" spans="6:6" x14ac:dyDescent="0.25">
      <c r="F339" s="46"/>
    </row>
    <row r="340" spans="6:6" x14ac:dyDescent="0.25">
      <c r="F340" s="46"/>
    </row>
    <row r="341" spans="6:6" x14ac:dyDescent="0.25">
      <c r="F341" s="46"/>
    </row>
    <row r="342" spans="6:6" x14ac:dyDescent="0.25">
      <c r="F342" s="46"/>
    </row>
    <row r="343" spans="6:6" x14ac:dyDescent="0.25">
      <c r="F343" s="46"/>
    </row>
    <row r="344" spans="6:6" x14ac:dyDescent="0.25">
      <c r="F344" s="46"/>
    </row>
    <row r="345" spans="6:6" x14ac:dyDescent="0.25">
      <c r="F345" s="46"/>
    </row>
    <row r="346" spans="6:6" x14ac:dyDescent="0.25">
      <c r="F346" s="46"/>
    </row>
    <row r="347" spans="6:6" x14ac:dyDescent="0.25">
      <c r="F347" s="46"/>
    </row>
    <row r="348" spans="6:6" x14ac:dyDescent="0.25">
      <c r="F348" s="46"/>
    </row>
    <row r="349" spans="6:6" x14ac:dyDescent="0.25">
      <c r="F349" s="46"/>
    </row>
    <row r="350" spans="6:6" x14ac:dyDescent="0.25">
      <c r="F350" s="46"/>
    </row>
    <row r="351" spans="6:6" x14ac:dyDescent="0.25">
      <c r="F351" s="46"/>
    </row>
    <row r="352" spans="6:6" x14ac:dyDescent="0.25">
      <c r="F352" s="46"/>
    </row>
    <row r="353" spans="6:6" x14ac:dyDescent="0.25">
      <c r="F353" s="46"/>
    </row>
    <row r="354" spans="6:6" x14ac:dyDescent="0.25">
      <c r="F354" s="46"/>
    </row>
    <row r="355" spans="6:6" x14ac:dyDescent="0.25">
      <c r="F355" s="46"/>
    </row>
    <row r="356" spans="6:6" x14ac:dyDescent="0.25">
      <c r="F356" s="46"/>
    </row>
    <row r="357" spans="6:6" x14ac:dyDescent="0.25">
      <c r="F357" s="46"/>
    </row>
    <row r="358" spans="6:6" x14ac:dyDescent="0.25">
      <c r="F358" s="46"/>
    </row>
    <row r="359" spans="6:6" x14ac:dyDescent="0.25">
      <c r="F359" s="46"/>
    </row>
    <row r="360" spans="6:6" x14ac:dyDescent="0.25">
      <c r="F360" s="46"/>
    </row>
    <row r="361" spans="6:6" x14ac:dyDescent="0.25">
      <c r="F361" s="46"/>
    </row>
    <row r="362" spans="6:6" x14ac:dyDescent="0.25">
      <c r="F362" s="46"/>
    </row>
    <row r="363" spans="6:6" x14ac:dyDescent="0.25">
      <c r="F363" s="46"/>
    </row>
    <row r="364" spans="6:6" x14ac:dyDescent="0.25">
      <c r="F364" s="46"/>
    </row>
    <row r="365" spans="6:6" x14ac:dyDescent="0.25">
      <c r="F365" s="46"/>
    </row>
    <row r="366" spans="6:6" x14ac:dyDescent="0.25">
      <c r="F366" s="46"/>
    </row>
    <row r="367" spans="6:6" x14ac:dyDescent="0.25">
      <c r="F367" s="46"/>
    </row>
    <row r="368" spans="6:6" x14ac:dyDescent="0.25">
      <c r="F368" s="46"/>
    </row>
    <row r="369" spans="6:6" x14ac:dyDescent="0.25">
      <c r="F369" s="46"/>
    </row>
    <row r="370" spans="6:6" x14ac:dyDescent="0.25">
      <c r="F370" s="46"/>
    </row>
    <row r="371" spans="6:6" x14ac:dyDescent="0.25">
      <c r="F371" s="46"/>
    </row>
    <row r="372" spans="6:6" x14ac:dyDescent="0.25">
      <c r="F372" s="46"/>
    </row>
    <row r="373" spans="6:6" x14ac:dyDescent="0.25">
      <c r="F373" s="46"/>
    </row>
    <row r="374" spans="6:6" x14ac:dyDescent="0.25">
      <c r="F374" s="46"/>
    </row>
    <row r="375" spans="6:6" x14ac:dyDescent="0.25">
      <c r="F375" s="46"/>
    </row>
    <row r="376" spans="6:6" x14ac:dyDescent="0.25">
      <c r="F376" s="46"/>
    </row>
    <row r="377" spans="6:6" x14ac:dyDescent="0.25">
      <c r="F377" s="46"/>
    </row>
    <row r="378" spans="6:6" x14ac:dyDescent="0.25">
      <c r="F378" s="46"/>
    </row>
    <row r="379" spans="6:6" x14ac:dyDescent="0.25">
      <c r="F379" s="46"/>
    </row>
    <row r="380" spans="6:6" x14ac:dyDescent="0.25">
      <c r="F380" s="46"/>
    </row>
    <row r="381" spans="6:6" x14ac:dyDescent="0.25">
      <c r="F381" s="46"/>
    </row>
    <row r="382" spans="6:6" x14ac:dyDescent="0.25">
      <c r="F382" s="46"/>
    </row>
    <row r="383" spans="6:6" x14ac:dyDescent="0.25">
      <c r="F383" s="46"/>
    </row>
    <row r="384" spans="6:6" x14ac:dyDescent="0.25">
      <c r="F384" s="46"/>
    </row>
    <row r="385" spans="6:6" x14ac:dyDescent="0.25">
      <c r="F385" s="46"/>
    </row>
    <row r="386" spans="6:6" x14ac:dyDescent="0.25">
      <c r="F386" s="46"/>
    </row>
    <row r="387" spans="6:6" x14ac:dyDescent="0.25">
      <c r="F387" s="46"/>
    </row>
    <row r="388" spans="6:6" x14ac:dyDescent="0.25">
      <c r="F388" s="46"/>
    </row>
    <row r="389" spans="6:6" x14ac:dyDescent="0.25">
      <c r="F389" s="46"/>
    </row>
    <row r="390" spans="6:6" x14ac:dyDescent="0.25">
      <c r="F390" s="46"/>
    </row>
    <row r="391" spans="6:6" x14ac:dyDescent="0.25">
      <c r="F391" s="46"/>
    </row>
    <row r="392" spans="6:6" x14ac:dyDescent="0.25">
      <c r="F392" s="46"/>
    </row>
    <row r="393" spans="6:6" x14ac:dyDescent="0.25">
      <c r="F393" s="46"/>
    </row>
    <row r="394" spans="6:6" x14ac:dyDescent="0.25">
      <c r="F394" s="46"/>
    </row>
    <row r="395" spans="6:6" x14ac:dyDescent="0.25">
      <c r="F395" s="46"/>
    </row>
    <row r="396" spans="6:6" x14ac:dyDescent="0.25">
      <c r="F396" s="46"/>
    </row>
    <row r="397" spans="6:6" x14ac:dyDescent="0.25">
      <c r="F397" s="46"/>
    </row>
    <row r="398" spans="6:6" x14ac:dyDescent="0.25">
      <c r="F398" s="46"/>
    </row>
    <row r="399" spans="6:6" x14ac:dyDescent="0.25">
      <c r="F399" s="46"/>
    </row>
    <row r="400" spans="6:6" x14ac:dyDescent="0.25">
      <c r="F400" s="46"/>
    </row>
    <row r="401" spans="6:6" x14ac:dyDescent="0.25">
      <c r="F401" s="46"/>
    </row>
    <row r="402" spans="6:6" x14ac:dyDescent="0.25">
      <c r="F402" s="46"/>
    </row>
    <row r="403" spans="6:6" x14ac:dyDescent="0.25">
      <c r="F403" s="46"/>
    </row>
    <row r="404" spans="6:6" x14ac:dyDescent="0.25">
      <c r="F404" s="46"/>
    </row>
    <row r="405" spans="6:6" x14ac:dyDescent="0.25">
      <c r="F405" s="46"/>
    </row>
    <row r="406" spans="6:6" x14ac:dyDescent="0.25">
      <c r="F406" s="46"/>
    </row>
    <row r="407" spans="6:6" x14ac:dyDescent="0.25">
      <c r="F407" s="46"/>
    </row>
    <row r="408" spans="6:6" x14ac:dyDescent="0.25">
      <c r="F408" s="46"/>
    </row>
    <row r="409" spans="6:6" x14ac:dyDescent="0.25">
      <c r="F409" s="46"/>
    </row>
    <row r="410" spans="6:6" x14ac:dyDescent="0.25">
      <c r="F410" s="46"/>
    </row>
    <row r="411" spans="6:6" x14ac:dyDescent="0.25">
      <c r="F411" s="46"/>
    </row>
    <row r="412" spans="6:6" x14ac:dyDescent="0.25">
      <c r="F412" s="46"/>
    </row>
    <row r="413" spans="6:6" x14ac:dyDescent="0.25">
      <c r="F413" s="46"/>
    </row>
    <row r="414" spans="6:6" x14ac:dyDescent="0.25">
      <c r="F414" s="46"/>
    </row>
    <row r="415" spans="6:6" x14ac:dyDescent="0.25">
      <c r="F415" s="46"/>
    </row>
    <row r="416" spans="6:6" x14ac:dyDescent="0.25">
      <c r="F416" s="46"/>
    </row>
    <row r="417" spans="6:6" x14ac:dyDescent="0.25">
      <c r="F417" s="46"/>
    </row>
    <row r="418" spans="6:6" x14ac:dyDescent="0.25">
      <c r="F418" s="46"/>
    </row>
    <row r="419" spans="6:6" x14ac:dyDescent="0.25">
      <c r="F419" s="46"/>
    </row>
    <row r="420" spans="6:6" x14ac:dyDescent="0.25">
      <c r="F420" s="46"/>
    </row>
    <row r="421" spans="6:6" x14ac:dyDescent="0.25">
      <c r="F421" s="46"/>
    </row>
    <row r="422" spans="6:6" x14ac:dyDescent="0.25">
      <c r="F422" s="46"/>
    </row>
    <row r="423" spans="6:6" x14ac:dyDescent="0.25">
      <c r="F423" s="46"/>
    </row>
    <row r="424" spans="6:6" x14ac:dyDescent="0.25">
      <c r="F424" s="46"/>
    </row>
    <row r="425" spans="6:6" x14ac:dyDescent="0.25">
      <c r="F425" s="46"/>
    </row>
    <row r="426" spans="6:6" x14ac:dyDescent="0.25">
      <c r="F426" s="46"/>
    </row>
    <row r="427" spans="6:6" x14ac:dyDescent="0.25">
      <c r="F427" s="46"/>
    </row>
    <row r="428" spans="6:6" x14ac:dyDescent="0.25">
      <c r="F428" s="46"/>
    </row>
    <row r="429" spans="6:6" x14ac:dyDescent="0.25">
      <c r="F429" s="46"/>
    </row>
    <row r="430" spans="6:6" x14ac:dyDescent="0.25">
      <c r="F430" s="46"/>
    </row>
    <row r="431" spans="6:6" x14ac:dyDescent="0.25">
      <c r="F431" s="46"/>
    </row>
    <row r="432" spans="6:6" x14ac:dyDescent="0.25">
      <c r="F432" s="46"/>
    </row>
    <row r="433" spans="6:6" x14ac:dyDescent="0.25">
      <c r="F433" s="46"/>
    </row>
    <row r="434" spans="6:6" x14ac:dyDescent="0.25">
      <c r="F434" s="46"/>
    </row>
    <row r="435" spans="6:6" x14ac:dyDescent="0.25">
      <c r="F435" s="46"/>
    </row>
    <row r="436" spans="6:6" x14ac:dyDescent="0.25">
      <c r="F436" s="46"/>
    </row>
    <row r="437" spans="6:6" x14ac:dyDescent="0.25">
      <c r="F437" s="46"/>
    </row>
    <row r="438" spans="6:6" x14ac:dyDescent="0.25">
      <c r="F438" s="46"/>
    </row>
    <row r="439" spans="6:6" x14ac:dyDescent="0.25">
      <c r="F439" s="46"/>
    </row>
    <row r="440" spans="6:6" x14ac:dyDescent="0.25">
      <c r="F440" s="46"/>
    </row>
    <row r="441" spans="6:6" x14ac:dyDescent="0.25">
      <c r="F441" s="46"/>
    </row>
    <row r="442" spans="6:6" x14ac:dyDescent="0.25">
      <c r="F442" s="46"/>
    </row>
    <row r="443" spans="6:6" x14ac:dyDescent="0.25">
      <c r="F443" s="46"/>
    </row>
    <row r="444" spans="6:6" x14ac:dyDescent="0.25">
      <c r="F444" s="46"/>
    </row>
    <row r="445" spans="6:6" x14ac:dyDescent="0.25">
      <c r="F445" s="46"/>
    </row>
    <row r="446" spans="6:6" x14ac:dyDescent="0.25">
      <c r="F446" s="46"/>
    </row>
    <row r="447" spans="6:6" x14ac:dyDescent="0.25">
      <c r="F447" s="46"/>
    </row>
    <row r="448" spans="6:6" x14ac:dyDescent="0.25">
      <c r="F448" s="46"/>
    </row>
    <row r="449" spans="6:6" x14ac:dyDescent="0.25">
      <c r="F449" s="46"/>
    </row>
    <row r="450" spans="6:6" x14ac:dyDescent="0.25">
      <c r="F450" s="46"/>
    </row>
    <row r="451" spans="6:6" x14ac:dyDescent="0.25">
      <c r="F451" s="46"/>
    </row>
    <row r="452" spans="6:6" x14ac:dyDescent="0.25">
      <c r="F452" s="46"/>
    </row>
    <row r="453" spans="6:6" x14ac:dyDescent="0.25">
      <c r="F453" s="46"/>
    </row>
    <row r="454" spans="6:6" x14ac:dyDescent="0.25">
      <c r="F454" s="46"/>
    </row>
    <row r="455" spans="6:6" x14ac:dyDescent="0.25">
      <c r="F455" s="46"/>
    </row>
    <row r="456" spans="6:6" x14ac:dyDescent="0.25">
      <c r="F456" s="46"/>
    </row>
    <row r="457" spans="6:6" x14ac:dyDescent="0.25">
      <c r="F457" s="46"/>
    </row>
    <row r="458" spans="6:6" x14ac:dyDescent="0.25">
      <c r="F458" s="46"/>
    </row>
    <row r="459" spans="6:6" x14ac:dyDescent="0.25">
      <c r="F459" s="46"/>
    </row>
    <row r="460" spans="6:6" x14ac:dyDescent="0.25">
      <c r="F460" s="46"/>
    </row>
    <row r="461" spans="6:6" x14ac:dyDescent="0.25">
      <c r="F461" s="46"/>
    </row>
    <row r="462" spans="6:6" x14ac:dyDescent="0.25">
      <c r="F462" s="46"/>
    </row>
    <row r="463" spans="6:6" x14ac:dyDescent="0.25">
      <c r="F463" s="46"/>
    </row>
    <row r="464" spans="6:6" x14ac:dyDescent="0.25">
      <c r="F464" s="46"/>
    </row>
    <row r="465" spans="6:6" x14ac:dyDescent="0.25">
      <c r="F465" s="46"/>
    </row>
    <row r="466" spans="6:6" x14ac:dyDescent="0.25">
      <c r="F466" s="46"/>
    </row>
    <row r="467" spans="6:6" x14ac:dyDescent="0.25">
      <c r="F467" s="46"/>
    </row>
    <row r="468" spans="6:6" x14ac:dyDescent="0.25">
      <c r="F468" s="46"/>
    </row>
    <row r="469" spans="6:6" x14ac:dyDescent="0.25">
      <c r="F469" s="46"/>
    </row>
    <row r="470" spans="6:6" x14ac:dyDescent="0.25">
      <c r="F470" s="46"/>
    </row>
    <row r="471" spans="6:6" x14ac:dyDescent="0.25">
      <c r="F471" s="46"/>
    </row>
    <row r="472" spans="6:6" x14ac:dyDescent="0.25">
      <c r="F472" s="46"/>
    </row>
    <row r="473" spans="6:6" x14ac:dyDescent="0.25">
      <c r="F473" s="46"/>
    </row>
    <row r="474" spans="6:6" x14ac:dyDescent="0.25">
      <c r="F474" s="46"/>
    </row>
    <row r="475" spans="6:6" x14ac:dyDescent="0.25">
      <c r="F475" s="46"/>
    </row>
    <row r="476" spans="6:6" x14ac:dyDescent="0.25">
      <c r="F476" s="46"/>
    </row>
    <row r="477" spans="6:6" x14ac:dyDescent="0.25">
      <c r="F477" s="46"/>
    </row>
    <row r="478" spans="6:6" x14ac:dyDescent="0.25">
      <c r="F478" s="46"/>
    </row>
    <row r="479" spans="6:6" x14ac:dyDescent="0.25">
      <c r="F479" s="46"/>
    </row>
    <row r="480" spans="6:6" x14ac:dyDescent="0.25">
      <c r="F480" s="46"/>
    </row>
    <row r="481" spans="6:6" x14ac:dyDescent="0.25">
      <c r="F481" s="46"/>
    </row>
    <row r="482" spans="6:6" x14ac:dyDescent="0.25">
      <c r="F482" s="46"/>
    </row>
    <row r="483" spans="6:6" x14ac:dyDescent="0.25">
      <c r="F483" s="46"/>
    </row>
    <row r="484" spans="6:6" x14ac:dyDescent="0.25">
      <c r="F484" s="46"/>
    </row>
    <row r="485" spans="6:6" x14ac:dyDescent="0.25">
      <c r="F485" s="46"/>
    </row>
    <row r="486" spans="6:6" x14ac:dyDescent="0.25">
      <c r="F486" s="46"/>
    </row>
    <row r="487" spans="6:6" x14ac:dyDescent="0.25">
      <c r="F487" s="46"/>
    </row>
    <row r="488" spans="6:6" x14ac:dyDescent="0.25">
      <c r="F488" s="46"/>
    </row>
    <row r="489" spans="6:6" x14ac:dyDescent="0.25">
      <c r="F489" s="46"/>
    </row>
    <row r="490" spans="6:6" x14ac:dyDescent="0.25">
      <c r="F490" s="46"/>
    </row>
    <row r="491" spans="6:6" x14ac:dyDescent="0.25">
      <c r="F491" s="46"/>
    </row>
    <row r="492" spans="6:6" x14ac:dyDescent="0.25">
      <c r="F492" s="46"/>
    </row>
    <row r="493" spans="6:6" x14ac:dyDescent="0.25">
      <c r="F493" s="46"/>
    </row>
    <row r="494" spans="6:6" x14ac:dyDescent="0.25">
      <c r="F494" s="46"/>
    </row>
    <row r="495" spans="6:6" x14ac:dyDescent="0.25">
      <c r="F495" s="46"/>
    </row>
    <row r="496" spans="6:6" x14ac:dyDescent="0.25">
      <c r="F496" s="46"/>
    </row>
    <row r="497" spans="6:6" x14ac:dyDescent="0.25">
      <c r="F497" s="46"/>
    </row>
    <row r="498" spans="6:6" x14ac:dyDescent="0.25">
      <c r="F498" s="46"/>
    </row>
    <row r="499" spans="6:6" x14ac:dyDescent="0.25">
      <c r="F499" s="46"/>
    </row>
    <row r="500" spans="6:6" x14ac:dyDescent="0.25">
      <c r="F500" s="46"/>
    </row>
    <row r="501" spans="6:6" x14ac:dyDescent="0.25">
      <c r="F501" s="46"/>
    </row>
    <row r="502" spans="6:6" x14ac:dyDescent="0.25">
      <c r="F502" s="46"/>
    </row>
    <row r="503" spans="6:6" x14ac:dyDescent="0.25">
      <c r="F503" s="46"/>
    </row>
    <row r="504" spans="6:6" x14ac:dyDescent="0.25">
      <c r="F504" s="46"/>
    </row>
    <row r="505" spans="6:6" x14ac:dyDescent="0.25">
      <c r="F505" s="46"/>
    </row>
    <row r="506" spans="6:6" x14ac:dyDescent="0.25">
      <c r="F506" s="46"/>
    </row>
    <row r="507" spans="6:6" x14ac:dyDescent="0.25">
      <c r="F507" s="46"/>
    </row>
    <row r="508" spans="6:6" x14ac:dyDescent="0.25">
      <c r="F508" s="46"/>
    </row>
    <row r="509" spans="6:6" x14ac:dyDescent="0.25">
      <c r="F509" s="46"/>
    </row>
    <row r="510" spans="6:6" x14ac:dyDescent="0.25">
      <c r="F510" s="46"/>
    </row>
    <row r="511" spans="6:6" x14ac:dyDescent="0.25">
      <c r="F511" s="46"/>
    </row>
    <row r="512" spans="6:6" x14ac:dyDescent="0.25">
      <c r="F512" s="46"/>
    </row>
    <row r="513" spans="6:6" x14ac:dyDescent="0.25">
      <c r="F513" s="46"/>
    </row>
    <row r="514" spans="6:6" x14ac:dyDescent="0.25">
      <c r="F514" s="46"/>
    </row>
    <row r="515" spans="6:6" x14ac:dyDescent="0.25">
      <c r="F515" s="46"/>
    </row>
    <row r="516" spans="6:6" x14ac:dyDescent="0.25">
      <c r="F516" s="46"/>
    </row>
    <row r="517" spans="6:6" x14ac:dyDescent="0.25">
      <c r="F517" s="46"/>
    </row>
    <row r="518" spans="6:6" x14ac:dyDescent="0.25">
      <c r="F518" s="46"/>
    </row>
    <row r="519" spans="6:6" x14ac:dyDescent="0.25">
      <c r="F519" s="46"/>
    </row>
    <row r="520" spans="6:6" x14ac:dyDescent="0.25">
      <c r="F520" s="46"/>
    </row>
    <row r="521" spans="6:6" x14ac:dyDescent="0.25">
      <c r="F521" s="46"/>
    </row>
    <row r="522" spans="6:6" x14ac:dyDescent="0.25">
      <c r="F522" s="46"/>
    </row>
    <row r="523" spans="6:6" x14ac:dyDescent="0.25">
      <c r="F523" s="46"/>
    </row>
    <row r="524" spans="6:6" x14ac:dyDescent="0.25">
      <c r="F524" s="46"/>
    </row>
    <row r="525" spans="6:6" x14ac:dyDescent="0.25">
      <c r="F525" s="46"/>
    </row>
    <row r="526" spans="6:6" x14ac:dyDescent="0.25">
      <c r="F526" s="46"/>
    </row>
    <row r="527" spans="6:6" x14ac:dyDescent="0.25">
      <c r="F527" s="46"/>
    </row>
    <row r="528" spans="6:6" x14ac:dyDescent="0.25">
      <c r="F528" s="46"/>
    </row>
    <row r="529" spans="6:6" x14ac:dyDescent="0.25">
      <c r="F529" s="46"/>
    </row>
    <row r="530" spans="6:6" x14ac:dyDescent="0.25">
      <c r="F530" s="46"/>
    </row>
    <row r="531" spans="6:6" x14ac:dyDescent="0.25">
      <c r="F531" s="46"/>
    </row>
    <row r="532" spans="6:6" x14ac:dyDescent="0.25">
      <c r="F532" s="46"/>
    </row>
    <row r="533" spans="6:6" x14ac:dyDescent="0.25">
      <c r="F533" s="46"/>
    </row>
    <row r="534" spans="6:6" x14ac:dyDescent="0.25">
      <c r="F534" s="46"/>
    </row>
    <row r="535" spans="6:6" x14ac:dyDescent="0.25">
      <c r="F535" s="46"/>
    </row>
    <row r="536" spans="6:6" x14ac:dyDescent="0.25">
      <c r="F536" s="46"/>
    </row>
    <row r="537" spans="6:6" x14ac:dyDescent="0.25">
      <c r="F537" s="46"/>
    </row>
    <row r="538" spans="6:6" x14ac:dyDescent="0.25">
      <c r="F538" s="46"/>
    </row>
    <row r="539" spans="6:6" x14ac:dyDescent="0.25">
      <c r="F539" s="46"/>
    </row>
    <row r="540" spans="6:6" x14ac:dyDescent="0.25">
      <c r="F540" s="46"/>
    </row>
    <row r="541" spans="6:6" x14ac:dyDescent="0.25">
      <c r="F541" s="46"/>
    </row>
    <row r="542" spans="6:6" x14ac:dyDescent="0.25">
      <c r="F542" s="46"/>
    </row>
    <row r="543" spans="6:6" x14ac:dyDescent="0.25">
      <c r="F543" s="46"/>
    </row>
    <row r="544" spans="6:6" x14ac:dyDescent="0.25">
      <c r="F544" s="46"/>
    </row>
    <row r="545" spans="6:6" x14ac:dyDescent="0.25">
      <c r="F545" s="46"/>
    </row>
    <row r="546" spans="6:6" x14ac:dyDescent="0.25">
      <c r="F546" s="46"/>
    </row>
    <row r="547" spans="6:6" x14ac:dyDescent="0.25">
      <c r="F547" s="46"/>
    </row>
    <row r="548" spans="6:6" x14ac:dyDescent="0.25">
      <c r="F548" s="46"/>
    </row>
    <row r="549" spans="6:6" x14ac:dyDescent="0.25">
      <c r="F549" s="46"/>
    </row>
    <row r="550" spans="6:6" x14ac:dyDescent="0.25">
      <c r="F550" s="46"/>
    </row>
    <row r="551" spans="6:6" x14ac:dyDescent="0.25">
      <c r="F551" s="46"/>
    </row>
    <row r="552" spans="6:6" x14ac:dyDescent="0.25">
      <c r="F552" s="46"/>
    </row>
    <row r="553" spans="6:6" x14ac:dyDescent="0.25">
      <c r="F553" s="46"/>
    </row>
    <row r="554" spans="6:6" x14ac:dyDescent="0.25">
      <c r="F554" s="46"/>
    </row>
    <row r="555" spans="6:6" x14ac:dyDescent="0.25">
      <c r="F555" s="46"/>
    </row>
    <row r="556" spans="6:6" x14ac:dyDescent="0.25">
      <c r="F556" s="46"/>
    </row>
    <row r="557" spans="6:6" x14ac:dyDescent="0.25">
      <c r="F557" s="46"/>
    </row>
    <row r="558" spans="6:6" x14ac:dyDescent="0.25">
      <c r="F558" s="46"/>
    </row>
    <row r="559" spans="6:6" x14ac:dyDescent="0.25">
      <c r="F559" s="46"/>
    </row>
    <row r="560" spans="6:6" x14ac:dyDescent="0.25">
      <c r="F560" s="46"/>
    </row>
    <row r="561" spans="6:6" x14ac:dyDescent="0.25">
      <c r="F561" s="46"/>
    </row>
    <row r="562" spans="6:6" x14ac:dyDescent="0.25">
      <c r="F562" s="46"/>
    </row>
    <row r="563" spans="6:6" x14ac:dyDescent="0.25">
      <c r="F563" s="46"/>
    </row>
    <row r="564" spans="6:6" x14ac:dyDescent="0.25">
      <c r="F564" s="46"/>
    </row>
    <row r="565" spans="6:6" x14ac:dyDescent="0.25">
      <c r="F565" s="46"/>
    </row>
    <row r="566" spans="6:6" x14ac:dyDescent="0.25">
      <c r="F566" s="46"/>
    </row>
    <row r="567" spans="6:6" x14ac:dyDescent="0.25">
      <c r="F567" s="46"/>
    </row>
    <row r="568" spans="6:6" x14ac:dyDescent="0.25">
      <c r="F568" s="46"/>
    </row>
    <row r="569" spans="6:6" x14ac:dyDescent="0.25">
      <c r="F569" s="46"/>
    </row>
    <row r="570" spans="6:6" x14ac:dyDescent="0.25">
      <c r="F570" s="46"/>
    </row>
    <row r="571" spans="6:6" x14ac:dyDescent="0.25">
      <c r="F571" s="46"/>
    </row>
    <row r="572" spans="6:6" x14ac:dyDescent="0.25">
      <c r="F572" s="46"/>
    </row>
    <row r="573" spans="6:6" x14ac:dyDescent="0.25">
      <c r="F573" s="46"/>
    </row>
    <row r="574" spans="6:6" x14ac:dyDescent="0.25">
      <c r="F574" s="46"/>
    </row>
    <row r="575" spans="6:6" x14ac:dyDescent="0.25">
      <c r="F575" s="46"/>
    </row>
    <row r="576" spans="6:6" x14ac:dyDescent="0.25">
      <c r="F576" s="46"/>
    </row>
    <row r="577" spans="6:6" x14ac:dyDescent="0.25">
      <c r="F577" s="46"/>
    </row>
    <row r="578" spans="6:6" x14ac:dyDescent="0.25">
      <c r="F578" s="46"/>
    </row>
    <row r="579" spans="6:6" x14ac:dyDescent="0.25">
      <c r="F579" s="46"/>
    </row>
    <row r="580" spans="6:6" x14ac:dyDescent="0.25">
      <c r="F580" s="46"/>
    </row>
    <row r="581" spans="6:6" x14ac:dyDescent="0.25">
      <c r="F581" s="46"/>
    </row>
    <row r="582" spans="6:6" x14ac:dyDescent="0.25">
      <c r="F582" s="46"/>
    </row>
    <row r="583" spans="6:6" x14ac:dyDescent="0.25">
      <c r="F583" s="46"/>
    </row>
    <row r="584" spans="6:6" x14ac:dyDescent="0.25">
      <c r="F584" s="46"/>
    </row>
    <row r="585" spans="6:6" x14ac:dyDescent="0.25">
      <c r="F585" s="46"/>
    </row>
    <row r="586" spans="6:6" x14ac:dyDescent="0.25">
      <c r="F586" s="46"/>
    </row>
    <row r="587" spans="6:6" x14ac:dyDescent="0.25">
      <c r="F587" s="46"/>
    </row>
    <row r="588" spans="6:6" x14ac:dyDescent="0.25">
      <c r="F588" s="46"/>
    </row>
    <row r="589" spans="6:6" x14ac:dyDescent="0.25">
      <c r="F589" s="46"/>
    </row>
    <row r="590" spans="6:6" x14ac:dyDescent="0.25">
      <c r="F590" s="46"/>
    </row>
    <row r="591" spans="6:6" x14ac:dyDescent="0.25">
      <c r="F591" s="46"/>
    </row>
    <row r="592" spans="6:6" x14ac:dyDescent="0.25">
      <c r="F592" s="46"/>
    </row>
    <row r="593" spans="6:6" x14ac:dyDescent="0.25">
      <c r="F593" s="46"/>
    </row>
    <row r="594" spans="6:6" x14ac:dyDescent="0.25">
      <c r="F594" s="46"/>
    </row>
    <row r="595" spans="6:6" x14ac:dyDescent="0.25">
      <c r="F595" s="46"/>
    </row>
    <row r="596" spans="6:6" x14ac:dyDescent="0.25">
      <c r="F596" s="46"/>
    </row>
    <row r="597" spans="6:6" x14ac:dyDescent="0.25">
      <c r="F597" s="46"/>
    </row>
    <row r="598" spans="6:6" x14ac:dyDescent="0.25">
      <c r="F598" s="46"/>
    </row>
    <row r="599" spans="6:6" x14ac:dyDescent="0.25">
      <c r="F599" s="46"/>
    </row>
    <row r="600" spans="6:6" x14ac:dyDescent="0.25">
      <c r="F600" s="46"/>
    </row>
    <row r="601" spans="6:6" x14ac:dyDescent="0.25">
      <c r="F601" s="46"/>
    </row>
    <row r="602" spans="6:6" x14ac:dyDescent="0.25">
      <c r="F602" s="46"/>
    </row>
    <row r="603" spans="6:6" x14ac:dyDescent="0.25">
      <c r="F603" s="46"/>
    </row>
    <row r="604" spans="6:6" x14ac:dyDescent="0.25">
      <c r="F604" s="46"/>
    </row>
    <row r="605" spans="6:6" x14ac:dyDescent="0.25">
      <c r="F605" s="46"/>
    </row>
    <row r="606" spans="6:6" x14ac:dyDescent="0.25">
      <c r="F606" s="46"/>
    </row>
    <row r="607" spans="6:6" x14ac:dyDescent="0.25">
      <c r="F607" s="46"/>
    </row>
    <row r="608" spans="6:6" x14ac:dyDescent="0.25">
      <c r="F608" s="46"/>
    </row>
    <row r="609" spans="6:6" x14ac:dyDescent="0.25">
      <c r="F609" s="46"/>
    </row>
    <row r="610" spans="6:6" x14ac:dyDescent="0.25">
      <c r="F610" s="46"/>
    </row>
    <row r="611" spans="6:6" x14ac:dyDescent="0.25">
      <c r="F611" s="46"/>
    </row>
    <row r="612" spans="6:6" x14ac:dyDescent="0.25">
      <c r="F612" s="46"/>
    </row>
    <row r="613" spans="6:6" x14ac:dyDescent="0.25">
      <c r="F613" s="46"/>
    </row>
    <row r="614" spans="6:6" x14ac:dyDescent="0.25">
      <c r="F614" s="46"/>
    </row>
    <row r="615" spans="6:6" x14ac:dyDescent="0.25">
      <c r="F615" s="46"/>
    </row>
    <row r="616" spans="6:6" x14ac:dyDescent="0.25">
      <c r="F616" s="46"/>
    </row>
    <row r="617" spans="6:6" x14ac:dyDescent="0.25">
      <c r="F617" s="46"/>
    </row>
    <row r="618" spans="6:6" x14ac:dyDescent="0.25">
      <c r="F618" s="46"/>
    </row>
    <row r="619" spans="6:6" x14ac:dyDescent="0.25">
      <c r="F619" s="46"/>
    </row>
    <row r="620" spans="6:6" x14ac:dyDescent="0.25">
      <c r="F620" s="46"/>
    </row>
    <row r="621" spans="6:6" x14ac:dyDescent="0.25">
      <c r="F621" s="46"/>
    </row>
    <row r="622" spans="6:6" x14ac:dyDescent="0.25">
      <c r="F622" s="46"/>
    </row>
    <row r="623" spans="6:6" x14ac:dyDescent="0.25">
      <c r="F623" s="46"/>
    </row>
    <row r="624" spans="6:6" x14ac:dyDescent="0.25">
      <c r="F624" s="46"/>
    </row>
    <row r="625" spans="6:6" x14ac:dyDescent="0.25">
      <c r="F625" s="46"/>
    </row>
    <row r="626" spans="6:6" x14ac:dyDescent="0.25">
      <c r="F626" s="46"/>
    </row>
    <row r="627" spans="6:6" x14ac:dyDescent="0.25">
      <c r="F627" s="46"/>
    </row>
    <row r="628" spans="6:6" x14ac:dyDescent="0.25">
      <c r="F628" s="46"/>
    </row>
    <row r="629" spans="6:6" x14ac:dyDescent="0.25">
      <c r="F629" s="46"/>
    </row>
    <row r="630" spans="6:6" x14ac:dyDescent="0.25">
      <c r="F630" s="46"/>
    </row>
    <row r="631" spans="6:6" x14ac:dyDescent="0.25">
      <c r="F631" s="46"/>
    </row>
    <row r="632" spans="6:6" x14ac:dyDescent="0.25">
      <c r="F632" s="46"/>
    </row>
    <row r="633" spans="6:6" x14ac:dyDescent="0.25">
      <c r="F633" s="46"/>
    </row>
    <row r="634" spans="6:6" x14ac:dyDescent="0.25">
      <c r="F634" s="46"/>
    </row>
    <row r="635" spans="6:6" x14ac:dyDescent="0.25">
      <c r="F635" s="46"/>
    </row>
    <row r="636" spans="6:6" x14ac:dyDescent="0.25">
      <c r="F636" s="46"/>
    </row>
    <row r="637" spans="6:6" x14ac:dyDescent="0.25">
      <c r="F637" s="46"/>
    </row>
    <row r="638" spans="6:6" x14ac:dyDescent="0.25">
      <c r="F638" s="46"/>
    </row>
    <row r="639" spans="6:6" x14ac:dyDescent="0.25">
      <c r="F639" s="46"/>
    </row>
    <row r="640" spans="6:6" x14ac:dyDescent="0.25">
      <c r="F640" s="46"/>
    </row>
    <row r="641" spans="6:6" x14ac:dyDescent="0.25">
      <c r="F641" s="46"/>
    </row>
    <row r="642" spans="6:6" x14ac:dyDescent="0.25">
      <c r="F642" s="46"/>
    </row>
    <row r="643" spans="6:6" x14ac:dyDescent="0.25">
      <c r="F643" s="46"/>
    </row>
    <row r="644" spans="6:6" x14ac:dyDescent="0.25">
      <c r="F644" s="46"/>
    </row>
    <row r="645" spans="6:6" x14ac:dyDescent="0.25">
      <c r="F645" s="46"/>
    </row>
    <row r="646" spans="6:6" x14ac:dyDescent="0.25">
      <c r="F646" s="46"/>
    </row>
    <row r="647" spans="6:6" x14ac:dyDescent="0.25">
      <c r="F647" s="46"/>
    </row>
    <row r="648" spans="6:6" x14ac:dyDescent="0.25">
      <c r="F648" s="46"/>
    </row>
    <row r="649" spans="6:6" x14ac:dyDescent="0.25">
      <c r="F649" s="46"/>
    </row>
    <row r="650" spans="6:6" x14ac:dyDescent="0.25">
      <c r="F650" s="46"/>
    </row>
    <row r="651" spans="6:6" x14ac:dyDescent="0.25">
      <c r="F651" s="46"/>
    </row>
    <row r="652" spans="6:6" x14ac:dyDescent="0.25">
      <c r="F652" s="46"/>
    </row>
    <row r="653" spans="6:6" x14ac:dyDescent="0.25">
      <c r="F653" s="46"/>
    </row>
    <row r="654" spans="6:6" x14ac:dyDescent="0.25">
      <c r="F654" s="46"/>
    </row>
    <row r="655" spans="6:6" x14ac:dyDescent="0.25">
      <c r="F655" s="46"/>
    </row>
    <row r="656" spans="6:6" x14ac:dyDescent="0.25">
      <c r="F656" s="46"/>
    </row>
    <row r="657" spans="6:6" x14ac:dyDescent="0.25">
      <c r="F657" s="46"/>
    </row>
    <row r="658" spans="6:6" x14ac:dyDescent="0.25">
      <c r="F658" s="46"/>
    </row>
    <row r="659" spans="6:6" x14ac:dyDescent="0.25">
      <c r="F659" s="46"/>
    </row>
    <row r="660" spans="6:6" x14ac:dyDescent="0.25">
      <c r="F660" s="46"/>
    </row>
    <row r="661" spans="6:6" x14ac:dyDescent="0.25">
      <c r="F661" s="46"/>
    </row>
    <row r="662" spans="6:6" x14ac:dyDescent="0.25">
      <c r="F662" s="46"/>
    </row>
    <row r="663" spans="6:6" x14ac:dyDescent="0.25">
      <c r="F663" s="46"/>
    </row>
    <row r="664" spans="6:6" x14ac:dyDescent="0.25">
      <c r="F664" s="46"/>
    </row>
    <row r="665" spans="6:6" x14ac:dyDescent="0.25">
      <c r="F665" s="46"/>
    </row>
    <row r="666" spans="6:6" x14ac:dyDescent="0.25">
      <c r="F666" s="46"/>
    </row>
    <row r="667" spans="6:6" x14ac:dyDescent="0.25">
      <c r="F667" s="46"/>
    </row>
    <row r="668" spans="6:6" x14ac:dyDescent="0.25">
      <c r="F668" s="46"/>
    </row>
    <row r="669" spans="6:6" x14ac:dyDescent="0.25">
      <c r="F669" s="46"/>
    </row>
    <row r="670" spans="6:6" x14ac:dyDescent="0.25">
      <c r="F670" s="46"/>
    </row>
    <row r="671" spans="6:6" x14ac:dyDescent="0.25">
      <c r="F671" s="46"/>
    </row>
    <row r="672" spans="6:6" x14ac:dyDescent="0.25">
      <c r="F672" s="46"/>
    </row>
    <row r="673" spans="6:6" x14ac:dyDescent="0.25">
      <c r="F673" s="46"/>
    </row>
    <row r="674" spans="6:6" x14ac:dyDescent="0.25">
      <c r="F674" s="46"/>
    </row>
    <row r="675" spans="6:6" x14ac:dyDescent="0.25">
      <c r="F675" s="46"/>
    </row>
    <row r="676" spans="6:6" x14ac:dyDescent="0.25">
      <c r="F676" s="46"/>
    </row>
    <row r="677" spans="6:6" x14ac:dyDescent="0.25">
      <c r="F677" s="46"/>
    </row>
    <row r="678" spans="6:6" x14ac:dyDescent="0.25">
      <c r="F678" s="46"/>
    </row>
    <row r="679" spans="6:6" x14ac:dyDescent="0.25">
      <c r="F679" s="46"/>
    </row>
    <row r="680" spans="6:6" x14ac:dyDescent="0.25">
      <c r="F680" s="46"/>
    </row>
    <row r="681" spans="6:6" x14ac:dyDescent="0.25">
      <c r="F681" s="46"/>
    </row>
    <row r="682" spans="6:6" x14ac:dyDescent="0.25">
      <c r="F682" s="46"/>
    </row>
    <row r="683" spans="6:6" x14ac:dyDescent="0.25">
      <c r="F683" s="46"/>
    </row>
    <row r="684" spans="6:6" x14ac:dyDescent="0.25">
      <c r="F684" s="46"/>
    </row>
    <row r="685" spans="6:6" x14ac:dyDescent="0.25">
      <c r="F685" s="46"/>
    </row>
    <row r="686" spans="6:6" x14ac:dyDescent="0.25">
      <c r="F686" s="46"/>
    </row>
    <row r="687" spans="6:6" x14ac:dyDescent="0.25">
      <c r="F687" s="46"/>
    </row>
    <row r="688" spans="6:6" x14ac:dyDescent="0.25">
      <c r="F688" s="46"/>
    </row>
    <row r="689" spans="6:6" x14ac:dyDescent="0.25">
      <c r="F689" s="46"/>
    </row>
    <row r="690" spans="6:6" x14ac:dyDescent="0.25">
      <c r="F690" s="46"/>
    </row>
    <row r="691" spans="6:6" x14ac:dyDescent="0.25">
      <c r="F691" s="46"/>
    </row>
    <row r="692" spans="6:6" x14ac:dyDescent="0.25">
      <c r="F692" s="46"/>
    </row>
    <row r="693" spans="6:6" x14ac:dyDescent="0.25">
      <c r="F693" s="46"/>
    </row>
    <row r="694" spans="6:6" x14ac:dyDescent="0.25">
      <c r="F694" s="46"/>
    </row>
    <row r="695" spans="6:6" x14ac:dyDescent="0.25">
      <c r="F695" s="46"/>
    </row>
    <row r="696" spans="6:6" x14ac:dyDescent="0.25">
      <c r="F696" s="46"/>
    </row>
    <row r="697" spans="6:6" x14ac:dyDescent="0.25">
      <c r="F697" s="46"/>
    </row>
    <row r="698" spans="6:6" x14ac:dyDescent="0.25">
      <c r="F698" s="46"/>
    </row>
    <row r="699" spans="6:6" x14ac:dyDescent="0.25">
      <c r="F699" s="46"/>
    </row>
    <row r="700" spans="6:6" x14ac:dyDescent="0.25">
      <c r="F700" s="46"/>
    </row>
    <row r="701" spans="6:6" x14ac:dyDescent="0.25">
      <c r="F701" s="46"/>
    </row>
    <row r="702" spans="6:6" x14ac:dyDescent="0.25">
      <c r="F702" s="46"/>
    </row>
    <row r="703" spans="6:6" x14ac:dyDescent="0.25">
      <c r="F703" s="46"/>
    </row>
    <row r="704" spans="6:6" x14ac:dyDescent="0.25">
      <c r="F704" s="46"/>
    </row>
    <row r="705" spans="6:6" x14ac:dyDescent="0.25">
      <c r="F705" s="46"/>
    </row>
    <row r="706" spans="6:6" x14ac:dyDescent="0.25">
      <c r="F706" s="46"/>
    </row>
    <row r="707" spans="6:6" x14ac:dyDescent="0.25">
      <c r="F707" s="46"/>
    </row>
    <row r="708" spans="6:6" x14ac:dyDescent="0.25">
      <c r="F708" s="46"/>
    </row>
    <row r="709" spans="6:6" x14ac:dyDescent="0.25">
      <c r="F709" s="46"/>
    </row>
    <row r="710" spans="6:6" x14ac:dyDescent="0.25">
      <c r="F710" s="46"/>
    </row>
    <row r="711" spans="6:6" x14ac:dyDescent="0.25">
      <c r="F711" s="46"/>
    </row>
    <row r="712" spans="6:6" x14ac:dyDescent="0.25">
      <c r="F712" s="46"/>
    </row>
    <row r="713" spans="6:6" x14ac:dyDescent="0.25">
      <c r="F713" s="46"/>
    </row>
    <row r="714" spans="6:6" x14ac:dyDescent="0.25">
      <c r="F714" s="46"/>
    </row>
    <row r="715" spans="6:6" x14ac:dyDescent="0.25">
      <c r="F715" s="46"/>
    </row>
    <row r="716" spans="6:6" x14ac:dyDescent="0.25">
      <c r="F716" s="46"/>
    </row>
    <row r="717" spans="6:6" x14ac:dyDescent="0.25">
      <c r="F717" s="46"/>
    </row>
    <row r="718" spans="6:6" x14ac:dyDescent="0.25">
      <c r="F718" s="46"/>
    </row>
    <row r="719" spans="6:6" x14ac:dyDescent="0.25">
      <c r="F719" s="46"/>
    </row>
    <row r="720" spans="6:6" x14ac:dyDescent="0.25">
      <c r="F720" s="46"/>
    </row>
    <row r="721" spans="6:6" x14ac:dyDescent="0.25">
      <c r="F721" s="46"/>
    </row>
    <row r="722" spans="6:6" x14ac:dyDescent="0.25">
      <c r="F722" s="46"/>
    </row>
    <row r="723" spans="6:6" x14ac:dyDescent="0.25">
      <c r="F723" s="46"/>
    </row>
    <row r="724" spans="6:6" x14ac:dyDescent="0.25">
      <c r="F724" s="46"/>
    </row>
    <row r="725" spans="6:6" x14ac:dyDescent="0.25">
      <c r="F725" s="46"/>
    </row>
    <row r="726" spans="6:6" x14ac:dyDescent="0.25">
      <c r="F726" s="46"/>
    </row>
    <row r="727" spans="6:6" x14ac:dyDescent="0.25">
      <c r="F727" s="46"/>
    </row>
    <row r="728" spans="6:6" x14ac:dyDescent="0.25">
      <c r="F728" s="46"/>
    </row>
    <row r="729" spans="6:6" x14ac:dyDescent="0.25">
      <c r="F729" s="46"/>
    </row>
    <row r="730" spans="6:6" x14ac:dyDescent="0.25">
      <c r="F730" s="46"/>
    </row>
    <row r="731" spans="6:6" x14ac:dyDescent="0.25">
      <c r="F731" s="46"/>
    </row>
    <row r="732" spans="6:6" x14ac:dyDescent="0.25">
      <c r="F732" s="46"/>
    </row>
    <row r="733" spans="6:6" x14ac:dyDescent="0.25">
      <c r="F733" s="46"/>
    </row>
    <row r="734" spans="6:6" x14ac:dyDescent="0.25">
      <c r="F734" s="46"/>
    </row>
    <row r="735" spans="6:6" x14ac:dyDescent="0.25">
      <c r="F735" s="46"/>
    </row>
    <row r="736" spans="6:6" x14ac:dyDescent="0.25">
      <c r="F736" s="46"/>
    </row>
    <row r="737" spans="6:6" x14ac:dyDescent="0.25">
      <c r="F737" s="46"/>
    </row>
    <row r="738" spans="6:6" x14ac:dyDescent="0.25">
      <c r="F738" s="46"/>
    </row>
    <row r="739" spans="6:6" x14ac:dyDescent="0.25">
      <c r="F739" s="46"/>
    </row>
    <row r="740" spans="6:6" x14ac:dyDescent="0.25">
      <c r="F740" s="46"/>
    </row>
    <row r="741" spans="6:6" x14ac:dyDescent="0.25">
      <c r="F741" s="46"/>
    </row>
    <row r="742" spans="6:6" x14ac:dyDescent="0.25">
      <c r="F742" s="46"/>
    </row>
    <row r="743" spans="6:6" x14ac:dyDescent="0.25">
      <c r="F743" s="46"/>
    </row>
    <row r="744" spans="6:6" x14ac:dyDescent="0.25">
      <c r="F744" s="46"/>
    </row>
    <row r="745" spans="6:6" x14ac:dyDescent="0.25">
      <c r="F745" s="46"/>
    </row>
    <row r="746" spans="6:6" x14ac:dyDescent="0.25">
      <c r="F746" s="46"/>
    </row>
    <row r="747" spans="6:6" x14ac:dyDescent="0.25">
      <c r="F747" s="46"/>
    </row>
    <row r="748" spans="6:6" x14ac:dyDescent="0.25">
      <c r="F748" s="46"/>
    </row>
    <row r="749" spans="6:6" x14ac:dyDescent="0.25">
      <c r="F749" s="46"/>
    </row>
    <row r="750" spans="6:6" x14ac:dyDescent="0.25">
      <c r="F750" s="46"/>
    </row>
    <row r="751" spans="6:6" x14ac:dyDescent="0.25">
      <c r="F751" s="46"/>
    </row>
    <row r="752" spans="6:6" x14ac:dyDescent="0.25">
      <c r="F752" s="46"/>
    </row>
    <row r="753" spans="6:6" x14ac:dyDescent="0.25">
      <c r="F753" s="46"/>
    </row>
    <row r="754" spans="6:6" x14ac:dyDescent="0.25">
      <c r="F754" s="46"/>
    </row>
    <row r="755" spans="6:6" x14ac:dyDescent="0.25">
      <c r="F755" s="46"/>
    </row>
    <row r="756" spans="6:6" x14ac:dyDescent="0.25">
      <c r="F756" s="46"/>
    </row>
    <row r="757" spans="6:6" x14ac:dyDescent="0.25">
      <c r="F757" s="46"/>
    </row>
    <row r="758" spans="6:6" x14ac:dyDescent="0.25">
      <c r="F758" s="46"/>
    </row>
    <row r="759" spans="6:6" x14ac:dyDescent="0.25">
      <c r="F759" s="46"/>
    </row>
    <row r="760" spans="6:6" x14ac:dyDescent="0.25">
      <c r="F760" s="46"/>
    </row>
    <row r="761" spans="6:6" x14ac:dyDescent="0.25">
      <c r="F761" s="46"/>
    </row>
    <row r="762" spans="6:6" x14ac:dyDescent="0.25">
      <c r="F762" s="46"/>
    </row>
    <row r="763" spans="6:6" x14ac:dyDescent="0.25">
      <c r="F763" s="46"/>
    </row>
    <row r="764" spans="6:6" x14ac:dyDescent="0.25">
      <c r="F764" s="46"/>
    </row>
    <row r="765" spans="6:6" x14ac:dyDescent="0.25">
      <c r="F765" s="46"/>
    </row>
    <row r="766" spans="6:6" x14ac:dyDescent="0.25">
      <c r="F766" s="46"/>
    </row>
    <row r="767" spans="6:6" x14ac:dyDescent="0.25">
      <c r="F767" s="46"/>
    </row>
    <row r="768" spans="6:6" x14ac:dyDescent="0.25">
      <c r="F768" s="46"/>
    </row>
    <row r="769" spans="6:6" x14ac:dyDescent="0.25">
      <c r="F769" s="46"/>
    </row>
    <row r="770" spans="6:6" x14ac:dyDescent="0.25">
      <c r="F770" s="46"/>
    </row>
    <row r="771" spans="6:6" x14ac:dyDescent="0.25">
      <c r="F771" s="46"/>
    </row>
    <row r="772" spans="6:6" x14ac:dyDescent="0.25">
      <c r="F772" s="46"/>
    </row>
    <row r="773" spans="6:6" x14ac:dyDescent="0.25">
      <c r="F773" s="46"/>
    </row>
    <row r="774" spans="6:6" x14ac:dyDescent="0.25">
      <c r="F774" s="46"/>
    </row>
    <row r="775" spans="6:6" x14ac:dyDescent="0.25">
      <c r="F775" s="46"/>
    </row>
    <row r="776" spans="6:6" x14ac:dyDescent="0.25">
      <c r="F776" s="46"/>
    </row>
    <row r="777" spans="6:6" x14ac:dyDescent="0.25">
      <c r="F777" s="46"/>
    </row>
    <row r="778" spans="6:6" x14ac:dyDescent="0.25">
      <c r="F778" s="46"/>
    </row>
    <row r="779" spans="6:6" x14ac:dyDescent="0.25">
      <c r="F779" s="46"/>
    </row>
    <row r="780" spans="6:6" x14ac:dyDescent="0.25">
      <c r="F780" s="46"/>
    </row>
    <row r="781" spans="6:6" x14ac:dyDescent="0.25">
      <c r="F781" s="46"/>
    </row>
    <row r="782" spans="6:6" x14ac:dyDescent="0.25">
      <c r="F782" s="46"/>
    </row>
    <row r="783" spans="6:6" x14ac:dyDescent="0.25">
      <c r="F783" s="46"/>
    </row>
    <row r="784" spans="6:6" x14ac:dyDescent="0.25">
      <c r="F784" s="46"/>
    </row>
    <row r="785" spans="6:6" x14ac:dyDescent="0.25">
      <c r="F785" s="46"/>
    </row>
    <row r="786" spans="6:6" x14ac:dyDescent="0.25">
      <c r="F786" s="46"/>
    </row>
    <row r="787" spans="6:6" x14ac:dyDescent="0.25">
      <c r="F787" s="46"/>
    </row>
    <row r="788" spans="6:6" x14ac:dyDescent="0.25">
      <c r="F788" s="46"/>
    </row>
    <row r="789" spans="6:6" x14ac:dyDescent="0.25">
      <c r="F789" s="46"/>
    </row>
    <row r="790" spans="6:6" x14ac:dyDescent="0.25">
      <c r="F790" s="46"/>
    </row>
    <row r="791" spans="6:6" x14ac:dyDescent="0.25">
      <c r="F791" s="46"/>
    </row>
    <row r="792" spans="6:6" x14ac:dyDescent="0.25">
      <c r="F792" s="46"/>
    </row>
    <row r="793" spans="6:6" x14ac:dyDescent="0.25">
      <c r="F793" s="46"/>
    </row>
    <row r="794" spans="6:6" x14ac:dyDescent="0.25">
      <c r="F794" s="46"/>
    </row>
    <row r="795" spans="6:6" x14ac:dyDescent="0.25">
      <c r="F795" s="46"/>
    </row>
    <row r="796" spans="6:6" x14ac:dyDescent="0.25">
      <c r="F796" s="46"/>
    </row>
    <row r="797" spans="6:6" x14ac:dyDescent="0.25">
      <c r="F797" s="46"/>
    </row>
    <row r="798" spans="6:6" x14ac:dyDescent="0.25">
      <c r="F798" s="46"/>
    </row>
    <row r="799" spans="6:6" x14ac:dyDescent="0.25">
      <c r="F799" s="46"/>
    </row>
    <row r="800" spans="6:6" x14ac:dyDescent="0.25">
      <c r="F800" s="46"/>
    </row>
    <row r="801" spans="6:6" x14ac:dyDescent="0.25">
      <c r="F801" s="46"/>
    </row>
    <row r="802" spans="6:6" x14ac:dyDescent="0.25">
      <c r="F802" s="46"/>
    </row>
    <row r="803" spans="6:6" x14ac:dyDescent="0.25">
      <c r="F803" s="46"/>
    </row>
    <row r="804" spans="6:6" x14ac:dyDescent="0.25">
      <c r="F804" s="46"/>
    </row>
    <row r="805" spans="6:6" x14ac:dyDescent="0.25">
      <c r="F805" s="46"/>
    </row>
    <row r="806" spans="6:6" x14ac:dyDescent="0.25">
      <c r="F806" s="46"/>
    </row>
    <row r="807" spans="6:6" x14ac:dyDescent="0.25">
      <c r="F807" s="46"/>
    </row>
    <row r="808" spans="6:6" x14ac:dyDescent="0.25">
      <c r="F808" s="46"/>
    </row>
    <row r="809" spans="6:6" x14ac:dyDescent="0.25">
      <c r="F809" s="46"/>
    </row>
    <row r="810" spans="6:6" x14ac:dyDescent="0.25">
      <c r="F810" s="46"/>
    </row>
    <row r="811" spans="6:6" x14ac:dyDescent="0.25">
      <c r="F811" s="46"/>
    </row>
    <row r="812" spans="6:6" x14ac:dyDescent="0.25">
      <c r="F812" s="46"/>
    </row>
    <row r="813" spans="6:6" x14ac:dyDescent="0.25">
      <c r="F813" s="46"/>
    </row>
    <row r="814" spans="6:6" x14ac:dyDescent="0.25">
      <c r="F814" s="46"/>
    </row>
    <row r="815" spans="6:6" x14ac:dyDescent="0.25">
      <c r="F815" s="46"/>
    </row>
    <row r="816" spans="6:6" x14ac:dyDescent="0.25">
      <c r="F816" s="46"/>
    </row>
    <row r="817" spans="6:6" x14ac:dyDescent="0.25">
      <c r="F817" s="46"/>
    </row>
    <row r="818" spans="6:6" x14ac:dyDescent="0.25">
      <c r="F818" s="46"/>
    </row>
    <row r="819" spans="6:6" x14ac:dyDescent="0.25">
      <c r="F819" s="46"/>
    </row>
    <row r="820" spans="6:6" x14ac:dyDescent="0.25">
      <c r="F820" s="46"/>
    </row>
    <row r="821" spans="6:6" x14ac:dyDescent="0.25">
      <c r="F821" s="46"/>
    </row>
    <row r="822" spans="6:6" x14ac:dyDescent="0.25">
      <c r="F822" s="46"/>
    </row>
    <row r="823" spans="6:6" x14ac:dyDescent="0.25">
      <c r="F823" s="46"/>
    </row>
    <row r="824" spans="6:6" x14ac:dyDescent="0.25">
      <c r="F824" s="46"/>
    </row>
    <row r="825" spans="6:6" x14ac:dyDescent="0.25">
      <c r="F825" s="46"/>
    </row>
    <row r="826" spans="6:6" x14ac:dyDescent="0.25">
      <c r="F826" s="46"/>
    </row>
    <row r="827" spans="6:6" x14ac:dyDescent="0.25">
      <c r="F827" s="46"/>
    </row>
    <row r="828" spans="6:6" x14ac:dyDescent="0.25">
      <c r="F828" s="46"/>
    </row>
    <row r="829" spans="6:6" x14ac:dyDescent="0.25">
      <c r="F829" s="46"/>
    </row>
    <row r="830" spans="6:6" x14ac:dyDescent="0.25">
      <c r="F830" s="46"/>
    </row>
    <row r="831" spans="6:6" x14ac:dyDescent="0.25">
      <c r="F831" s="46"/>
    </row>
    <row r="832" spans="6:6" x14ac:dyDescent="0.25">
      <c r="F832" s="46"/>
    </row>
    <row r="833" spans="6:6" x14ac:dyDescent="0.25">
      <c r="F833" s="46"/>
    </row>
    <row r="834" spans="6:6" x14ac:dyDescent="0.25">
      <c r="F834" s="46"/>
    </row>
    <row r="835" spans="6:6" x14ac:dyDescent="0.25">
      <c r="F835" s="46"/>
    </row>
    <row r="836" spans="6:6" x14ac:dyDescent="0.25">
      <c r="F836" s="46"/>
    </row>
    <row r="837" spans="6:6" x14ac:dyDescent="0.25">
      <c r="F837" s="46"/>
    </row>
    <row r="838" spans="6:6" x14ac:dyDescent="0.25">
      <c r="F838" s="46"/>
    </row>
    <row r="839" spans="6:6" x14ac:dyDescent="0.25">
      <c r="F839" s="46"/>
    </row>
    <row r="840" spans="6:6" x14ac:dyDescent="0.25">
      <c r="F840" s="46"/>
    </row>
    <row r="841" spans="6:6" x14ac:dyDescent="0.25">
      <c r="F841" s="46"/>
    </row>
    <row r="842" spans="6:6" x14ac:dyDescent="0.25">
      <c r="F842" s="46"/>
    </row>
    <row r="843" spans="6:6" x14ac:dyDescent="0.25">
      <c r="F843" s="46"/>
    </row>
    <row r="844" spans="6:6" x14ac:dyDescent="0.25">
      <c r="F844" s="46"/>
    </row>
    <row r="845" spans="6:6" x14ac:dyDescent="0.25">
      <c r="F845" s="46"/>
    </row>
    <row r="846" spans="6:6" x14ac:dyDescent="0.25">
      <c r="F846" s="46"/>
    </row>
    <row r="847" spans="6:6" x14ac:dyDescent="0.25">
      <c r="F847" s="46"/>
    </row>
    <row r="848" spans="6:6" x14ac:dyDescent="0.25">
      <c r="F848" s="46"/>
    </row>
    <row r="849" spans="6:6" x14ac:dyDescent="0.25">
      <c r="F849" s="46"/>
    </row>
    <row r="850" spans="6:6" x14ac:dyDescent="0.25">
      <c r="F850" s="46"/>
    </row>
    <row r="851" spans="6:6" x14ac:dyDescent="0.25">
      <c r="F851" s="46"/>
    </row>
    <row r="852" spans="6:6" x14ac:dyDescent="0.25">
      <c r="F852" s="46"/>
    </row>
    <row r="853" spans="6:6" x14ac:dyDescent="0.25">
      <c r="F853" s="46"/>
    </row>
    <row r="854" spans="6:6" x14ac:dyDescent="0.25">
      <c r="F854" s="46"/>
    </row>
    <row r="855" spans="6:6" x14ac:dyDescent="0.25">
      <c r="F855" s="46"/>
    </row>
    <row r="856" spans="6:6" x14ac:dyDescent="0.25">
      <c r="F856" s="46"/>
    </row>
    <row r="857" spans="6:6" x14ac:dyDescent="0.25">
      <c r="F857" s="46"/>
    </row>
    <row r="858" spans="6:6" x14ac:dyDescent="0.25">
      <c r="F858" s="46"/>
    </row>
    <row r="859" spans="6:6" x14ac:dyDescent="0.25">
      <c r="F859" s="46"/>
    </row>
    <row r="860" spans="6:6" x14ac:dyDescent="0.25">
      <c r="F860" s="46"/>
    </row>
    <row r="861" spans="6:6" x14ac:dyDescent="0.25">
      <c r="F861" s="46"/>
    </row>
    <row r="862" spans="6:6" x14ac:dyDescent="0.25">
      <c r="F862" s="46"/>
    </row>
    <row r="863" spans="6:6" x14ac:dyDescent="0.25">
      <c r="F863" s="46"/>
    </row>
    <row r="864" spans="6:6" x14ac:dyDescent="0.25">
      <c r="F864" s="46"/>
    </row>
    <row r="865" spans="6:6" x14ac:dyDescent="0.25">
      <c r="F865" s="46"/>
    </row>
    <row r="866" spans="6:6" x14ac:dyDescent="0.25">
      <c r="F866" s="46"/>
    </row>
    <row r="867" spans="6:6" x14ac:dyDescent="0.25">
      <c r="F867" s="46"/>
    </row>
    <row r="868" spans="6:6" x14ac:dyDescent="0.25">
      <c r="F868" s="46"/>
    </row>
    <row r="869" spans="6:6" x14ac:dyDescent="0.25">
      <c r="F869" s="46"/>
    </row>
    <row r="870" spans="6:6" x14ac:dyDescent="0.25">
      <c r="F870" s="46"/>
    </row>
    <row r="871" spans="6:6" x14ac:dyDescent="0.25">
      <c r="F871" s="46"/>
    </row>
    <row r="872" spans="6:6" x14ac:dyDescent="0.25">
      <c r="F872" s="46"/>
    </row>
    <row r="873" spans="6:6" x14ac:dyDescent="0.25">
      <c r="F873" s="46"/>
    </row>
    <row r="874" spans="6:6" x14ac:dyDescent="0.25">
      <c r="F874" s="46"/>
    </row>
    <row r="875" spans="6:6" x14ac:dyDescent="0.25">
      <c r="F875" s="46"/>
    </row>
    <row r="876" spans="6:6" x14ac:dyDescent="0.25">
      <c r="F876" s="46"/>
    </row>
    <row r="877" spans="6:6" x14ac:dyDescent="0.25">
      <c r="F877" s="46"/>
    </row>
    <row r="878" spans="6:6" x14ac:dyDescent="0.25">
      <c r="F878" s="46"/>
    </row>
    <row r="879" spans="6:6" x14ac:dyDescent="0.25">
      <c r="F879" s="46"/>
    </row>
    <row r="880" spans="6:6" x14ac:dyDescent="0.25">
      <c r="F880" s="46"/>
    </row>
    <row r="881" spans="6:6" x14ac:dyDescent="0.25">
      <c r="F881" s="46"/>
    </row>
    <row r="882" spans="6:6" x14ac:dyDescent="0.25">
      <c r="F882" s="46"/>
    </row>
    <row r="883" spans="6:6" x14ac:dyDescent="0.25">
      <c r="F883" s="46"/>
    </row>
    <row r="884" spans="6:6" x14ac:dyDescent="0.25">
      <c r="F884" s="46"/>
    </row>
    <row r="885" spans="6:6" x14ac:dyDescent="0.25">
      <c r="F885" s="46"/>
    </row>
    <row r="886" spans="6:6" x14ac:dyDescent="0.25">
      <c r="F886" s="46"/>
    </row>
    <row r="887" spans="6:6" x14ac:dyDescent="0.25">
      <c r="F887" s="46"/>
    </row>
    <row r="888" spans="6:6" x14ac:dyDescent="0.25">
      <c r="F888" s="46"/>
    </row>
    <row r="889" spans="6:6" x14ac:dyDescent="0.25">
      <c r="F889" s="46"/>
    </row>
    <row r="890" spans="6:6" x14ac:dyDescent="0.25">
      <c r="F890" s="46"/>
    </row>
    <row r="891" spans="6:6" x14ac:dyDescent="0.25">
      <c r="F891" s="46"/>
    </row>
    <row r="892" spans="6:6" x14ac:dyDescent="0.25">
      <c r="F892" s="46"/>
    </row>
    <row r="893" spans="6:6" x14ac:dyDescent="0.25">
      <c r="F893" s="46"/>
    </row>
    <row r="894" spans="6:6" x14ac:dyDescent="0.25">
      <c r="F894" s="46"/>
    </row>
    <row r="895" spans="6:6" x14ac:dyDescent="0.25">
      <c r="F895" s="46"/>
    </row>
    <row r="896" spans="6:6" x14ac:dyDescent="0.25">
      <c r="F896" s="46"/>
    </row>
    <row r="897" spans="6:6" x14ac:dyDescent="0.25">
      <c r="F897" s="46"/>
    </row>
    <row r="898" spans="6:6" x14ac:dyDescent="0.25">
      <c r="F898" s="46"/>
    </row>
    <row r="899" spans="6:6" x14ac:dyDescent="0.25">
      <c r="F899" s="46"/>
    </row>
    <row r="900" spans="6:6" x14ac:dyDescent="0.25">
      <c r="F900" s="46"/>
    </row>
    <row r="901" spans="6:6" x14ac:dyDescent="0.25">
      <c r="F901" s="46"/>
    </row>
    <row r="902" spans="6:6" x14ac:dyDescent="0.25">
      <c r="F902" s="46"/>
    </row>
    <row r="903" spans="6:6" x14ac:dyDescent="0.25">
      <c r="F903" s="46"/>
    </row>
    <row r="904" spans="6:6" x14ac:dyDescent="0.25">
      <c r="F904" s="46"/>
    </row>
    <row r="905" spans="6:6" x14ac:dyDescent="0.25">
      <c r="F905" s="46"/>
    </row>
    <row r="906" spans="6:6" x14ac:dyDescent="0.25">
      <c r="F906" s="46"/>
    </row>
    <row r="907" spans="6:6" x14ac:dyDescent="0.25">
      <c r="F907" s="46"/>
    </row>
    <row r="908" spans="6:6" x14ac:dyDescent="0.25">
      <c r="F908" s="46"/>
    </row>
    <row r="909" spans="6:6" x14ac:dyDescent="0.25">
      <c r="F909" s="46"/>
    </row>
    <row r="910" spans="6:6" x14ac:dyDescent="0.25">
      <c r="F910" s="46"/>
    </row>
    <row r="911" spans="6:6" x14ac:dyDescent="0.25">
      <c r="F911" s="46"/>
    </row>
    <row r="912" spans="6:6" x14ac:dyDescent="0.25">
      <c r="F912" s="46"/>
    </row>
    <row r="913" spans="6:6" x14ac:dyDescent="0.25">
      <c r="F913" s="46"/>
    </row>
    <row r="914" spans="6:6" x14ac:dyDescent="0.25">
      <c r="F914" s="46"/>
    </row>
    <row r="915" spans="6:6" x14ac:dyDescent="0.25">
      <c r="F915" s="46"/>
    </row>
    <row r="916" spans="6:6" x14ac:dyDescent="0.25">
      <c r="F916" s="46"/>
    </row>
    <row r="917" spans="6:6" x14ac:dyDescent="0.25">
      <c r="F917" s="46"/>
    </row>
    <row r="918" spans="6:6" x14ac:dyDescent="0.25">
      <c r="F918" s="46"/>
    </row>
    <row r="919" spans="6:6" x14ac:dyDescent="0.25">
      <c r="F919" s="46"/>
    </row>
    <row r="920" spans="6:6" x14ac:dyDescent="0.25">
      <c r="F920" s="46"/>
    </row>
    <row r="921" spans="6:6" x14ac:dyDescent="0.25">
      <c r="F921" s="46"/>
    </row>
    <row r="922" spans="6:6" x14ac:dyDescent="0.25">
      <c r="F922" s="46"/>
    </row>
    <row r="923" spans="6:6" x14ac:dyDescent="0.25">
      <c r="F923" s="46"/>
    </row>
    <row r="924" spans="6:6" x14ac:dyDescent="0.25">
      <c r="F924" s="46"/>
    </row>
    <row r="925" spans="6:6" x14ac:dyDescent="0.25">
      <c r="F925" s="46"/>
    </row>
    <row r="926" spans="6:6" x14ac:dyDescent="0.25">
      <c r="F926" s="46"/>
    </row>
    <row r="927" spans="6:6" x14ac:dyDescent="0.25">
      <c r="F927" s="46"/>
    </row>
    <row r="928" spans="6:6" x14ac:dyDescent="0.25">
      <c r="F928" s="46"/>
    </row>
    <row r="929" spans="6:6" x14ac:dyDescent="0.25">
      <c r="F929" s="46"/>
    </row>
    <row r="930" spans="6:6" x14ac:dyDescent="0.25">
      <c r="F930" s="46"/>
    </row>
    <row r="931" spans="6:6" x14ac:dyDescent="0.25">
      <c r="F931" s="46"/>
    </row>
    <row r="932" spans="6:6" x14ac:dyDescent="0.25">
      <c r="F932" s="46"/>
    </row>
    <row r="933" spans="6:6" x14ac:dyDescent="0.25">
      <c r="F933" s="46"/>
    </row>
    <row r="934" spans="6:6" x14ac:dyDescent="0.25">
      <c r="F934" s="46"/>
    </row>
    <row r="935" spans="6:6" x14ac:dyDescent="0.25">
      <c r="F935" s="46"/>
    </row>
    <row r="936" spans="6:6" x14ac:dyDescent="0.25">
      <c r="F936" s="46"/>
    </row>
    <row r="937" spans="6:6" x14ac:dyDescent="0.25">
      <c r="F937" s="46"/>
    </row>
    <row r="938" spans="6:6" x14ac:dyDescent="0.25">
      <c r="F938" s="46"/>
    </row>
    <row r="939" spans="6:6" x14ac:dyDescent="0.25">
      <c r="F939" s="46"/>
    </row>
    <row r="940" spans="6:6" x14ac:dyDescent="0.25">
      <c r="F940" s="46"/>
    </row>
    <row r="941" spans="6:6" x14ac:dyDescent="0.25">
      <c r="F941" s="46"/>
    </row>
    <row r="942" spans="6:6" x14ac:dyDescent="0.25">
      <c r="F942" s="46"/>
    </row>
    <row r="943" spans="6:6" x14ac:dyDescent="0.25">
      <c r="F943" s="46"/>
    </row>
    <row r="944" spans="6:6" x14ac:dyDescent="0.25">
      <c r="F944" s="46"/>
    </row>
    <row r="945" spans="6:6" x14ac:dyDescent="0.25">
      <c r="F945" s="46"/>
    </row>
    <row r="946" spans="6:6" x14ac:dyDescent="0.25">
      <c r="F946" s="46"/>
    </row>
    <row r="947" spans="6:6" x14ac:dyDescent="0.25">
      <c r="F947" s="46"/>
    </row>
    <row r="948" spans="6:6" x14ac:dyDescent="0.25">
      <c r="F948" s="46"/>
    </row>
    <row r="949" spans="6:6" x14ac:dyDescent="0.25">
      <c r="F949" s="46"/>
    </row>
    <row r="950" spans="6:6" x14ac:dyDescent="0.25">
      <c r="F950" s="46"/>
    </row>
    <row r="951" spans="6:6" x14ac:dyDescent="0.25">
      <c r="F951" s="46"/>
    </row>
    <row r="952" spans="6:6" x14ac:dyDescent="0.25">
      <c r="F952" s="46"/>
    </row>
    <row r="953" spans="6:6" x14ac:dyDescent="0.25">
      <c r="F953" s="46"/>
    </row>
    <row r="954" spans="6:6" x14ac:dyDescent="0.25">
      <c r="F954" s="46"/>
    </row>
    <row r="955" spans="6:6" x14ac:dyDescent="0.25">
      <c r="F955" s="46"/>
    </row>
    <row r="956" spans="6:6" x14ac:dyDescent="0.25">
      <c r="F956" s="46"/>
    </row>
    <row r="957" spans="6:6" x14ac:dyDescent="0.25">
      <c r="F957" s="46"/>
    </row>
    <row r="958" spans="6:6" x14ac:dyDescent="0.25">
      <c r="F958" s="46"/>
    </row>
    <row r="959" spans="6:6" x14ac:dyDescent="0.25">
      <c r="F959" s="46"/>
    </row>
    <row r="960" spans="6:6" x14ac:dyDescent="0.25">
      <c r="F960" s="46"/>
    </row>
    <row r="961" spans="6:6" x14ac:dyDescent="0.25">
      <c r="F961" s="46"/>
    </row>
    <row r="962" spans="6:6" x14ac:dyDescent="0.25">
      <c r="F962" s="46"/>
    </row>
    <row r="963" spans="6:6" x14ac:dyDescent="0.25">
      <c r="F963" s="46"/>
    </row>
    <row r="964" spans="6:6" x14ac:dyDescent="0.25">
      <c r="F964" s="46"/>
    </row>
    <row r="965" spans="6:6" x14ac:dyDescent="0.25">
      <c r="F965" s="46"/>
    </row>
    <row r="966" spans="6:6" x14ac:dyDescent="0.25">
      <c r="F966" s="46"/>
    </row>
    <row r="967" spans="6:6" x14ac:dyDescent="0.25">
      <c r="F967" s="46"/>
    </row>
    <row r="968" spans="6:6" x14ac:dyDescent="0.25">
      <c r="F968" s="46"/>
    </row>
    <row r="969" spans="6:6" x14ac:dyDescent="0.25">
      <c r="F969" s="46"/>
    </row>
    <row r="970" spans="6:6" x14ac:dyDescent="0.25">
      <c r="F970" s="46"/>
    </row>
    <row r="971" spans="6:6" x14ac:dyDescent="0.25">
      <c r="F971" s="46"/>
    </row>
    <row r="972" spans="6:6" x14ac:dyDescent="0.25">
      <c r="F972" s="46"/>
    </row>
    <row r="973" spans="6:6" x14ac:dyDescent="0.25">
      <c r="F973" s="46"/>
    </row>
    <row r="974" spans="6:6" x14ac:dyDescent="0.25">
      <c r="F974" s="46"/>
    </row>
    <row r="975" spans="6:6" x14ac:dyDescent="0.25">
      <c r="F975" s="46"/>
    </row>
    <row r="976" spans="6:6" x14ac:dyDescent="0.25">
      <c r="F976" s="46"/>
    </row>
    <row r="977" spans="6:6" x14ac:dyDescent="0.25">
      <c r="F977" s="46"/>
    </row>
    <row r="978" spans="6:6" x14ac:dyDescent="0.25">
      <c r="F978" s="46"/>
    </row>
    <row r="979" spans="6:6" x14ac:dyDescent="0.25">
      <c r="F979" s="46"/>
    </row>
    <row r="980" spans="6:6" x14ac:dyDescent="0.25">
      <c r="F980" s="46"/>
    </row>
    <row r="981" spans="6:6" x14ac:dyDescent="0.25">
      <c r="F981" s="46"/>
    </row>
    <row r="982" spans="6:6" x14ac:dyDescent="0.25">
      <c r="F982" s="46"/>
    </row>
    <row r="983" spans="6:6" x14ac:dyDescent="0.25">
      <c r="F983" s="46"/>
    </row>
    <row r="984" spans="6:6" x14ac:dyDescent="0.25">
      <c r="F984" s="46"/>
    </row>
    <row r="985" spans="6:6" x14ac:dyDescent="0.25">
      <c r="F985" s="46"/>
    </row>
    <row r="986" spans="6:6" x14ac:dyDescent="0.25">
      <c r="F986" s="46"/>
    </row>
    <row r="987" spans="6:6" x14ac:dyDescent="0.25">
      <c r="F987" s="46"/>
    </row>
    <row r="988" spans="6:6" x14ac:dyDescent="0.25">
      <c r="F988" s="46"/>
    </row>
    <row r="989" spans="6:6" x14ac:dyDescent="0.25">
      <c r="F989" s="46"/>
    </row>
    <row r="990" spans="6:6" x14ac:dyDescent="0.25">
      <c r="F990" s="46"/>
    </row>
    <row r="991" spans="6:6" x14ac:dyDescent="0.25">
      <c r="F991" s="46"/>
    </row>
    <row r="992" spans="6:6" x14ac:dyDescent="0.25">
      <c r="F992" s="46"/>
    </row>
    <row r="993" spans="6:6" x14ac:dyDescent="0.25">
      <c r="F993" s="46"/>
    </row>
    <row r="994" spans="6:6" x14ac:dyDescent="0.25">
      <c r="F994" s="46"/>
    </row>
    <row r="995" spans="6:6" x14ac:dyDescent="0.25">
      <c r="F995" s="46"/>
    </row>
    <row r="996" spans="6:6" x14ac:dyDescent="0.25">
      <c r="F996" s="46"/>
    </row>
    <row r="997" spans="6:6" x14ac:dyDescent="0.25">
      <c r="F997" s="46"/>
    </row>
    <row r="998" spans="6:6" x14ac:dyDescent="0.25">
      <c r="F998" s="46"/>
    </row>
    <row r="999" spans="6:6" x14ac:dyDescent="0.25">
      <c r="F999" s="46"/>
    </row>
    <row r="1000" spans="6:6" x14ac:dyDescent="0.25">
      <c r="F1000" s="46"/>
    </row>
    <row r="1001" spans="6:6" x14ac:dyDescent="0.25">
      <c r="F1001" s="46"/>
    </row>
    <row r="1002" spans="6:6" x14ac:dyDescent="0.25">
      <c r="F1002" s="46"/>
    </row>
    <row r="1003" spans="6:6" x14ac:dyDescent="0.25">
      <c r="F1003" s="46"/>
    </row>
    <row r="1004" spans="6:6" x14ac:dyDescent="0.25">
      <c r="F1004" s="46"/>
    </row>
    <row r="1005" spans="6:6" x14ac:dyDescent="0.25">
      <c r="F1005" s="46"/>
    </row>
    <row r="1006" spans="6:6" x14ac:dyDescent="0.25">
      <c r="F1006" s="46"/>
    </row>
    <row r="1007" spans="6:6" x14ac:dyDescent="0.25">
      <c r="F1007" s="46"/>
    </row>
    <row r="1008" spans="6:6" x14ac:dyDescent="0.25">
      <c r="F1008" s="46"/>
    </row>
    <row r="1009" spans="6:6" x14ac:dyDescent="0.25">
      <c r="F1009" s="46"/>
    </row>
    <row r="1010" spans="6:6" x14ac:dyDescent="0.25">
      <c r="F1010" s="46"/>
    </row>
    <row r="1011" spans="6:6" x14ac:dyDescent="0.25">
      <c r="F1011" s="46"/>
    </row>
    <row r="1012" spans="6:6" x14ac:dyDescent="0.25">
      <c r="F1012" s="46"/>
    </row>
    <row r="1013" spans="6:6" x14ac:dyDescent="0.25">
      <c r="F1013" s="46"/>
    </row>
    <row r="1014" spans="6:6" x14ac:dyDescent="0.25">
      <c r="F1014" s="46"/>
    </row>
    <row r="1015" spans="6:6" x14ac:dyDescent="0.25">
      <c r="F1015" s="46"/>
    </row>
    <row r="1016" spans="6:6" x14ac:dyDescent="0.25">
      <c r="F1016" s="46"/>
    </row>
    <row r="1017" spans="6:6" x14ac:dyDescent="0.25">
      <c r="F1017" s="46"/>
    </row>
    <row r="1018" spans="6:6" x14ac:dyDescent="0.25">
      <c r="F1018" s="46"/>
    </row>
    <row r="1019" spans="6:6" x14ac:dyDescent="0.25">
      <c r="F1019" s="46"/>
    </row>
    <row r="1020" spans="6:6" x14ac:dyDescent="0.25">
      <c r="F1020" s="46"/>
    </row>
    <row r="1021" spans="6:6" x14ac:dyDescent="0.25">
      <c r="F1021" s="46"/>
    </row>
    <row r="1022" spans="6:6" x14ac:dyDescent="0.25">
      <c r="F1022" s="46"/>
    </row>
    <row r="1023" spans="6:6" x14ac:dyDescent="0.25">
      <c r="F1023" s="46"/>
    </row>
    <row r="1024" spans="6:6" x14ac:dyDescent="0.25">
      <c r="F1024" s="46"/>
    </row>
    <row r="1025" spans="6:6" x14ac:dyDescent="0.25">
      <c r="F1025" s="46"/>
    </row>
    <row r="1026" spans="6:6" x14ac:dyDescent="0.25">
      <c r="F1026" s="46"/>
    </row>
    <row r="1027" spans="6:6" x14ac:dyDescent="0.25">
      <c r="F1027" s="46"/>
    </row>
    <row r="1028" spans="6:6" x14ac:dyDescent="0.25">
      <c r="F1028" s="46"/>
    </row>
    <row r="1029" spans="6:6" x14ac:dyDescent="0.25">
      <c r="F1029" s="46"/>
    </row>
    <row r="1030" spans="6:6" x14ac:dyDescent="0.25">
      <c r="F1030" s="46"/>
    </row>
    <row r="1031" spans="6:6" x14ac:dyDescent="0.25">
      <c r="F1031" s="46"/>
    </row>
    <row r="1032" spans="6:6" x14ac:dyDescent="0.25">
      <c r="F1032" s="46"/>
    </row>
    <row r="1033" spans="6:6" x14ac:dyDescent="0.25">
      <c r="F1033" s="46"/>
    </row>
    <row r="1034" spans="6:6" x14ac:dyDescent="0.25">
      <c r="F1034" s="46"/>
    </row>
    <row r="1035" spans="6:6" x14ac:dyDescent="0.25">
      <c r="F1035" s="46"/>
    </row>
    <row r="1036" spans="6:6" x14ac:dyDescent="0.25">
      <c r="F1036" s="46"/>
    </row>
    <row r="1037" spans="6:6" x14ac:dyDescent="0.25">
      <c r="F1037" s="46"/>
    </row>
    <row r="1038" spans="6:6" x14ac:dyDescent="0.25">
      <c r="F1038" s="46"/>
    </row>
    <row r="1039" spans="6:6" x14ac:dyDescent="0.25">
      <c r="F1039" s="46"/>
    </row>
    <row r="1040" spans="6:6" x14ac:dyDescent="0.25">
      <c r="F1040" s="46"/>
    </row>
    <row r="1041" spans="6:6" x14ac:dyDescent="0.25">
      <c r="F1041" s="46"/>
    </row>
    <row r="1042" spans="6:6" x14ac:dyDescent="0.25">
      <c r="F1042" s="46"/>
    </row>
    <row r="1043" spans="6:6" x14ac:dyDescent="0.25">
      <c r="F1043" s="46"/>
    </row>
    <row r="1044" spans="6:6" x14ac:dyDescent="0.25">
      <c r="F1044" s="46"/>
    </row>
    <row r="1045" spans="6:6" x14ac:dyDescent="0.25">
      <c r="F1045" s="46"/>
    </row>
    <row r="1046" spans="6:6" x14ac:dyDescent="0.25">
      <c r="F1046" s="46"/>
    </row>
    <row r="1047" spans="6:6" x14ac:dyDescent="0.25">
      <c r="F1047" s="46"/>
    </row>
    <row r="1048" spans="6:6" x14ac:dyDescent="0.25">
      <c r="F1048" s="46"/>
    </row>
    <row r="1049" spans="6:6" x14ac:dyDescent="0.25">
      <c r="F1049" s="46"/>
    </row>
    <row r="1050" spans="6:6" x14ac:dyDescent="0.25">
      <c r="F1050" s="46"/>
    </row>
    <row r="1051" spans="6:6" x14ac:dyDescent="0.25">
      <c r="F1051" s="46"/>
    </row>
    <row r="1052" spans="6:6" x14ac:dyDescent="0.25">
      <c r="F1052" s="46"/>
    </row>
    <row r="1053" spans="6:6" x14ac:dyDescent="0.25">
      <c r="F1053" s="46"/>
    </row>
    <row r="1054" spans="6:6" x14ac:dyDescent="0.25">
      <c r="F1054" s="46"/>
    </row>
    <row r="1055" spans="6:6" x14ac:dyDescent="0.25">
      <c r="F1055" s="46"/>
    </row>
    <row r="1056" spans="6:6" x14ac:dyDescent="0.25">
      <c r="F1056" s="46"/>
    </row>
    <row r="1057" spans="6:6" x14ac:dyDescent="0.25">
      <c r="F1057" s="46"/>
    </row>
    <row r="1058" spans="6:6" x14ac:dyDescent="0.25">
      <c r="F1058" s="46"/>
    </row>
    <row r="1059" spans="6:6" x14ac:dyDescent="0.25">
      <c r="F1059" s="46"/>
    </row>
    <row r="1060" spans="6:6" x14ac:dyDescent="0.25">
      <c r="F1060" s="46"/>
    </row>
    <row r="1061" spans="6:6" x14ac:dyDescent="0.25">
      <c r="F1061" s="46"/>
    </row>
    <row r="1062" spans="6:6" x14ac:dyDescent="0.25">
      <c r="F1062" s="46"/>
    </row>
    <row r="1063" spans="6:6" x14ac:dyDescent="0.25">
      <c r="F1063" s="46"/>
    </row>
    <row r="1064" spans="6:6" x14ac:dyDescent="0.25">
      <c r="F1064" s="46"/>
    </row>
    <row r="1065" spans="6:6" x14ac:dyDescent="0.25">
      <c r="F1065" s="46"/>
    </row>
    <row r="1066" spans="6:6" x14ac:dyDescent="0.25">
      <c r="F1066" s="46"/>
    </row>
    <row r="1067" spans="6:6" x14ac:dyDescent="0.25">
      <c r="F1067" s="46"/>
    </row>
    <row r="1068" spans="6:6" x14ac:dyDescent="0.25">
      <c r="F1068" s="46"/>
    </row>
    <row r="1069" spans="6:6" x14ac:dyDescent="0.25">
      <c r="F1069" s="46"/>
    </row>
    <row r="1070" spans="6:6" x14ac:dyDescent="0.25">
      <c r="F1070" s="46"/>
    </row>
    <row r="1071" spans="6:6" x14ac:dyDescent="0.25">
      <c r="F1071" s="46"/>
    </row>
    <row r="1072" spans="6:6" x14ac:dyDescent="0.25">
      <c r="F1072" s="46"/>
    </row>
    <row r="1073" spans="6:6" x14ac:dyDescent="0.25">
      <c r="F1073" s="46"/>
    </row>
    <row r="1074" spans="6:6" x14ac:dyDescent="0.25">
      <c r="F1074" s="46"/>
    </row>
    <row r="1075" spans="6:6" x14ac:dyDescent="0.25">
      <c r="F1075" s="46"/>
    </row>
    <row r="1076" spans="6:6" x14ac:dyDescent="0.25">
      <c r="F1076" s="46"/>
    </row>
    <row r="1077" spans="6:6" x14ac:dyDescent="0.25">
      <c r="F1077" s="46"/>
    </row>
    <row r="1078" spans="6:6" x14ac:dyDescent="0.25">
      <c r="F1078" s="46"/>
    </row>
    <row r="1079" spans="6:6" x14ac:dyDescent="0.25">
      <c r="F1079" s="46"/>
    </row>
    <row r="1080" spans="6:6" x14ac:dyDescent="0.25">
      <c r="F1080" s="46"/>
    </row>
    <row r="1081" spans="6:6" x14ac:dyDescent="0.25">
      <c r="F1081" s="46"/>
    </row>
    <row r="1082" spans="6:6" x14ac:dyDescent="0.25">
      <c r="F1082" s="46"/>
    </row>
    <row r="1083" spans="6:6" x14ac:dyDescent="0.25">
      <c r="F1083" s="46"/>
    </row>
    <row r="1084" spans="6:6" x14ac:dyDescent="0.25">
      <c r="F1084" s="46"/>
    </row>
    <row r="1085" spans="6:6" x14ac:dyDescent="0.25">
      <c r="F1085" s="46"/>
    </row>
    <row r="1086" spans="6:6" x14ac:dyDescent="0.25">
      <c r="F1086" s="46"/>
    </row>
    <row r="1087" spans="6:6" x14ac:dyDescent="0.25">
      <c r="F1087" s="46"/>
    </row>
    <row r="1088" spans="6:6" x14ac:dyDescent="0.25">
      <c r="F1088" s="46"/>
    </row>
    <row r="1089" spans="6:6" x14ac:dyDescent="0.25">
      <c r="F1089" s="46"/>
    </row>
    <row r="1090" spans="6:6" x14ac:dyDescent="0.25">
      <c r="F1090" s="46"/>
    </row>
    <row r="1091" spans="6:6" x14ac:dyDescent="0.25">
      <c r="F1091" s="46"/>
    </row>
    <row r="1092" spans="6:6" x14ac:dyDescent="0.25">
      <c r="F1092" s="46"/>
    </row>
    <row r="1093" spans="6:6" x14ac:dyDescent="0.25">
      <c r="F1093" s="46"/>
    </row>
    <row r="1094" spans="6:6" x14ac:dyDescent="0.25">
      <c r="F1094" s="46"/>
    </row>
    <row r="1095" spans="6:6" x14ac:dyDescent="0.25">
      <c r="F1095" s="46"/>
    </row>
    <row r="1096" spans="6:6" x14ac:dyDescent="0.25">
      <c r="F1096" s="46"/>
    </row>
    <row r="1097" spans="6:6" x14ac:dyDescent="0.25">
      <c r="F1097" s="46"/>
    </row>
    <row r="1098" spans="6:6" x14ac:dyDescent="0.25">
      <c r="F1098" s="46"/>
    </row>
    <row r="1099" spans="6:6" x14ac:dyDescent="0.25">
      <c r="F1099" s="46"/>
    </row>
    <row r="1100" spans="6:6" x14ac:dyDescent="0.25">
      <c r="F1100" s="46"/>
    </row>
    <row r="1101" spans="6:6" x14ac:dyDescent="0.25">
      <c r="F1101" s="46"/>
    </row>
    <row r="1102" spans="6:6" x14ac:dyDescent="0.25">
      <c r="F1102" s="46"/>
    </row>
    <row r="1103" spans="6:6" x14ac:dyDescent="0.25">
      <c r="F1103" s="46"/>
    </row>
    <row r="1104" spans="6:6" x14ac:dyDescent="0.25">
      <c r="F1104" s="46"/>
    </row>
    <row r="1105" spans="6:6" x14ac:dyDescent="0.25">
      <c r="F1105" s="46"/>
    </row>
    <row r="1106" spans="6:6" x14ac:dyDescent="0.25">
      <c r="F1106" s="46"/>
    </row>
    <row r="1107" spans="6:6" x14ac:dyDescent="0.25">
      <c r="F1107" s="46"/>
    </row>
    <row r="1108" spans="6:6" x14ac:dyDescent="0.25">
      <c r="F1108" s="46"/>
    </row>
    <row r="1109" spans="6:6" x14ac:dyDescent="0.25">
      <c r="F1109" s="46"/>
    </row>
    <row r="1110" spans="6:6" x14ac:dyDescent="0.25">
      <c r="F1110" s="46"/>
    </row>
    <row r="1111" spans="6:6" x14ac:dyDescent="0.25">
      <c r="F1111" s="46"/>
    </row>
    <row r="1112" spans="6:6" x14ac:dyDescent="0.25">
      <c r="F1112" s="46"/>
    </row>
    <row r="1113" spans="6:6" x14ac:dyDescent="0.25">
      <c r="F1113" s="46"/>
    </row>
    <row r="1114" spans="6:6" x14ac:dyDescent="0.25">
      <c r="F1114" s="46"/>
    </row>
    <row r="1115" spans="6:6" x14ac:dyDescent="0.25">
      <c r="F1115" s="46"/>
    </row>
    <row r="1116" spans="6:6" x14ac:dyDescent="0.25">
      <c r="F1116" s="46"/>
    </row>
    <row r="1117" spans="6:6" x14ac:dyDescent="0.25">
      <c r="F1117" s="46"/>
    </row>
    <row r="1118" spans="6:6" x14ac:dyDescent="0.25">
      <c r="F1118" s="46"/>
    </row>
    <row r="1119" spans="6:6" x14ac:dyDescent="0.25">
      <c r="F1119" s="46"/>
    </row>
    <row r="1120" spans="6:6" x14ac:dyDescent="0.25">
      <c r="F1120" s="46"/>
    </row>
    <row r="1121" spans="6:6" x14ac:dyDescent="0.25">
      <c r="F1121" s="46"/>
    </row>
    <row r="1122" spans="6:6" x14ac:dyDescent="0.25">
      <c r="F1122" s="46"/>
    </row>
    <row r="1123" spans="6:6" x14ac:dyDescent="0.25">
      <c r="F1123" s="46"/>
    </row>
    <row r="1124" spans="6:6" x14ac:dyDescent="0.25">
      <c r="F1124" s="46"/>
    </row>
    <row r="1125" spans="6:6" x14ac:dyDescent="0.25">
      <c r="F1125" s="46"/>
    </row>
    <row r="1126" spans="6:6" x14ac:dyDescent="0.25">
      <c r="F1126" s="46"/>
    </row>
    <row r="1127" spans="6:6" x14ac:dyDescent="0.25">
      <c r="F1127" s="46"/>
    </row>
    <row r="1128" spans="6:6" x14ac:dyDescent="0.25">
      <c r="F1128" s="46"/>
    </row>
    <row r="1129" spans="6:6" x14ac:dyDescent="0.25">
      <c r="F1129" s="46"/>
    </row>
    <row r="1130" spans="6:6" x14ac:dyDescent="0.25">
      <c r="F1130" s="46"/>
    </row>
    <row r="1131" spans="6:6" x14ac:dyDescent="0.25">
      <c r="F1131" s="46"/>
    </row>
    <row r="1132" spans="6:6" x14ac:dyDescent="0.25">
      <c r="F1132" s="46"/>
    </row>
    <row r="1133" spans="6:6" x14ac:dyDescent="0.25">
      <c r="F1133" s="46"/>
    </row>
    <row r="1134" spans="6:6" x14ac:dyDescent="0.25">
      <c r="F1134" s="46"/>
    </row>
    <row r="1135" spans="6:6" x14ac:dyDescent="0.25">
      <c r="F1135" s="46"/>
    </row>
    <row r="1136" spans="6:6" x14ac:dyDescent="0.25">
      <c r="F1136" s="46"/>
    </row>
    <row r="1137" spans="6:6" x14ac:dyDescent="0.25">
      <c r="F1137" s="46"/>
    </row>
    <row r="1138" spans="6:6" x14ac:dyDescent="0.25">
      <c r="F1138" s="46"/>
    </row>
    <row r="1139" spans="6:6" x14ac:dyDescent="0.25">
      <c r="F1139" s="46"/>
    </row>
    <row r="1140" spans="6:6" x14ac:dyDescent="0.25">
      <c r="F1140" s="46"/>
    </row>
    <row r="1141" spans="6:6" x14ac:dyDescent="0.25">
      <c r="F1141" s="46"/>
    </row>
    <row r="1142" spans="6:6" x14ac:dyDescent="0.25">
      <c r="F1142" s="46"/>
    </row>
    <row r="1143" spans="6:6" x14ac:dyDescent="0.25">
      <c r="F1143" s="46"/>
    </row>
    <row r="1144" spans="6:6" x14ac:dyDescent="0.25">
      <c r="F1144" s="46"/>
    </row>
    <row r="1145" spans="6:6" x14ac:dyDescent="0.25">
      <c r="F1145" s="46"/>
    </row>
    <row r="1146" spans="6:6" x14ac:dyDescent="0.25">
      <c r="F1146" s="46"/>
    </row>
    <row r="1147" spans="6:6" x14ac:dyDescent="0.25">
      <c r="F1147" s="46"/>
    </row>
    <row r="1148" spans="6:6" x14ac:dyDescent="0.25">
      <c r="F1148" s="46"/>
    </row>
    <row r="1149" spans="6:6" x14ac:dyDescent="0.25">
      <c r="F1149" s="46"/>
    </row>
    <row r="1150" spans="6:6" x14ac:dyDescent="0.25">
      <c r="F1150" s="46"/>
    </row>
    <row r="1151" spans="6:6" x14ac:dyDescent="0.25">
      <c r="F1151" s="46"/>
    </row>
    <row r="1152" spans="6:6" x14ac:dyDescent="0.25">
      <c r="F1152" s="46"/>
    </row>
    <row r="1153" spans="6:6" x14ac:dyDescent="0.25">
      <c r="F1153" s="46"/>
    </row>
    <row r="1154" spans="6:6" x14ac:dyDescent="0.25">
      <c r="F1154" s="46"/>
    </row>
    <row r="1155" spans="6:6" x14ac:dyDescent="0.25">
      <c r="F1155" s="46"/>
    </row>
    <row r="1156" spans="6:6" x14ac:dyDescent="0.25">
      <c r="F1156" s="46"/>
    </row>
    <row r="1157" spans="6:6" x14ac:dyDescent="0.25">
      <c r="F1157" s="46"/>
    </row>
    <row r="1158" spans="6:6" x14ac:dyDescent="0.25">
      <c r="F1158" s="46"/>
    </row>
    <row r="1159" spans="6:6" x14ac:dyDescent="0.25">
      <c r="F1159" s="46"/>
    </row>
    <row r="1160" spans="6:6" x14ac:dyDescent="0.25">
      <c r="F1160" s="46"/>
    </row>
    <row r="1161" spans="6:6" x14ac:dyDescent="0.25">
      <c r="F1161" s="46"/>
    </row>
    <row r="1162" spans="6:6" x14ac:dyDescent="0.25">
      <c r="F1162" s="46"/>
    </row>
    <row r="1163" spans="6:6" x14ac:dyDescent="0.25">
      <c r="F1163" s="46"/>
    </row>
    <row r="1164" spans="6:6" x14ac:dyDescent="0.25">
      <c r="F1164" s="46"/>
    </row>
    <row r="1165" spans="6:6" x14ac:dyDescent="0.25">
      <c r="F1165" s="46"/>
    </row>
    <row r="1166" spans="6:6" x14ac:dyDescent="0.25">
      <c r="F1166" s="46"/>
    </row>
    <row r="1167" spans="6:6" x14ac:dyDescent="0.25">
      <c r="F1167" s="46"/>
    </row>
    <row r="1168" spans="6:6" x14ac:dyDescent="0.25">
      <c r="F1168" s="46"/>
    </row>
    <row r="1169" spans="6:6" x14ac:dyDescent="0.25">
      <c r="F1169" s="46"/>
    </row>
    <row r="1170" spans="6:6" x14ac:dyDescent="0.25">
      <c r="F1170" s="46"/>
    </row>
    <row r="1171" spans="6:6" x14ac:dyDescent="0.25">
      <c r="F1171" s="46"/>
    </row>
    <row r="1172" spans="6:6" x14ac:dyDescent="0.25">
      <c r="F1172" s="46"/>
    </row>
    <row r="1173" spans="6:6" x14ac:dyDescent="0.25">
      <c r="F1173" s="46"/>
    </row>
    <row r="1174" spans="6:6" x14ac:dyDescent="0.25">
      <c r="F1174" s="46"/>
    </row>
    <row r="1175" spans="6:6" x14ac:dyDescent="0.25">
      <c r="F1175" s="46"/>
    </row>
    <row r="1176" spans="6:6" x14ac:dyDescent="0.25">
      <c r="F1176" s="46"/>
    </row>
    <row r="1177" spans="6:6" x14ac:dyDescent="0.25">
      <c r="F1177" s="46"/>
    </row>
    <row r="1178" spans="6:6" x14ac:dyDescent="0.25">
      <c r="F1178" s="46"/>
    </row>
    <row r="1179" spans="6:6" x14ac:dyDescent="0.25">
      <c r="F1179" s="46"/>
    </row>
    <row r="1180" spans="6:6" x14ac:dyDescent="0.25">
      <c r="F1180" s="46"/>
    </row>
    <row r="1181" spans="6:6" x14ac:dyDescent="0.25">
      <c r="F1181" s="46"/>
    </row>
    <row r="1182" spans="6:6" x14ac:dyDescent="0.25">
      <c r="F1182" s="46"/>
    </row>
    <row r="1183" spans="6:6" x14ac:dyDescent="0.25">
      <c r="F1183" s="46"/>
    </row>
    <row r="1184" spans="6:6" x14ac:dyDescent="0.25">
      <c r="F1184" s="46"/>
    </row>
    <row r="1185" spans="6:6" x14ac:dyDescent="0.25">
      <c r="F1185" s="46"/>
    </row>
    <row r="1186" spans="6:6" x14ac:dyDescent="0.25">
      <c r="F1186" s="46"/>
    </row>
    <row r="1187" spans="6:6" x14ac:dyDescent="0.25">
      <c r="F1187" s="46"/>
    </row>
    <row r="1188" spans="6:6" x14ac:dyDescent="0.25">
      <c r="F1188" s="46"/>
    </row>
    <row r="1189" spans="6:6" x14ac:dyDescent="0.25">
      <c r="F1189" s="46"/>
    </row>
    <row r="1190" spans="6:6" x14ac:dyDescent="0.25">
      <c r="F1190" s="46"/>
    </row>
    <row r="1191" spans="6:6" x14ac:dyDescent="0.25">
      <c r="F1191" s="46"/>
    </row>
    <row r="1192" spans="6:6" x14ac:dyDescent="0.25">
      <c r="F1192" s="46"/>
    </row>
    <row r="1193" spans="6:6" x14ac:dyDescent="0.25">
      <c r="F1193" s="46"/>
    </row>
    <row r="1194" spans="6:6" x14ac:dyDescent="0.25">
      <c r="F1194" s="46"/>
    </row>
    <row r="1195" spans="6:6" x14ac:dyDescent="0.25">
      <c r="F1195" s="46"/>
    </row>
    <row r="1196" spans="6:6" x14ac:dyDescent="0.25">
      <c r="F1196" s="46"/>
    </row>
    <row r="1197" spans="6:6" x14ac:dyDescent="0.25">
      <c r="F1197" s="46"/>
    </row>
    <row r="1198" spans="6:6" x14ac:dyDescent="0.25">
      <c r="F1198" s="46"/>
    </row>
    <row r="1199" spans="6:6" x14ac:dyDescent="0.25">
      <c r="F1199" s="46"/>
    </row>
    <row r="1200" spans="6:6" x14ac:dyDescent="0.25">
      <c r="F1200" s="46"/>
    </row>
    <row r="1201" spans="6:6" x14ac:dyDescent="0.25">
      <c r="F1201" s="46"/>
    </row>
    <row r="1202" spans="6:6" x14ac:dyDescent="0.25">
      <c r="F1202" s="46"/>
    </row>
    <row r="1203" spans="6:6" x14ac:dyDescent="0.25">
      <c r="F1203" s="46"/>
    </row>
    <row r="1204" spans="6:6" x14ac:dyDescent="0.25">
      <c r="F1204" s="46"/>
    </row>
    <row r="1205" spans="6:6" x14ac:dyDescent="0.25">
      <c r="F1205" s="46"/>
    </row>
    <row r="1206" spans="6:6" x14ac:dyDescent="0.25">
      <c r="F1206" s="46"/>
    </row>
    <row r="1207" spans="6:6" x14ac:dyDescent="0.25">
      <c r="F1207" s="46"/>
    </row>
    <row r="1208" spans="6:6" x14ac:dyDescent="0.25">
      <c r="F1208" s="46"/>
    </row>
    <row r="1209" spans="6:6" x14ac:dyDescent="0.25">
      <c r="F1209" s="46"/>
    </row>
    <row r="1210" spans="6:6" x14ac:dyDescent="0.25">
      <c r="F1210" s="46"/>
    </row>
    <row r="1211" spans="6:6" x14ac:dyDescent="0.25">
      <c r="F1211" s="46"/>
    </row>
    <row r="1212" spans="6:6" x14ac:dyDescent="0.25">
      <c r="F1212" s="46"/>
    </row>
    <row r="1213" spans="6:6" x14ac:dyDescent="0.25">
      <c r="F1213" s="46"/>
    </row>
    <row r="1214" spans="6:6" x14ac:dyDescent="0.25">
      <c r="F1214" s="46"/>
    </row>
    <row r="1215" spans="6:6" x14ac:dyDescent="0.25">
      <c r="F1215" s="46"/>
    </row>
    <row r="1216" spans="6:6" x14ac:dyDescent="0.25">
      <c r="F1216" s="46"/>
    </row>
    <row r="1217" spans="6:6" x14ac:dyDescent="0.25">
      <c r="F1217" s="46"/>
    </row>
    <row r="1218" spans="6:6" x14ac:dyDescent="0.25">
      <c r="F1218" s="46"/>
    </row>
    <row r="1219" spans="6:6" x14ac:dyDescent="0.25">
      <c r="F1219" s="46"/>
    </row>
    <row r="1220" spans="6:6" x14ac:dyDescent="0.25">
      <c r="F1220" s="46"/>
    </row>
    <row r="1221" spans="6:6" x14ac:dyDescent="0.25">
      <c r="F1221" s="46"/>
    </row>
    <row r="1222" spans="6:6" x14ac:dyDescent="0.25">
      <c r="F1222" s="46"/>
    </row>
    <row r="1223" spans="6:6" x14ac:dyDescent="0.25">
      <c r="F1223" s="46"/>
    </row>
    <row r="1224" spans="6:6" x14ac:dyDescent="0.25">
      <c r="F1224" s="46"/>
    </row>
    <row r="1225" spans="6:6" x14ac:dyDescent="0.25">
      <c r="F1225" s="46"/>
    </row>
    <row r="1226" spans="6:6" x14ac:dyDescent="0.25">
      <c r="F1226" s="46"/>
    </row>
    <row r="1227" spans="6:6" x14ac:dyDescent="0.25">
      <c r="F1227" s="46"/>
    </row>
    <row r="1228" spans="6:6" x14ac:dyDescent="0.25">
      <c r="F1228" s="46"/>
    </row>
    <row r="1229" spans="6:6" x14ac:dyDescent="0.25">
      <c r="F1229" s="46"/>
    </row>
    <row r="1230" spans="6:6" x14ac:dyDescent="0.25">
      <c r="F1230" s="46"/>
    </row>
    <row r="1231" spans="6:6" x14ac:dyDescent="0.25">
      <c r="F1231" s="46"/>
    </row>
    <row r="1232" spans="6:6" x14ac:dyDescent="0.25">
      <c r="F1232" s="46"/>
    </row>
    <row r="1233" spans="6:6" x14ac:dyDescent="0.25">
      <c r="F1233" s="46"/>
    </row>
    <row r="1234" spans="6:6" x14ac:dyDescent="0.25">
      <c r="F1234" s="46"/>
    </row>
    <row r="1235" spans="6:6" x14ac:dyDescent="0.25">
      <c r="F1235" s="46"/>
    </row>
    <row r="1236" spans="6:6" x14ac:dyDescent="0.25">
      <c r="F1236" s="46"/>
    </row>
    <row r="1237" spans="6:6" x14ac:dyDescent="0.25">
      <c r="F1237" s="46"/>
    </row>
    <row r="1238" spans="6:6" x14ac:dyDescent="0.25">
      <c r="F1238" s="46"/>
    </row>
    <row r="1239" spans="6:6" x14ac:dyDescent="0.25">
      <c r="F1239" s="46"/>
    </row>
    <row r="1240" spans="6:6" x14ac:dyDescent="0.25">
      <c r="F1240" s="46"/>
    </row>
    <row r="1241" spans="6:6" x14ac:dyDescent="0.25">
      <c r="F1241" s="46"/>
    </row>
    <row r="1242" spans="6:6" x14ac:dyDescent="0.25">
      <c r="F1242" s="46"/>
    </row>
    <row r="1243" spans="6:6" x14ac:dyDescent="0.25">
      <c r="F1243" s="46"/>
    </row>
    <row r="1244" spans="6:6" x14ac:dyDescent="0.25">
      <c r="F1244" s="46"/>
    </row>
    <row r="1245" spans="6:6" x14ac:dyDescent="0.25">
      <c r="F1245" s="46"/>
    </row>
    <row r="1246" spans="6:6" x14ac:dyDescent="0.25">
      <c r="F1246" s="46"/>
    </row>
    <row r="1247" spans="6:6" x14ac:dyDescent="0.25">
      <c r="F1247" s="46"/>
    </row>
    <row r="1248" spans="6:6" x14ac:dyDescent="0.25">
      <c r="F1248" s="46"/>
    </row>
    <row r="1249" spans="6:6" x14ac:dyDescent="0.25">
      <c r="F1249" s="46"/>
    </row>
    <row r="1250" spans="6:6" x14ac:dyDescent="0.25">
      <c r="F1250" s="46"/>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B29" sqref="B29"/>
    </sheetView>
  </sheetViews>
  <sheetFormatPr defaultRowHeight="15.75" x14ac:dyDescent="0.25"/>
  <sheetData/>
  <phoneticPr fontId="0"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workbookViewId="0">
      <selection activeCell="A4" sqref="A4"/>
    </sheetView>
  </sheetViews>
  <sheetFormatPr defaultRowHeight="15.75" x14ac:dyDescent="0.25"/>
  <cols>
    <col min="1" max="1" width="15" customWidth="1"/>
    <col min="3" max="3" width="26.75" customWidth="1"/>
    <col min="4" max="4" width="10.5" customWidth="1"/>
    <col min="5" max="5" width="13.625" customWidth="1"/>
    <col min="6" max="6" width="12.125" customWidth="1"/>
  </cols>
  <sheetData>
    <row r="2" spans="1:5" x14ac:dyDescent="0.25">
      <c r="A2" s="3" t="s">
        <v>24</v>
      </c>
      <c r="B2" s="3"/>
      <c r="C2" s="3" t="s">
        <v>25</v>
      </c>
      <c r="E2" s="3" t="s">
        <v>26</v>
      </c>
    </row>
    <row r="3" spans="1:5" x14ac:dyDescent="0.25">
      <c r="A3" s="48">
        <f>'Long Answer--Question IIb'!O30</f>
        <v>126438434.51046646</v>
      </c>
      <c r="B3" s="48"/>
      <c r="C3" s="48">
        <v>639615506.13471365</v>
      </c>
      <c r="D3" s="48"/>
      <c r="E3" s="54">
        <v>634668523.51999998</v>
      </c>
    </row>
    <row r="4" spans="1:5" x14ac:dyDescent="0.25">
      <c r="A4" s="48">
        <f>'Long Answer--Question IIb'!O31</f>
        <v>136412238.5698719</v>
      </c>
      <c r="B4" s="48"/>
      <c r="C4" s="48">
        <v>635252352.27876222</v>
      </c>
      <c r="D4" s="48"/>
      <c r="E4" s="48"/>
    </row>
    <row r="5" spans="1:5" x14ac:dyDescent="0.25">
      <c r="A5" s="48">
        <f>'Long Answer--Question IIb'!O32</f>
        <v>131047321.92823558</v>
      </c>
      <c r="B5" s="48"/>
      <c r="C5" s="48">
        <v>634828855.18644524</v>
      </c>
      <c r="D5" s="48"/>
      <c r="E5" s="48"/>
    </row>
    <row r="6" spans="1:5" x14ac:dyDescent="0.25">
      <c r="A6" s="48">
        <f>'Long Answer--Question IIb'!O33</f>
        <v>110596439.68168937</v>
      </c>
      <c r="B6" s="48"/>
      <c r="C6" s="48">
        <v>638848022.72986972</v>
      </c>
      <c r="D6" s="48"/>
      <c r="E6" s="48"/>
    </row>
    <row r="7" spans="1:5" x14ac:dyDescent="0.25">
      <c r="A7" s="48">
        <f>'Long Answer--Question IIb'!O34</f>
        <v>91183070.883454919</v>
      </c>
      <c r="B7" s="48"/>
      <c r="C7" s="48">
        <v>638445967.25311363</v>
      </c>
      <c r="D7" s="48"/>
      <c r="E7" s="48"/>
    </row>
    <row r="8" spans="1:5" x14ac:dyDescent="0.25">
      <c r="A8" s="48">
        <f>'Long Answer--Question IIb'!O35</f>
        <v>74068650.612932414</v>
      </c>
      <c r="B8" s="48"/>
      <c r="C8" s="48">
        <v>627399717.2761482</v>
      </c>
      <c r="D8" s="48"/>
      <c r="E8" s="48"/>
    </row>
    <row r="9" spans="1:5" x14ac:dyDescent="0.25">
      <c r="A9" s="48">
        <f>'Long Answer--Question IIb'!O36</f>
        <v>59003087.078261949</v>
      </c>
      <c r="B9" s="48"/>
      <c r="C9" s="48">
        <v>630181311.93348205</v>
      </c>
      <c r="D9" s="48"/>
      <c r="E9" s="48"/>
    </row>
    <row r="10" spans="1:5" x14ac:dyDescent="0.25">
      <c r="A10" s="48">
        <f>'Long Answer--Question IIb'!O37</f>
        <v>45762838.779090345</v>
      </c>
      <c r="B10" s="48"/>
      <c r="C10" s="48">
        <v>631682143.22994292</v>
      </c>
      <c r="D10" s="48"/>
      <c r="E10" s="48"/>
    </row>
    <row r="11" spans="1:5" x14ac:dyDescent="0.25">
      <c r="A11" s="48">
        <f>'Long Answer--Question IIb'!O38</f>
        <v>34148117.018140599</v>
      </c>
      <c r="B11" s="48"/>
      <c r="C11" s="48">
        <v>629651285.14215529</v>
      </c>
      <c r="D11" s="48"/>
      <c r="E11" s="48"/>
    </row>
    <row r="12" spans="1:5" x14ac:dyDescent="0.25">
      <c r="A12" s="48">
        <f>'Long Answer--Question IIb'!O39</f>
        <v>23980382.473308053</v>
      </c>
      <c r="B12" s="48"/>
      <c r="C12" s="48">
        <v>637680396.53021061</v>
      </c>
      <c r="D12" s="48"/>
      <c r="E12" s="48"/>
    </row>
    <row r="13" spans="1:5" x14ac:dyDescent="0.25">
      <c r="A13" s="48">
        <f>'Long Answer--Question IIb'!O40</f>
        <v>15100104.94309767</v>
      </c>
      <c r="B13" s="48"/>
      <c r="C13" s="48">
        <v>627646754.46809304</v>
      </c>
      <c r="D13" s="48"/>
      <c r="E13" s="48"/>
    </row>
    <row r="14" spans="1:5" x14ac:dyDescent="0.25">
      <c r="A14" s="48">
        <f>'Long Answer--Question IIb'!O41</f>
        <v>7364758.6217345558</v>
      </c>
      <c r="B14" s="48"/>
      <c r="C14" s="48">
        <v>627959062.19806087</v>
      </c>
      <c r="D14" s="48"/>
      <c r="E14" s="48"/>
    </row>
    <row r="15" spans="1:5" x14ac:dyDescent="0.25">
      <c r="A15" s="48">
        <f>'Long Answer--Question IIb'!O42</f>
        <v>647028.16321263276</v>
      </c>
      <c r="B15" s="48"/>
      <c r="C15" s="48">
        <v>634603974.06097138</v>
      </c>
      <c r="D15" s="48"/>
      <c r="E15" s="48"/>
    </row>
    <row r="16" spans="1:5" x14ac:dyDescent="0.25">
      <c r="A16" s="48">
        <f>'Long Answer--Question IIb'!O43</f>
        <v>-5166796.6083362522</v>
      </c>
      <c r="B16" s="48"/>
      <c r="C16" s="48">
        <v>639348538.54092669</v>
      </c>
      <c r="D16" s="48"/>
      <c r="E16" s="48"/>
    </row>
    <row r="17" spans="1:5" x14ac:dyDescent="0.25">
      <c r="A17" s="48">
        <f>'Long Answer--Question IIb'!O44</f>
        <v>-10178257.15927121</v>
      </c>
      <c r="B17" s="48"/>
      <c r="C17" s="48">
        <v>637146364.43553162</v>
      </c>
      <c r="D17" s="48"/>
      <c r="E17" s="48"/>
    </row>
    <row r="18" spans="1:5" x14ac:dyDescent="0.25">
      <c r="A18" s="48">
        <f>'Long Answer--Question IIb'!O45</f>
        <v>-14478011.614251297</v>
      </c>
      <c r="B18" s="48"/>
      <c r="C18" s="48">
        <v>647118540.50636148</v>
      </c>
      <c r="D18" s="48"/>
      <c r="E18" s="48"/>
    </row>
    <row r="19" spans="1:5" x14ac:dyDescent="0.25">
      <c r="A19" s="48">
        <f>'Long Answer--Question IIb'!O46</f>
        <v>-18146984.904804602</v>
      </c>
      <c r="B19" s="48"/>
      <c r="C19" s="48">
        <v>633231541.11121738</v>
      </c>
      <c r="D19" s="48"/>
      <c r="E19" s="48"/>
    </row>
    <row r="20" spans="1:5" x14ac:dyDescent="0.25">
      <c r="A20" s="48">
        <f>'Long Answer--Question IIb'!O47</f>
        <v>-21257397.905214109</v>
      </c>
      <c r="B20" s="48"/>
      <c r="C20" s="48">
        <v>630296150.36911452</v>
      </c>
      <c r="D20" s="48"/>
      <c r="E20" s="48"/>
    </row>
    <row r="21" spans="1:5" x14ac:dyDescent="0.25">
      <c r="A21" s="48">
        <f>'Long Answer--Question IIb'!O48</f>
        <v>-23873688.270305812</v>
      </c>
      <c r="B21" s="48"/>
      <c r="C21" s="48">
        <v>639613337.57352591</v>
      </c>
      <c r="D21" s="48"/>
      <c r="E21" s="48"/>
    </row>
    <row r="22" spans="1:5" x14ac:dyDescent="0.25">
      <c r="A22" s="48">
        <f>'Long Answer--Question IIb'!O49</f>
        <v>-26053334.354415245</v>
      </c>
      <c r="B22" s="48"/>
      <c r="C22" s="48">
        <v>638064074.30199051</v>
      </c>
      <c r="D22" s="48"/>
      <c r="E22" s="48"/>
    </row>
    <row r="23" spans="1:5" x14ac:dyDescent="0.25">
      <c r="A23" s="48">
        <f>'Long Answer--Question IIb'!O50</f>
        <v>-27847592.395719964</v>
      </c>
      <c r="B23" s="48"/>
      <c r="C23" s="48">
        <v>634452394.48233032</v>
      </c>
      <c r="D23" s="48"/>
      <c r="E23" s="48"/>
    </row>
    <row r="24" spans="1:5" x14ac:dyDescent="0.25">
      <c r="A24" s="48">
        <f>'Long Answer--Question IIb'!O51</f>
        <v>-29302156.080527183</v>
      </c>
      <c r="B24" s="48"/>
      <c r="C24" s="48">
        <v>640002131.40199268</v>
      </c>
      <c r="D24" s="48"/>
      <c r="E24" s="48"/>
    </row>
    <row r="25" spans="1:5" x14ac:dyDescent="0.25">
      <c r="A25" s="48">
        <f>'Long Answer--Question IIb'!O52</f>
        <v>-30457746.644825317</v>
      </c>
      <c r="B25" s="48"/>
      <c r="C25" s="48">
        <v>639387062.17756701</v>
      </c>
      <c r="D25" s="48"/>
      <c r="E25" s="48"/>
    </row>
    <row r="26" spans="1:5" x14ac:dyDescent="0.25">
      <c r="A26" s="48">
        <f>'Long Answer--Question IIb'!O53</f>
        <v>-31350640.813650128</v>
      </c>
      <c r="B26" s="48"/>
      <c r="C26" s="48">
        <v>633620024.28890419</v>
      </c>
      <c r="D26" s="48"/>
      <c r="E26" s="48"/>
    </row>
    <row r="27" spans="1:5" x14ac:dyDescent="0.25">
      <c r="A27" s="48">
        <f>'Long Answer--Question IIb'!O54</f>
        <v>-32013143.112026207</v>
      </c>
      <c r="B27" s="48"/>
      <c r="C27" s="48">
        <v>637667449.2785989</v>
      </c>
      <c r="D27" s="48"/>
      <c r="E27" s="48"/>
    </row>
    <row r="28" spans="1:5" x14ac:dyDescent="0.25">
      <c r="A28" s="48">
        <f>'Long Answer--Question IIb'!O55</f>
        <v>-32474008.394973572</v>
      </c>
      <c r="B28" s="48"/>
      <c r="C28" s="48">
        <v>649742378.23339069</v>
      </c>
      <c r="D28" s="48"/>
      <c r="E28" s="48"/>
    </row>
    <row r="29" spans="1:5" x14ac:dyDescent="0.25">
      <c r="A29" s="48">
        <f>'Long Answer--Question IIb'!O56</f>
        <v>-32758819.829867132</v>
      </c>
      <c r="B29" s="48"/>
      <c r="C29" s="48">
        <v>641179828.47433865</v>
      </c>
      <c r="D29" s="48"/>
      <c r="E29" s="48"/>
    </row>
    <row r="30" spans="1:5" x14ac:dyDescent="0.25">
      <c r="A30" s="48">
        <f>'Long Answer--Question IIb'!O57</f>
        <v>-32890327.014730264</v>
      </c>
      <c r="B30" s="48"/>
      <c r="C30" s="48">
        <v>643106676.7279402</v>
      </c>
      <c r="D30" s="48"/>
      <c r="E30" s="48"/>
    </row>
    <row r="31" spans="1:5" x14ac:dyDescent="0.25">
      <c r="A31" s="48">
        <f>'Long Answer--Question IIb'!O58</f>
        <v>-32888748.424064972</v>
      </c>
      <c r="B31" s="48"/>
      <c r="C31" s="48">
        <v>637790098.68098021</v>
      </c>
      <c r="D31" s="48"/>
      <c r="E31" s="48"/>
    </row>
    <row r="32" spans="1:5" x14ac:dyDescent="0.25">
      <c r="A32" s="48">
        <f>'Long Answer--Question IIb'!O59</f>
        <v>-32772041.933507137</v>
      </c>
      <c r="B32" s="48"/>
      <c r="C32" s="48">
        <v>630877526.20766246</v>
      </c>
      <c r="D32" s="48"/>
      <c r="E32" s="48"/>
    </row>
    <row r="33" spans="1:3" x14ac:dyDescent="0.25">
      <c r="C33">
        <v>639415685.06320834</v>
      </c>
    </row>
    <row r="34" spans="1:3" x14ac:dyDescent="0.25">
      <c r="A34" s="48"/>
      <c r="C34">
        <v>635803953.919016</v>
      </c>
    </row>
    <row r="35" spans="1:3" x14ac:dyDescent="0.25">
      <c r="C35">
        <v>631578620.5324167</v>
      </c>
    </row>
    <row r="36" spans="1:3" x14ac:dyDescent="0.25">
      <c r="C36">
        <v>632941819.79019129</v>
      </c>
    </row>
    <row r="37" spans="1:3" x14ac:dyDescent="0.25">
      <c r="C37">
        <v>639806141.22842419</v>
      </c>
    </row>
    <row r="38" spans="1:3" x14ac:dyDescent="0.25">
      <c r="C38">
        <v>635026148.71113551</v>
      </c>
    </row>
    <row r="39" spans="1:3" x14ac:dyDescent="0.25">
      <c r="C39">
        <v>631004841.40318716</v>
      </c>
    </row>
    <row r="40" spans="1:3" x14ac:dyDescent="0.25">
      <c r="C40">
        <v>628798872.78114641</v>
      </c>
    </row>
    <row r="41" spans="1:3" x14ac:dyDescent="0.25">
      <c r="C41">
        <v>639974605.65527999</v>
      </c>
    </row>
    <row r="42" spans="1:3" x14ac:dyDescent="0.25">
      <c r="C42">
        <v>633597245.09142208</v>
      </c>
    </row>
    <row r="43" spans="1:3" x14ac:dyDescent="0.25">
      <c r="C43">
        <v>634245159.23273969</v>
      </c>
    </row>
    <row r="44" spans="1:3" x14ac:dyDescent="0.25">
      <c r="C44">
        <v>638702344.43499207</v>
      </c>
    </row>
    <row r="45" spans="1:3" x14ac:dyDescent="0.25">
      <c r="C45">
        <v>632975549.81946599</v>
      </c>
    </row>
    <row r="46" spans="1:3" x14ac:dyDescent="0.25">
      <c r="C46">
        <v>641375697.8471725</v>
      </c>
    </row>
    <row r="47" spans="1:3" x14ac:dyDescent="0.25">
      <c r="C47">
        <v>627723420.85646939</v>
      </c>
    </row>
    <row r="48" spans="1:3" x14ac:dyDescent="0.25">
      <c r="C48">
        <v>629335546.8920815</v>
      </c>
    </row>
    <row r="49" spans="3:3" x14ac:dyDescent="0.25">
      <c r="C49">
        <v>636046512.69974709</v>
      </c>
    </row>
    <row r="50" spans="3:3" x14ac:dyDescent="0.25">
      <c r="C50">
        <v>624942714.04874432</v>
      </c>
    </row>
    <row r="51" spans="3:3" x14ac:dyDescent="0.25">
      <c r="C51">
        <v>633185807.62555599</v>
      </c>
    </row>
    <row r="52" spans="3:3" x14ac:dyDescent="0.25">
      <c r="C52">
        <v>644221114.9706732</v>
      </c>
    </row>
    <row r="53" spans="3:3" x14ac:dyDescent="0.25">
      <c r="C53">
        <v>639329256.73048151</v>
      </c>
    </row>
    <row r="54" spans="3:3" x14ac:dyDescent="0.25">
      <c r="C54">
        <v>636226771.54842722</v>
      </c>
    </row>
    <row r="55" spans="3:3" x14ac:dyDescent="0.25">
      <c r="C55">
        <v>638032332.72487211</v>
      </c>
    </row>
    <row r="56" spans="3:3" x14ac:dyDescent="0.25">
      <c r="C56">
        <v>624881053.16204464</v>
      </c>
    </row>
    <row r="57" spans="3:3" x14ac:dyDescent="0.25">
      <c r="C57">
        <v>635169661.13548434</v>
      </c>
    </row>
    <row r="58" spans="3:3" x14ac:dyDescent="0.25">
      <c r="C58">
        <v>642188960.29363036</v>
      </c>
    </row>
    <row r="59" spans="3:3" x14ac:dyDescent="0.25">
      <c r="C59">
        <v>625268843.0404731</v>
      </c>
    </row>
    <row r="60" spans="3:3" x14ac:dyDescent="0.25">
      <c r="C60">
        <v>638650779.01240313</v>
      </c>
    </row>
    <row r="61" spans="3:3" x14ac:dyDescent="0.25">
      <c r="C61">
        <v>640060221.26267648</v>
      </c>
    </row>
    <row r="62" spans="3:3" x14ac:dyDescent="0.25">
      <c r="C62">
        <v>634157527.57995999</v>
      </c>
    </row>
    <row r="63" spans="3:3" x14ac:dyDescent="0.25">
      <c r="C63">
        <v>625983418.82192981</v>
      </c>
    </row>
    <row r="64" spans="3:3" x14ac:dyDescent="0.25">
      <c r="C64">
        <v>647911506.50756168</v>
      </c>
    </row>
    <row r="65" spans="3:3" x14ac:dyDescent="0.25">
      <c r="C65">
        <v>630300248.58041739</v>
      </c>
    </row>
    <row r="66" spans="3:3" x14ac:dyDescent="0.25">
      <c r="C66">
        <v>625001352.730986</v>
      </c>
    </row>
    <row r="67" spans="3:3" x14ac:dyDescent="0.25">
      <c r="C67">
        <v>628399025.20217228</v>
      </c>
    </row>
    <row r="68" spans="3:3" x14ac:dyDescent="0.25">
      <c r="C68">
        <v>635977248.15527618</v>
      </c>
    </row>
    <row r="69" spans="3:3" x14ac:dyDescent="0.25">
      <c r="C69">
        <v>632094658.54661548</v>
      </c>
    </row>
    <row r="70" spans="3:3" x14ac:dyDescent="0.25">
      <c r="C70">
        <v>636092317.46811652</v>
      </c>
    </row>
    <row r="71" spans="3:3" x14ac:dyDescent="0.25">
      <c r="C71">
        <v>629257876.7192409</v>
      </c>
    </row>
    <row r="72" spans="3:3" x14ac:dyDescent="0.25">
      <c r="C72">
        <v>628500637.73960316</v>
      </c>
    </row>
    <row r="73" spans="3:3" x14ac:dyDescent="0.25">
      <c r="C73">
        <v>643195382.38787663</v>
      </c>
    </row>
    <row r="74" spans="3:3" x14ac:dyDescent="0.25">
      <c r="C74">
        <v>627263148.99602425</v>
      </c>
    </row>
    <row r="75" spans="3:3" x14ac:dyDescent="0.25">
      <c r="C75">
        <v>642177395.27669072</v>
      </c>
    </row>
    <row r="76" spans="3:3" x14ac:dyDescent="0.25">
      <c r="C76">
        <v>634131968.52347326</v>
      </c>
    </row>
    <row r="77" spans="3:3" x14ac:dyDescent="0.25">
      <c r="C77">
        <v>634028450.08102441</v>
      </c>
    </row>
    <row r="78" spans="3:3" x14ac:dyDescent="0.25">
      <c r="C78">
        <v>631603654.88868272</v>
      </c>
    </row>
    <row r="79" spans="3:3" x14ac:dyDescent="0.25">
      <c r="C79">
        <v>636977471.7960068</v>
      </c>
    </row>
    <row r="80" spans="3:3" x14ac:dyDescent="0.25">
      <c r="C80">
        <v>637532258.48683226</v>
      </c>
    </row>
    <row r="81" spans="3:3" x14ac:dyDescent="0.25">
      <c r="C81">
        <v>638242136.71880662</v>
      </c>
    </row>
    <row r="82" spans="3:3" x14ac:dyDescent="0.25">
      <c r="C82">
        <v>636675258.0635916</v>
      </c>
    </row>
    <row r="83" spans="3:3" x14ac:dyDescent="0.25">
      <c r="C83">
        <v>634070045.65730572</v>
      </c>
    </row>
    <row r="84" spans="3:3" x14ac:dyDescent="0.25">
      <c r="C84">
        <v>636903601.01731575</v>
      </c>
    </row>
    <row r="85" spans="3:3" x14ac:dyDescent="0.25">
      <c r="C85">
        <v>633095560.72491395</v>
      </c>
    </row>
    <row r="86" spans="3:3" x14ac:dyDescent="0.25">
      <c r="C86">
        <v>632575596.72327268</v>
      </c>
    </row>
    <row r="87" spans="3:3" x14ac:dyDescent="0.25">
      <c r="C87">
        <v>637105377.33690143</v>
      </c>
    </row>
    <row r="88" spans="3:3" x14ac:dyDescent="0.25">
      <c r="C88">
        <v>649474420.70053899</v>
      </c>
    </row>
    <row r="89" spans="3:3" x14ac:dyDescent="0.25">
      <c r="C89">
        <v>637234618.20129609</v>
      </c>
    </row>
    <row r="90" spans="3:3" x14ac:dyDescent="0.25">
      <c r="C90">
        <v>634057393.39429367</v>
      </c>
    </row>
    <row r="91" spans="3:3" x14ac:dyDescent="0.25">
      <c r="C91">
        <v>621644073.61699331</v>
      </c>
    </row>
    <row r="92" spans="3:3" x14ac:dyDescent="0.25">
      <c r="C92">
        <v>625892700.55746603</v>
      </c>
    </row>
    <row r="93" spans="3:3" x14ac:dyDescent="0.25">
      <c r="C93">
        <v>641090536.82610881</v>
      </c>
    </row>
    <row r="94" spans="3:3" x14ac:dyDescent="0.25">
      <c r="C94">
        <v>635985710.06098747</v>
      </c>
    </row>
    <row r="95" spans="3:3" x14ac:dyDescent="0.25">
      <c r="C95">
        <v>631794365.7161634</v>
      </c>
    </row>
    <row r="96" spans="3:3" x14ac:dyDescent="0.25">
      <c r="C96">
        <v>633094387.19881248</v>
      </c>
    </row>
    <row r="97" spans="3:3" x14ac:dyDescent="0.25">
      <c r="C97">
        <v>628438614.44414413</v>
      </c>
    </row>
    <row r="98" spans="3:3" x14ac:dyDescent="0.25">
      <c r="C98">
        <v>631513375.16387129</v>
      </c>
    </row>
    <row r="99" spans="3:3" x14ac:dyDescent="0.25">
      <c r="C99">
        <v>632677696.95157731</v>
      </c>
    </row>
    <row r="100" spans="3:3" x14ac:dyDescent="0.25">
      <c r="C100">
        <v>626518198.44928253</v>
      </c>
    </row>
    <row r="101" spans="3:3" x14ac:dyDescent="0.25">
      <c r="C101">
        <v>637514419.27392161</v>
      </c>
    </row>
    <row r="102" spans="3:3" x14ac:dyDescent="0.25">
      <c r="C102">
        <v>613714976.29541302</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75" x14ac:dyDescent="0.25"/>
  <cols>
    <col min="1" max="1" width="22.5" customWidth="1"/>
  </cols>
  <sheetData>
    <row r="1" spans="1:2" x14ac:dyDescent="0.25">
      <c r="B1" s="3" t="s">
        <v>11</v>
      </c>
    </row>
    <row r="2" spans="1:2" x14ac:dyDescent="0.25">
      <c r="A2" s="3" t="s">
        <v>9</v>
      </c>
    </row>
    <row r="3" spans="1:2" x14ac:dyDescent="0.25">
      <c r="A3" s="29">
        <f>Data!A14</f>
        <v>100</v>
      </c>
    </row>
    <row r="40" spans="2:31" x14ac:dyDescent="0.25">
      <c r="B40">
        <f t="shared" ref="B40:K49" ca="1" si="0">RAND()</f>
        <v>0.56810314511840687</v>
      </c>
      <c r="C40">
        <f t="shared" ca="1" si="0"/>
        <v>0.77847029591132455</v>
      </c>
      <c r="D40">
        <f t="shared" ca="1" si="0"/>
        <v>7.1537230760198689E-2</v>
      </c>
      <c r="E40">
        <f t="shared" ca="1" si="0"/>
        <v>0.87993689137875575</v>
      </c>
      <c r="F40">
        <f t="shared" ca="1" si="0"/>
        <v>0.13752862334705007</v>
      </c>
      <c r="G40">
        <f t="shared" ca="1" si="0"/>
        <v>0.83727993092590847</v>
      </c>
      <c r="H40">
        <f t="shared" ca="1" si="0"/>
        <v>0.91891110405568943</v>
      </c>
      <c r="I40">
        <f t="shared" ca="1" si="0"/>
        <v>0.72566007373017571</v>
      </c>
      <c r="J40">
        <f t="shared" ca="1" si="0"/>
        <v>0.60070403554360352</v>
      </c>
      <c r="K40">
        <f t="shared" ca="1" si="0"/>
        <v>0.24930143336071109</v>
      </c>
      <c r="L40">
        <f t="shared" ref="L40:U49" ca="1" si="1">RAND()</f>
        <v>0.30781366199301097</v>
      </c>
      <c r="M40">
        <f t="shared" ca="1" si="1"/>
        <v>0.71195361843620741</v>
      </c>
      <c r="N40">
        <f t="shared" ca="1" si="1"/>
        <v>0.87440185588213382</v>
      </c>
      <c r="O40">
        <f t="shared" ca="1" si="1"/>
        <v>0.94101039352977112</v>
      </c>
      <c r="P40">
        <f t="shared" ca="1" si="1"/>
        <v>0.40257913485322572</v>
      </c>
      <c r="Q40">
        <f t="shared" ca="1" si="1"/>
        <v>0.93607486530239825</v>
      </c>
      <c r="R40">
        <f t="shared" ca="1" si="1"/>
        <v>0.59339423153093396</v>
      </c>
      <c r="S40">
        <f t="shared" ca="1" si="1"/>
        <v>0.87591712322895132</v>
      </c>
      <c r="T40">
        <f t="shared" ca="1" si="1"/>
        <v>0.80843749008484156</v>
      </c>
      <c r="U40">
        <f t="shared" ca="1" si="1"/>
        <v>1.6454241980458695E-2</v>
      </c>
      <c r="V40">
        <f t="shared" ref="V40:AE49" ca="1" si="2">RAND()</f>
        <v>1.9835569416758014E-2</v>
      </c>
      <c r="W40">
        <f t="shared" ca="1" si="2"/>
        <v>0.39077573654102604</v>
      </c>
      <c r="X40">
        <f t="shared" ca="1" si="2"/>
        <v>0.88821702970538041</v>
      </c>
      <c r="Y40">
        <f t="shared" ca="1" si="2"/>
        <v>0.70498695550653756</v>
      </c>
      <c r="Z40">
        <f t="shared" ca="1" si="2"/>
        <v>0.33433394358573532</v>
      </c>
      <c r="AA40">
        <f t="shared" ca="1" si="2"/>
        <v>0.28643956897908418</v>
      </c>
      <c r="AB40">
        <f t="shared" ca="1" si="2"/>
        <v>0.29865340724661227</v>
      </c>
      <c r="AC40">
        <f t="shared" ca="1" si="2"/>
        <v>0.6284581332254604</v>
      </c>
      <c r="AD40">
        <f t="shared" ca="1" si="2"/>
        <v>0.1615331566167626</v>
      </c>
      <c r="AE40">
        <f t="shared" ca="1" si="2"/>
        <v>0.45056004542883787</v>
      </c>
    </row>
    <row r="41" spans="2:31" x14ac:dyDescent="0.25">
      <c r="B41">
        <f t="shared" ca="1" si="0"/>
        <v>0.25936658517925149</v>
      </c>
      <c r="C41">
        <f t="shared" ca="1" si="0"/>
        <v>0.17442704811986348</v>
      </c>
      <c r="D41">
        <f t="shared" ca="1" si="0"/>
        <v>2.9626626621333862E-2</v>
      </c>
      <c r="E41">
        <f t="shared" ca="1" si="0"/>
        <v>0.67323269520686502</v>
      </c>
      <c r="F41">
        <f t="shared" ca="1" si="0"/>
        <v>0.7158600861109059</v>
      </c>
      <c r="G41">
        <f t="shared" ca="1" si="0"/>
        <v>5.4526477251411354E-2</v>
      </c>
      <c r="H41">
        <f t="shared" ca="1" si="0"/>
        <v>0.45238195697762462</v>
      </c>
      <c r="I41">
        <f t="shared" ca="1" si="0"/>
        <v>0.76420334537796331</v>
      </c>
      <c r="J41">
        <f t="shared" ca="1" si="0"/>
        <v>0.40225566402050483</v>
      </c>
      <c r="K41">
        <f t="shared" ca="1" si="0"/>
        <v>0.23818256070298549</v>
      </c>
      <c r="L41">
        <f t="shared" ca="1" si="1"/>
        <v>0.52622206043790887</v>
      </c>
      <c r="M41">
        <f t="shared" ca="1" si="1"/>
        <v>0.26507635628351878</v>
      </c>
      <c r="N41">
        <f t="shared" ca="1" si="1"/>
        <v>0.73903408505816959</v>
      </c>
      <c r="O41">
        <f t="shared" ca="1" si="1"/>
        <v>0.95922285990072886</v>
      </c>
      <c r="P41">
        <f t="shared" ca="1" si="1"/>
        <v>0.13580571182770601</v>
      </c>
      <c r="Q41">
        <f t="shared" ca="1" si="1"/>
        <v>6.3053129734067515E-3</v>
      </c>
      <c r="R41">
        <f t="shared" ca="1" si="1"/>
        <v>0.40054933085357636</v>
      </c>
      <c r="S41">
        <f t="shared" ca="1" si="1"/>
        <v>0.99889921823957373</v>
      </c>
      <c r="T41">
        <f t="shared" ca="1" si="1"/>
        <v>0.80335888119521837</v>
      </c>
      <c r="U41">
        <f t="shared" ca="1" si="1"/>
        <v>0.11827634985044244</v>
      </c>
      <c r="V41">
        <f t="shared" ca="1" si="2"/>
        <v>0.40982659091231549</v>
      </c>
      <c r="W41">
        <f t="shared" ca="1" si="2"/>
        <v>4.4822166743805347E-2</v>
      </c>
      <c r="X41">
        <f t="shared" ca="1" si="2"/>
        <v>0.82220074281302757</v>
      </c>
      <c r="Y41">
        <f t="shared" ca="1" si="2"/>
        <v>0.8109775861666646</v>
      </c>
      <c r="Z41">
        <f t="shared" ca="1" si="2"/>
        <v>0.30654715920844788</v>
      </c>
      <c r="AA41">
        <f t="shared" ca="1" si="2"/>
        <v>0.45057481113524167</v>
      </c>
      <c r="AB41">
        <f t="shared" ca="1" si="2"/>
        <v>0.13361564482345334</v>
      </c>
      <c r="AC41">
        <f t="shared" ca="1" si="2"/>
        <v>0.32378803468535011</v>
      </c>
      <c r="AD41">
        <f t="shared" ca="1" si="2"/>
        <v>0.56186869575752829</v>
      </c>
      <c r="AE41">
        <f t="shared" ca="1" si="2"/>
        <v>0.19858981180081026</v>
      </c>
    </row>
    <row r="42" spans="2:31" x14ac:dyDescent="0.25">
      <c r="B42">
        <f t="shared" ca="1" si="0"/>
        <v>0.6399539011110682</v>
      </c>
      <c r="C42">
        <f t="shared" ca="1" si="0"/>
        <v>0.63002022471246422</v>
      </c>
      <c r="D42">
        <f t="shared" ca="1" si="0"/>
        <v>0.74721705459980781</v>
      </c>
      <c r="E42">
        <f t="shared" ca="1" si="0"/>
        <v>0.1278419600910905</v>
      </c>
      <c r="F42">
        <f t="shared" ca="1" si="0"/>
        <v>0.29313883667244589</v>
      </c>
      <c r="G42">
        <f t="shared" ca="1" si="0"/>
        <v>0.42338680499304271</v>
      </c>
      <c r="H42">
        <f t="shared" ca="1" si="0"/>
        <v>0.90614113224773374</v>
      </c>
      <c r="I42">
        <f t="shared" ca="1" si="0"/>
        <v>0.3993172603739179</v>
      </c>
      <c r="J42">
        <f t="shared" ca="1" si="0"/>
        <v>0.8031960075613862</v>
      </c>
      <c r="K42">
        <f t="shared" ca="1" si="0"/>
        <v>0.17529700325909392</v>
      </c>
      <c r="L42">
        <f t="shared" ca="1" si="1"/>
        <v>0.71326381936699512</v>
      </c>
      <c r="M42">
        <f t="shared" ca="1" si="1"/>
        <v>0.70588554493629641</v>
      </c>
      <c r="N42">
        <f t="shared" ca="1" si="1"/>
        <v>0.77492053340239653</v>
      </c>
      <c r="O42">
        <f t="shared" ca="1" si="1"/>
        <v>0.34767982827954408</v>
      </c>
      <c r="P42">
        <f t="shared" ca="1" si="1"/>
        <v>9.5523506040961159E-2</v>
      </c>
      <c r="Q42">
        <f t="shared" ca="1" si="1"/>
        <v>0.44933145265309449</v>
      </c>
      <c r="R42">
        <f t="shared" ca="1" si="1"/>
        <v>0.31048141782432065</v>
      </c>
      <c r="S42">
        <f t="shared" ca="1" si="1"/>
        <v>5.6114362531088924E-2</v>
      </c>
      <c r="T42">
        <f t="shared" ca="1" si="1"/>
        <v>0.21574633818985145</v>
      </c>
      <c r="U42">
        <f t="shared" ca="1" si="1"/>
        <v>0.27502336007923733</v>
      </c>
      <c r="V42">
        <f t="shared" ca="1" si="2"/>
        <v>0.13746702946340283</v>
      </c>
      <c r="W42">
        <f t="shared" ca="1" si="2"/>
        <v>0.31757724671922039</v>
      </c>
      <c r="X42">
        <f t="shared" ca="1" si="2"/>
        <v>0.28267042564369405</v>
      </c>
      <c r="Y42">
        <f t="shared" ca="1" si="2"/>
        <v>0.72315154703448159</v>
      </c>
      <c r="Z42">
        <f t="shared" ca="1" si="2"/>
        <v>0.21601790291691625</v>
      </c>
      <c r="AA42">
        <f t="shared" ca="1" si="2"/>
        <v>0.56929077394388727</v>
      </c>
      <c r="AB42">
        <f t="shared" ca="1" si="2"/>
        <v>0.61524874898421178</v>
      </c>
      <c r="AC42">
        <f t="shared" ca="1" si="2"/>
        <v>0.89944037488534612</v>
      </c>
      <c r="AD42">
        <f t="shared" ca="1" si="2"/>
        <v>0.73492395004326294</v>
      </c>
      <c r="AE42">
        <f t="shared" ca="1" si="2"/>
        <v>0.46955743783220072</v>
      </c>
    </row>
    <row r="43" spans="2:31" x14ac:dyDescent="0.25">
      <c r="B43">
        <f t="shared" ca="1" si="0"/>
        <v>0.3344117941592335</v>
      </c>
      <c r="C43">
        <f t="shared" ca="1" si="0"/>
        <v>0.25742012878466136</v>
      </c>
      <c r="D43">
        <f t="shared" ca="1" si="0"/>
        <v>0.16831749242732763</v>
      </c>
      <c r="E43">
        <f t="shared" ca="1" si="0"/>
        <v>0.27797138687429257</v>
      </c>
      <c r="F43">
        <f t="shared" ca="1" si="0"/>
        <v>0.92150154204122536</v>
      </c>
      <c r="G43">
        <f t="shared" ca="1" si="0"/>
        <v>0.78166278123837096</v>
      </c>
      <c r="H43">
        <f t="shared" ca="1" si="0"/>
        <v>0.33515633191948258</v>
      </c>
      <c r="I43">
        <f t="shared" ca="1" si="0"/>
        <v>0.53315587306098355</v>
      </c>
      <c r="J43">
        <f t="shared" ca="1" si="0"/>
        <v>0.11896159544578566</v>
      </c>
      <c r="K43">
        <f t="shared" ca="1" si="0"/>
        <v>0.63465101665771773</v>
      </c>
      <c r="L43">
        <f t="shared" ca="1" si="1"/>
        <v>0.85820418735532611</v>
      </c>
      <c r="M43">
        <f t="shared" ca="1" si="1"/>
        <v>0.17408073283650904</v>
      </c>
      <c r="N43">
        <f t="shared" ca="1" si="1"/>
        <v>0.11963779184735124</v>
      </c>
      <c r="O43">
        <f t="shared" ca="1" si="1"/>
        <v>0.85866086048180912</v>
      </c>
      <c r="P43">
        <f t="shared" ca="1" si="1"/>
        <v>7.6229236723396987E-2</v>
      </c>
      <c r="Q43">
        <f t="shared" ca="1" si="1"/>
        <v>0.79053710439229441</v>
      </c>
      <c r="R43">
        <f t="shared" ca="1" si="1"/>
        <v>0.46162093576055313</v>
      </c>
      <c r="S43">
        <f t="shared" ca="1" si="1"/>
        <v>3.82089699557846E-2</v>
      </c>
      <c r="T43">
        <f t="shared" ca="1" si="1"/>
        <v>0.66468046858466101</v>
      </c>
      <c r="U43">
        <f t="shared" ca="1" si="1"/>
        <v>0.40479109596462526</v>
      </c>
      <c r="V43">
        <f t="shared" ca="1" si="2"/>
        <v>0.16181585012686739</v>
      </c>
      <c r="W43">
        <f t="shared" ca="1" si="2"/>
        <v>0.65746364818757019</v>
      </c>
      <c r="X43">
        <f t="shared" ca="1" si="2"/>
        <v>0.69172651834316135</v>
      </c>
      <c r="Y43">
        <f t="shared" ca="1" si="2"/>
        <v>0.75445274407069984</v>
      </c>
      <c r="Z43">
        <f t="shared" ca="1" si="2"/>
        <v>0.93488882249710525</v>
      </c>
      <c r="AA43">
        <f t="shared" ca="1" si="2"/>
        <v>0.1450690929459828</v>
      </c>
      <c r="AB43">
        <f t="shared" ca="1" si="2"/>
        <v>0.43009202139221525</v>
      </c>
      <c r="AC43">
        <f t="shared" ca="1" si="2"/>
        <v>0.73406157876197864</v>
      </c>
      <c r="AD43">
        <f t="shared" ca="1" si="2"/>
        <v>0.25308244930035251</v>
      </c>
      <c r="AE43">
        <f t="shared" ca="1" si="2"/>
        <v>0.43661966759487836</v>
      </c>
    </row>
    <row r="44" spans="2:31" x14ac:dyDescent="0.25">
      <c r="B44">
        <f t="shared" ca="1" si="0"/>
        <v>0.98688782126744679</v>
      </c>
      <c r="C44">
        <f t="shared" ca="1" si="0"/>
        <v>0.67424656967938779</v>
      </c>
      <c r="D44">
        <f t="shared" ca="1" si="0"/>
        <v>0.29614732914873021</v>
      </c>
      <c r="E44">
        <f t="shared" ca="1" si="0"/>
        <v>0.22422205685053953</v>
      </c>
      <c r="F44">
        <f t="shared" ca="1" si="0"/>
        <v>0.55320363456438759</v>
      </c>
      <c r="G44">
        <f t="shared" ca="1" si="0"/>
        <v>0.74894021755773998</v>
      </c>
      <c r="H44">
        <f t="shared" ca="1" si="0"/>
        <v>0.5225066299987331</v>
      </c>
      <c r="I44">
        <f t="shared" ca="1" si="0"/>
        <v>0.65505663166989092</v>
      </c>
      <c r="J44">
        <f t="shared" ca="1" si="0"/>
        <v>0.198599300441062</v>
      </c>
      <c r="K44">
        <f t="shared" ca="1" si="0"/>
        <v>0.88626283192143784</v>
      </c>
      <c r="L44">
        <f t="shared" ca="1" si="1"/>
        <v>0.36612106056734767</v>
      </c>
      <c r="M44">
        <f t="shared" ca="1" si="1"/>
        <v>1.9056592410199302E-2</v>
      </c>
      <c r="N44">
        <f t="shared" ca="1" si="1"/>
        <v>0.14945603600370738</v>
      </c>
      <c r="O44">
        <f t="shared" ca="1" si="1"/>
        <v>0.57345872406435228</v>
      </c>
      <c r="P44">
        <f t="shared" ca="1" si="1"/>
        <v>0.28941677341656291</v>
      </c>
      <c r="Q44">
        <f t="shared" ca="1" si="1"/>
        <v>0.42583016900248616</v>
      </c>
      <c r="R44">
        <f t="shared" ca="1" si="1"/>
        <v>0.80554062755004607</v>
      </c>
      <c r="S44">
        <f t="shared" ca="1" si="1"/>
        <v>0.13731740287420324</v>
      </c>
      <c r="T44">
        <f t="shared" ca="1" si="1"/>
        <v>0.79991100604855658</v>
      </c>
      <c r="U44">
        <f t="shared" ca="1" si="1"/>
        <v>0.34340582262560315</v>
      </c>
      <c r="V44">
        <f t="shared" ca="1" si="2"/>
        <v>0.36392751031693571</v>
      </c>
      <c r="W44">
        <f t="shared" ca="1" si="2"/>
        <v>0.61410778948277334</v>
      </c>
      <c r="X44">
        <f t="shared" ca="1" si="2"/>
        <v>0.27231471141324537</v>
      </c>
      <c r="Y44">
        <f t="shared" ca="1" si="2"/>
        <v>0.77151623945742931</v>
      </c>
      <c r="Z44">
        <f t="shared" ca="1" si="2"/>
        <v>0.25512271553196797</v>
      </c>
      <c r="AA44">
        <f t="shared" ca="1" si="2"/>
        <v>0.4952697073328105</v>
      </c>
      <c r="AB44">
        <f t="shared" ca="1" si="2"/>
        <v>0.52889562597569828</v>
      </c>
      <c r="AC44">
        <f t="shared" ca="1" si="2"/>
        <v>0.7045430779580466</v>
      </c>
      <c r="AD44">
        <f t="shared" ca="1" si="2"/>
        <v>0.37017546238447796</v>
      </c>
      <c r="AE44">
        <f t="shared" ca="1" si="2"/>
        <v>0.86947956913373226</v>
      </c>
    </row>
    <row r="45" spans="2:31" x14ac:dyDescent="0.25">
      <c r="B45">
        <f t="shared" ca="1" si="0"/>
        <v>0.59684941987263351</v>
      </c>
      <c r="C45">
        <f t="shared" ca="1" si="0"/>
        <v>0.29094649449341947</v>
      </c>
      <c r="D45">
        <f t="shared" ca="1" si="0"/>
        <v>0.91020055182715542</v>
      </c>
      <c r="E45">
        <f t="shared" ca="1" si="0"/>
        <v>0.32620902897381399</v>
      </c>
      <c r="F45">
        <f t="shared" ca="1" si="0"/>
        <v>0.76846704836869706</v>
      </c>
      <c r="G45">
        <f t="shared" ca="1" si="0"/>
        <v>0.35277030241812124</v>
      </c>
      <c r="H45">
        <f t="shared" ca="1" si="0"/>
        <v>0.70696888741496977</v>
      </c>
      <c r="I45">
        <f t="shared" ca="1" si="0"/>
        <v>0.60385863373255422</v>
      </c>
      <c r="J45">
        <f t="shared" ca="1" si="0"/>
        <v>0.50406196228833444</v>
      </c>
      <c r="K45">
        <f t="shared" ca="1" si="0"/>
        <v>0.70087493482968011</v>
      </c>
      <c r="L45">
        <f t="shared" ca="1" si="1"/>
        <v>0.51557779736634046</v>
      </c>
      <c r="M45">
        <f t="shared" ca="1" si="1"/>
        <v>0.60047899916478631</v>
      </c>
      <c r="N45">
        <f t="shared" ca="1" si="1"/>
        <v>0.65333358639641226</v>
      </c>
      <c r="O45">
        <f t="shared" ca="1" si="1"/>
        <v>0.82460462341781859</v>
      </c>
      <c r="P45">
        <f t="shared" ca="1" si="1"/>
        <v>0.89396327030072475</v>
      </c>
      <c r="Q45">
        <f t="shared" ca="1" si="1"/>
        <v>0.11288897630285111</v>
      </c>
      <c r="R45">
        <f t="shared" ca="1" si="1"/>
        <v>0.2133083761303638</v>
      </c>
      <c r="S45">
        <f t="shared" ca="1" si="1"/>
        <v>0.29426758796213526</v>
      </c>
      <c r="T45">
        <f t="shared" ca="1" si="1"/>
        <v>0.2941740088166136</v>
      </c>
      <c r="U45">
        <f t="shared" ca="1" si="1"/>
        <v>0.43153272039596952</v>
      </c>
      <c r="V45">
        <f t="shared" ca="1" si="2"/>
        <v>5.9385012292067607E-2</v>
      </c>
      <c r="W45">
        <f t="shared" ca="1" si="2"/>
        <v>0.52437104755241748</v>
      </c>
      <c r="X45">
        <f t="shared" ca="1" si="2"/>
        <v>0.47707087303202855</v>
      </c>
      <c r="Y45">
        <f t="shared" ca="1" si="2"/>
        <v>0.39285874593962244</v>
      </c>
      <c r="Z45">
        <f t="shared" ca="1" si="2"/>
        <v>0.83364031480968737</v>
      </c>
      <c r="AA45">
        <f t="shared" ca="1" si="2"/>
        <v>0.27518809829088786</v>
      </c>
      <c r="AB45">
        <f t="shared" ca="1" si="2"/>
        <v>0.31514752684026992</v>
      </c>
      <c r="AC45">
        <f t="shared" ca="1" si="2"/>
        <v>0.22636226662527648</v>
      </c>
      <c r="AD45">
        <f t="shared" ca="1" si="2"/>
        <v>0.63741116335063897</v>
      </c>
      <c r="AE45">
        <f t="shared" ca="1" si="2"/>
        <v>0.37912901783559216</v>
      </c>
    </row>
    <row r="46" spans="2:31" x14ac:dyDescent="0.25">
      <c r="B46">
        <f t="shared" ca="1" si="0"/>
        <v>0.38551754424374662</v>
      </c>
      <c r="C46">
        <f t="shared" ca="1" si="0"/>
        <v>0.42696000311009508</v>
      </c>
      <c r="D46">
        <f t="shared" ca="1" si="0"/>
        <v>0.43083348263955912</v>
      </c>
      <c r="E46">
        <f t="shared" ca="1" si="0"/>
        <v>4.8591742845192909E-2</v>
      </c>
      <c r="F46">
        <f t="shared" ca="1" si="0"/>
        <v>0.10221334535615978</v>
      </c>
      <c r="G46">
        <f t="shared" ca="1" si="0"/>
        <v>0.19355369986206661</v>
      </c>
      <c r="H46">
        <f t="shared" ca="1" si="0"/>
        <v>0.58395094457793117</v>
      </c>
      <c r="I46">
        <f t="shared" ca="1" si="0"/>
        <v>0.91359053293397596</v>
      </c>
      <c r="J46">
        <f t="shared" ca="1" si="0"/>
        <v>0.33791897602412524</v>
      </c>
      <c r="K46">
        <f t="shared" ca="1" si="0"/>
        <v>0.23277941064820529</v>
      </c>
      <c r="L46">
        <f t="shared" ca="1" si="1"/>
        <v>0.2846982438051775</v>
      </c>
      <c r="M46">
        <f t="shared" ca="1" si="1"/>
        <v>0.55096969465877255</v>
      </c>
      <c r="N46">
        <f t="shared" ca="1" si="1"/>
        <v>0.34002032814322969</v>
      </c>
      <c r="O46">
        <f t="shared" ca="1" si="1"/>
        <v>0.31617235447796999</v>
      </c>
      <c r="P46">
        <f t="shared" ca="1" si="1"/>
        <v>0.33500711183733611</v>
      </c>
      <c r="Q46">
        <f t="shared" ca="1" si="1"/>
        <v>0.35496626413927679</v>
      </c>
      <c r="R46">
        <f t="shared" ca="1" si="1"/>
        <v>0.74586535375869456</v>
      </c>
      <c r="S46">
        <f t="shared" ca="1" si="1"/>
        <v>0.64540622526766711</v>
      </c>
      <c r="T46">
        <f t="shared" ca="1" si="1"/>
        <v>0.55833765189138251</v>
      </c>
      <c r="U46">
        <f t="shared" ca="1" si="1"/>
        <v>0.53826972921819483</v>
      </c>
      <c r="V46">
        <f t="shared" ca="1" si="2"/>
        <v>0.74476396932381816</v>
      </c>
      <c r="W46">
        <f t="shared" ca="1" si="2"/>
        <v>0.10849541156392667</v>
      </c>
      <c r="X46">
        <f t="shared" ca="1" si="2"/>
        <v>4.7642517911777205E-2</v>
      </c>
      <c r="Y46">
        <f t="shared" ca="1" si="2"/>
        <v>0.87036313160756662</v>
      </c>
      <c r="Z46">
        <f t="shared" ca="1" si="2"/>
        <v>0.38546574036570691</v>
      </c>
      <c r="AA46">
        <f t="shared" ca="1" si="2"/>
        <v>0.24072641673356743</v>
      </c>
      <c r="AB46">
        <f t="shared" ca="1" si="2"/>
        <v>0.25975250986831622</v>
      </c>
      <c r="AC46">
        <f t="shared" ca="1" si="2"/>
        <v>0.46126142200487408</v>
      </c>
      <c r="AD46">
        <f t="shared" ca="1" si="2"/>
        <v>0.98658486248060329</v>
      </c>
      <c r="AE46">
        <f t="shared" ca="1" si="2"/>
        <v>0.31664547987602898</v>
      </c>
    </row>
    <row r="47" spans="2:31" x14ac:dyDescent="0.25">
      <c r="B47">
        <f t="shared" ca="1" si="0"/>
        <v>0.76225489445880013</v>
      </c>
      <c r="C47">
        <f t="shared" ca="1" si="0"/>
        <v>0.38759300762595039</v>
      </c>
      <c r="D47">
        <f t="shared" ca="1" si="0"/>
        <v>0.5276627905516369</v>
      </c>
      <c r="E47">
        <f t="shared" ca="1" si="0"/>
        <v>0.49590839382858687</v>
      </c>
      <c r="F47">
        <f t="shared" ca="1" si="0"/>
        <v>0.13698040743242323</v>
      </c>
      <c r="G47">
        <f t="shared" ca="1" si="0"/>
        <v>0.59921857788488264</v>
      </c>
      <c r="H47">
        <f t="shared" ca="1" si="0"/>
        <v>0.84282536315832246</v>
      </c>
      <c r="I47">
        <f t="shared" ca="1" si="0"/>
        <v>0.76006837372601144</v>
      </c>
      <c r="J47">
        <f t="shared" ca="1" si="0"/>
        <v>0.52678431334627085</v>
      </c>
      <c r="K47">
        <f t="shared" ca="1" si="0"/>
        <v>0.99667197406713637</v>
      </c>
      <c r="L47">
        <f t="shared" ca="1" si="1"/>
        <v>0.98653755676347288</v>
      </c>
      <c r="M47">
        <f t="shared" ca="1" si="1"/>
        <v>0.69349101013713099</v>
      </c>
      <c r="N47">
        <f t="shared" ca="1" si="1"/>
        <v>0.99322697933103932</v>
      </c>
      <c r="O47">
        <f t="shared" ca="1" si="1"/>
        <v>0.82759208837993392</v>
      </c>
      <c r="P47">
        <f t="shared" ca="1" si="1"/>
        <v>0.40633502342820282</v>
      </c>
      <c r="Q47">
        <f t="shared" ca="1" si="1"/>
        <v>0.6090209762777139</v>
      </c>
      <c r="R47">
        <f t="shared" ca="1" si="1"/>
        <v>0.52524159392895609</v>
      </c>
      <c r="S47">
        <f t="shared" ca="1" si="1"/>
        <v>0.55455797928865991</v>
      </c>
      <c r="T47">
        <f t="shared" ca="1" si="1"/>
        <v>0.45151646787285293</v>
      </c>
      <c r="U47">
        <f t="shared" ca="1" si="1"/>
        <v>0.38073925154952376</v>
      </c>
      <c r="V47">
        <f t="shared" ca="1" si="2"/>
        <v>9.7257856863002701E-2</v>
      </c>
      <c r="W47">
        <f t="shared" ca="1" si="2"/>
        <v>0.68077445584531748</v>
      </c>
      <c r="X47">
        <f t="shared" ca="1" si="2"/>
        <v>0.9296883665060427</v>
      </c>
      <c r="Y47">
        <f t="shared" ca="1" si="2"/>
        <v>0.2634882762821002</v>
      </c>
      <c r="Z47">
        <f t="shared" ca="1" si="2"/>
        <v>3.5032294193695357E-2</v>
      </c>
      <c r="AA47">
        <f t="shared" ca="1" si="2"/>
        <v>0.89296647034866039</v>
      </c>
      <c r="AB47">
        <f t="shared" ca="1" si="2"/>
        <v>9.7615481057972575E-2</v>
      </c>
      <c r="AC47">
        <f t="shared" ca="1" si="2"/>
        <v>0.40778803466867508</v>
      </c>
      <c r="AD47">
        <f t="shared" ca="1" si="2"/>
        <v>0.52379558711278573</v>
      </c>
      <c r="AE47">
        <f t="shared" ca="1" si="2"/>
        <v>0.79211001614775611</v>
      </c>
    </row>
    <row r="48" spans="2:31" x14ac:dyDescent="0.25">
      <c r="B48">
        <f t="shared" ca="1" si="0"/>
        <v>0.87145716149232744</v>
      </c>
      <c r="C48">
        <f t="shared" ca="1" si="0"/>
        <v>0.64552083598019472</v>
      </c>
      <c r="D48">
        <f t="shared" ca="1" si="0"/>
        <v>0.71219164991711437</v>
      </c>
      <c r="E48">
        <f t="shared" ca="1" si="0"/>
        <v>0.36243772168311955</v>
      </c>
      <c r="F48">
        <f t="shared" ca="1" si="0"/>
        <v>2.5165574862201723E-2</v>
      </c>
      <c r="G48">
        <f t="shared" ca="1" si="0"/>
        <v>0.58790488123153062</v>
      </c>
      <c r="H48">
        <f t="shared" ca="1" si="0"/>
        <v>0.37433831360159164</v>
      </c>
      <c r="I48">
        <f t="shared" ca="1" si="0"/>
        <v>0.60127919878969571</v>
      </c>
      <c r="J48">
        <f t="shared" ca="1" si="0"/>
        <v>0.677058339496873</v>
      </c>
      <c r="K48">
        <f t="shared" ca="1" si="0"/>
        <v>0.8826459353772016</v>
      </c>
      <c r="L48">
        <f t="shared" ca="1" si="1"/>
        <v>0.31001642591746026</v>
      </c>
      <c r="M48">
        <f t="shared" ca="1" si="1"/>
        <v>0.33378461352468358</v>
      </c>
      <c r="N48">
        <f t="shared" ca="1" si="1"/>
        <v>0.47878245164581251</v>
      </c>
      <c r="O48">
        <f t="shared" ca="1" si="1"/>
        <v>0.1036826652531968</v>
      </c>
      <c r="P48">
        <f t="shared" ca="1" si="1"/>
        <v>0.25230550408973151</v>
      </c>
      <c r="Q48">
        <f t="shared" ca="1" si="1"/>
        <v>0.70390397907586699</v>
      </c>
      <c r="R48">
        <f t="shared" ca="1" si="1"/>
        <v>0.98844237623246878</v>
      </c>
      <c r="S48">
        <f t="shared" ca="1" si="1"/>
        <v>0.3910780078786511</v>
      </c>
      <c r="T48">
        <f t="shared" ca="1" si="1"/>
        <v>0.13086037582811105</v>
      </c>
      <c r="U48">
        <f t="shared" ca="1" si="1"/>
        <v>0.65705320571997028</v>
      </c>
      <c r="V48">
        <f t="shared" ca="1" si="2"/>
        <v>0.94801402364379594</v>
      </c>
      <c r="W48">
        <f t="shared" ca="1" si="2"/>
        <v>0.82901300142792422</v>
      </c>
      <c r="X48">
        <f t="shared" ca="1" si="2"/>
        <v>0.63930533408017798</v>
      </c>
      <c r="Y48">
        <f t="shared" ca="1" si="2"/>
        <v>0.45631076044538033</v>
      </c>
      <c r="Z48">
        <f t="shared" ca="1" si="2"/>
        <v>6.9488833887023094E-3</v>
      </c>
      <c r="AA48">
        <f t="shared" ca="1" si="2"/>
        <v>1.2808840432072977E-2</v>
      </c>
      <c r="AB48">
        <f t="shared" ca="1" si="2"/>
        <v>0.90640479399658203</v>
      </c>
      <c r="AC48">
        <f t="shared" ca="1" si="2"/>
        <v>0.41438703571876556</v>
      </c>
      <c r="AD48">
        <f t="shared" ca="1" si="2"/>
        <v>0.29724091844371436</v>
      </c>
      <c r="AE48">
        <f t="shared" ca="1" si="2"/>
        <v>0.61491558027883553</v>
      </c>
    </row>
    <row r="49" spans="2:31" x14ac:dyDescent="0.25">
      <c r="B49">
        <f t="shared" ca="1" si="0"/>
        <v>0.54509760600552681</v>
      </c>
      <c r="C49">
        <f t="shared" ca="1" si="0"/>
        <v>0.4419441778440083</v>
      </c>
      <c r="D49">
        <f t="shared" ca="1" si="0"/>
        <v>0.4476357414904637</v>
      </c>
      <c r="E49">
        <f t="shared" ca="1" si="0"/>
        <v>0.69262155673979131</v>
      </c>
      <c r="F49">
        <f t="shared" ca="1" si="0"/>
        <v>0.19402110727591282</v>
      </c>
      <c r="G49">
        <f t="shared" ca="1" si="0"/>
        <v>0.99704538174394419</v>
      </c>
      <c r="H49">
        <f t="shared" ca="1" si="0"/>
        <v>0.13132936751672375</v>
      </c>
      <c r="I49">
        <f t="shared" ca="1" si="0"/>
        <v>0.72751450996512745</v>
      </c>
      <c r="J49">
        <f t="shared" ca="1" si="0"/>
        <v>0.10442075017920427</v>
      </c>
      <c r="K49">
        <f t="shared" ca="1" si="0"/>
        <v>0.59249496932595247</v>
      </c>
      <c r="L49">
        <f t="shared" ca="1" si="1"/>
        <v>3.9444167393272167E-2</v>
      </c>
      <c r="M49">
        <f t="shared" ca="1" si="1"/>
        <v>0.30830140690025387</v>
      </c>
      <c r="N49">
        <f t="shared" ca="1" si="1"/>
        <v>0.19978586441369517</v>
      </c>
      <c r="O49">
        <f t="shared" ca="1" si="1"/>
        <v>0.6416850075210685</v>
      </c>
      <c r="P49">
        <f t="shared" ca="1" si="1"/>
        <v>0.17874252703467275</v>
      </c>
      <c r="Q49">
        <f t="shared" ca="1" si="1"/>
        <v>0.29273672900183634</v>
      </c>
      <c r="R49">
        <f t="shared" ca="1" si="1"/>
        <v>0.75522669888290417</v>
      </c>
      <c r="S49">
        <f t="shared" ca="1" si="1"/>
        <v>0.27110720901118857</v>
      </c>
      <c r="T49">
        <f t="shared" ca="1" si="1"/>
        <v>0.27492717444343867</v>
      </c>
      <c r="U49">
        <f t="shared" ca="1" si="1"/>
        <v>3.4320700557422201E-2</v>
      </c>
      <c r="V49">
        <f t="shared" ca="1" si="2"/>
        <v>0.38731524220553482</v>
      </c>
      <c r="W49">
        <f t="shared" ca="1" si="2"/>
        <v>0.56798452176379244</v>
      </c>
      <c r="X49">
        <f t="shared" ca="1" si="2"/>
        <v>0.32973797551387474</v>
      </c>
      <c r="Y49">
        <f t="shared" ca="1" si="2"/>
        <v>0.57093151521998919</v>
      </c>
      <c r="Z49">
        <f t="shared" ca="1" si="2"/>
        <v>0.5480459835571958</v>
      </c>
      <c r="AA49">
        <f t="shared" ca="1" si="2"/>
        <v>0.47086210355193536</v>
      </c>
      <c r="AB49">
        <f t="shared" ca="1" si="2"/>
        <v>0.83548106456608817</v>
      </c>
      <c r="AC49">
        <f t="shared" ca="1" si="2"/>
        <v>0.77055535628393912</v>
      </c>
      <c r="AD49">
        <f t="shared" ca="1" si="2"/>
        <v>0.93397405848246451</v>
      </c>
      <c r="AE49">
        <f t="shared" ca="1" si="2"/>
        <v>0.3488160724018412</v>
      </c>
    </row>
    <row r="50" spans="2:31" x14ac:dyDescent="0.25">
      <c r="B50">
        <f t="shared" ref="B50:K59" ca="1" si="3">RAND()</f>
        <v>0.78333545352534384</v>
      </c>
      <c r="C50">
        <f t="shared" ca="1" si="3"/>
        <v>0.15462498813293202</v>
      </c>
      <c r="D50">
        <f t="shared" ca="1" si="3"/>
        <v>0.54433797963426667</v>
      </c>
      <c r="E50">
        <f t="shared" ca="1" si="3"/>
        <v>0.49153171886565872</v>
      </c>
      <c r="F50">
        <f t="shared" ca="1" si="3"/>
        <v>0.85727321094785314</v>
      </c>
      <c r="G50">
        <f t="shared" ca="1" si="3"/>
        <v>0.99466917281447387</v>
      </c>
      <c r="H50">
        <f t="shared" ca="1" si="3"/>
        <v>0.59105827738242689</v>
      </c>
      <c r="I50">
        <f t="shared" ca="1" si="3"/>
        <v>0.22404844020745163</v>
      </c>
      <c r="J50">
        <f t="shared" ca="1" si="3"/>
        <v>0.91294295096631783</v>
      </c>
      <c r="K50">
        <f t="shared" ca="1" si="3"/>
        <v>0.48433984481732678</v>
      </c>
      <c r="L50">
        <f t="shared" ref="L50:U59" ca="1" si="4">RAND()</f>
        <v>1.9679565507058072E-2</v>
      </c>
      <c r="M50">
        <f t="shared" ca="1" si="4"/>
        <v>0.48404524514463976</v>
      </c>
      <c r="N50">
        <f t="shared" ca="1" si="4"/>
        <v>0.72805953754659858</v>
      </c>
      <c r="O50">
        <f t="shared" ca="1" si="4"/>
        <v>0.10350440205045786</v>
      </c>
      <c r="P50">
        <f t="shared" ca="1" si="4"/>
        <v>0.49973446465757565</v>
      </c>
      <c r="Q50">
        <f t="shared" ca="1" si="4"/>
        <v>0.80137342505494935</v>
      </c>
      <c r="R50">
        <f t="shared" ca="1" si="4"/>
        <v>0.81433561209907901</v>
      </c>
      <c r="S50">
        <f t="shared" ca="1" si="4"/>
        <v>0.29646706125772315</v>
      </c>
      <c r="T50">
        <f t="shared" ca="1" si="4"/>
        <v>0.45841412687722816</v>
      </c>
      <c r="U50">
        <f t="shared" ca="1" si="4"/>
        <v>0.89239864444831252</v>
      </c>
      <c r="V50">
        <f t="shared" ref="V50:AE59" ca="1" si="5">RAND()</f>
        <v>0.45990032294516325</v>
      </c>
      <c r="W50">
        <f t="shared" ca="1" si="5"/>
        <v>0.69842669517594391</v>
      </c>
      <c r="X50">
        <f t="shared" ca="1" si="5"/>
        <v>0.94598178390135179</v>
      </c>
      <c r="Y50">
        <f t="shared" ca="1" si="5"/>
        <v>5.1659357279199014E-3</v>
      </c>
      <c r="Z50">
        <f t="shared" ca="1" si="5"/>
        <v>0.92137194164909153</v>
      </c>
      <c r="AA50">
        <f t="shared" ca="1" si="5"/>
        <v>6.2795035631977303E-2</v>
      </c>
      <c r="AB50">
        <f t="shared" ca="1" si="5"/>
        <v>0.29221580979896467</v>
      </c>
      <c r="AC50">
        <f t="shared" ca="1" si="5"/>
        <v>0.35007442101718755</v>
      </c>
      <c r="AD50">
        <f t="shared" ca="1" si="5"/>
        <v>0.6699051774178818</v>
      </c>
      <c r="AE50">
        <f t="shared" ca="1" si="5"/>
        <v>3.7008306504166366E-2</v>
      </c>
    </row>
    <row r="51" spans="2:31" x14ac:dyDescent="0.25">
      <c r="B51">
        <f t="shared" ca="1" si="3"/>
        <v>9.0400741401741591E-2</v>
      </c>
      <c r="C51">
        <f t="shared" ca="1" si="3"/>
        <v>0.56510325565028019</v>
      </c>
      <c r="D51">
        <f t="shared" ca="1" si="3"/>
        <v>0.74374847533404442</v>
      </c>
      <c r="E51">
        <f t="shared" ca="1" si="3"/>
        <v>0.21204891777571877</v>
      </c>
      <c r="F51">
        <f t="shared" ca="1" si="3"/>
        <v>0.56002451093755989</v>
      </c>
      <c r="G51">
        <f t="shared" ca="1" si="3"/>
        <v>0.39816196899612438</v>
      </c>
      <c r="H51">
        <f t="shared" ca="1" si="3"/>
        <v>5.5206886770084118E-2</v>
      </c>
      <c r="I51">
        <f t="shared" ca="1" si="3"/>
        <v>0.88787739332927096</v>
      </c>
      <c r="J51">
        <f t="shared" ca="1" si="3"/>
        <v>0.58432711031395268</v>
      </c>
      <c r="K51">
        <f t="shared" ca="1" si="3"/>
        <v>0.52238804603505895</v>
      </c>
      <c r="L51">
        <f t="shared" ca="1" si="4"/>
        <v>9.3912133290503519E-2</v>
      </c>
      <c r="M51">
        <f t="shared" ca="1" si="4"/>
        <v>0.81640185165800738</v>
      </c>
      <c r="N51">
        <f t="shared" ca="1" si="4"/>
        <v>0.24341768402929009</v>
      </c>
      <c r="O51">
        <f t="shared" ca="1" si="4"/>
        <v>0.85236046132614085</v>
      </c>
      <c r="P51">
        <f t="shared" ca="1" si="4"/>
        <v>0.73104989649336383</v>
      </c>
      <c r="Q51">
        <f t="shared" ca="1" si="4"/>
        <v>0.30002237276209076</v>
      </c>
      <c r="R51">
        <f t="shared" ca="1" si="4"/>
        <v>0.35323171727652602</v>
      </c>
      <c r="S51">
        <f t="shared" ca="1" si="4"/>
        <v>0.14551898021762311</v>
      </c>
      <c r="T51">
        <f t="shared" ca="1" si="4"/>
        <v>0.76916140840853453</v>
      </c>
      <c r="U51">
        <f t="shared" ca="1" si="4"/>
        <v>0.42394438798578643</v>
      </c>
      <c r="V51">
        <f t="shared" ca="1" si="5"/>
        <v>9.8687772873229385E-2</v>
      </c>
      <c r="W51">
        <f t="shared" ca="1" si="5"/>
        <v>0.93512751866132504</v>
      </c>
      <c r="X51">
        <f t="shared" ca="1" si="5"/>
        <v>0.61426777319200299</v>
      </c>
      <c r="Y51">
        <f t="shared" ca="1" si="5"/>
        <v>0.14513826909410366</v>
      </c>
      <c r="Z51">
        <f t="shared" ca="1" si="5"/>
        <v>0.84766661350871542</v>
      </c>
      <c r="AA51">
        <f t="shared" ca="1" si="5"/>
        <v>2.3483997516903443E-2</v>
      </c>
      <c r="AB51">
        <f t="shared" ca="1" si="5"/>
        <v>0.83024255747861897</v>
      </c>
      <c r="AC51">
        <f t="shared" ca="1" si="5"/>
        <v>0.82085519962910891</v>
      </c>
      <c r="AD51">
        <f t="shared" ca="1" si="5"/>
        <v>0.27722324897664485</v>
      </c>
      <c r="AE51">
        <f t="shared" ca="1" si="5"/>
        <v>0.81652233950198316</v>
      </c>
    </row>
    <row r="52" spans="2:31" x14ac:dyDescent="0.25">
      <c r="B52">
        <f t="shared" ca="1" si="3"/>
        <v>0.38800582377960513</v>
      </c>
      <c r="C52">
        <f t="shared" ca="1" si="3"/>
        <v>0.54161253220891759</v>
      </c>
      <c r="D52">
        <f t="shared" ca="1" si="3"/>
        <v>0.91806641742513073</v>
      </c>
      <c r="E52">
        <f t="shared" ca="1" si="3"/>
        <v>0.16716288966677784</v>
      </c>
      <c r="F52">
        <f t="shared" ca="1" si="3"/>
        <v>0.82099132836673117</v>
      </c>
      <c r="G52">
        <f t="shared" ca="1" si="3"/>
        <v>0.10147741210959849</v>
      </c>
      <c r="H52">
        <f t="shared" ca="1" si="3"/>
        <v>0.65735568174443637</v>
      </c>
      <c r="I52">
        <f t="shared" ca="1" si="3"/>
        <v>0.76279869959085067</v>
      </c>
      <c r="J52">
        <f t="shared" ca="1" si="3"/>
        <v>0.73694648932894724</v>
      </c>
      <c r="K52">
        <f t="shared" ca="1" si="3"/>
        <v>0.16093326743603797</v>
      </c>
      <c r="L52">
        <f t="shared" ca="1" si="4"/>
        <v>0.23948168274793158</v>
      </c>
      <c r="M52">
        <f t="shared" ca="1" si="4"/>
        <v>0.76092334331358802</v>
      </c>
      <c r="N52">
        <f t="shared" ca="1" si="4"/>
        <v>0.33943077042493774</v>
      </c>
      <c r="O52">
        <f t="shared" ca="1" si="4"/>
        <v>0.33399125382042816</v>
      </c>
      <c r="P52">
        <f t="shared" ca="1" si="4"/>
        <v>0.31464440120698711</v>
      </c>
      <c r="Q52">
        <f t="shared" ca="1" si="4"/>
        <v>0.43632046811945902</v>
      </c>
      <c r="R52">
        <f t="shared" ca="1" si="4"/>
        <v>0.80523622782487725</v>
      </c>
      <c r="S52">
        <f t="shared" ca="1" si="4"/>
        <v>0.10259585675876437</v>
      </c>
      <c r="T52">
        <f t="shared" ca="1" si="4"/>
        <v>0.77282265236297309</v>
      </c>
      <c r="U52">
        <f t="shared" ca="1" si="4"/>
        <v>0.96533565784058273</v>
      </c>
      <c r="V52">
        <f t="shared" ca="1" si="5"/>
        <v>0.32458548097524087</v>
      </c>
      <c r="W52">
        <f t="shared" ca="1" si="5"/>
        <v>0.53407120033407751</v>
      </c>
      <c r="X52">
        <f t="shared" ca="1" si="5"/>
        <v>2.2230194908902767E-2</v>
      </c>
      <c r="Y52">
        <f t="shared" ca="1" si="5"/>
        <v>0.69186548245544333</v>
      </c>
      <c r="Z52">
        <f t="shared" ca="1" si="5"/>
        <v>0.28006114840468949</v>
      </c>
      <c r="AA52">
        <f t="shared" ca="1" si="5"/>
        <v>9.2340231630227976E-4</v>
      </c>
      <c r="AB52">
        <f t="shared" ca="1" si="5"/>
        <v>0.57405453583161759</v>
      </c>
      <c r="AC52">
        <f t="shared" ca="1" si="5"/>
        <v>0.95951152912491922</v>
      </c>
      <c r="AD52">
        <f t="shared" ca="1" si="5"/>
        <v>0.23253723495867273</v>
      </c>
      <c r="AE52">
        <f t="shared" ca="1" si="5"/>
        <v>0.92821720906577321</v>
      </c>
    </row>
    <row r="53" spans="2:31" x14ac:dyDescent="0.25">
      <c r="B53">
        <f t="shared" ca="1" si="3"/>
        <v>0.37844587009561814</v>
      </c>
      <c r="C53">
        <f t="shared" ca="1" si="3"/>
        <v>0.33725355043988348</v>
      </c>
      <c r="D53">
        <f t="shared" ca="1" si="3"/>
        <v>0.47725546548726605</v>
      </c>
      <c r="E53">
        <f t="shared" ca="1" si="3"/>
        <v>0.72877160456832168</v>
      </c>
      <c r="F53">
        <f t="shared" ca="1" si="3"/>
        <v>0.53350141987624156</v>
      </c>
      <c r="G53">
        <f t="shared" ca="1" si="3"/>
        <v>0.81043907691883477</v>
      </c>
      <c r="H53">
        <f t="shared" ca="1" si="3"/>
        <v>0.33750118237215343</v>
      </c>
      <c r="I53">
        <f t="shared" ca="1" si="3"/>
        <v>0.83821669628167927</v>
      </c>
      <c r="J53">
        <f t="shared" ca="1" si="3"/>
        <v>0.10636665204116502</v>
      </c>
      <c r="K53">
        <f t="shared" ca="1" si="3"/>
        <v>0.19711791463721018</v>
      </c>
      <c r="L53">
        <f t="shared" ca="1" si="4"/>
        <v>0.24814029028761198</v>
      </c>
      <c r="M53">
        <f t="shared" ca="1" si="4"/>
        <v>0.64586465872011889</v>
      </c>
      <c r="N53">
        <f t="shared" ca="1" si="4"/>
        <v>0.57574936744310357</v>
      </c>
      <c r="O53">
        <f t="shared" ca="1" si="4"/>
        <v>0.64905451811092996</v>
      </c>
      <c r="P53">
        <f t="shared" ca="1" si="4"/>
        <v>0.25826674753264545</v>
      </c>
      <c r="Q53">
        <f t="shared" ca="1" si="4"/>
        <v>0.14479655226021104</v>
      </c>
      <c r="R53">
        <f t="shared" ca="1" si="4"/>
        <v>0.3207344944050769</v>
      </c>
      <c r="S53">
        <f t="shared" ca="1" si="4"/>
        <v>8.4422096272722236E-2</v>
      </c>
      <c r="T53">
        <f t="shared" ca="1" si="4"/>
        <v>0.83269250535549055</v>
      </c>
      <c r="U53">
        <f t="shared" ca="1" si="4"/>
        <v>0.65946658848440642</v>
      </c>
      <c r="V53">
        <f t="shared" ca="1" si="5"/>
        <v>0.23393220034502438</v>
      </c>
      <c r="W53">
        <f t="shared" ca="1" si="5"/>
        <v>0.38112438704819723</v>
      </c>
      <c r="X53">
        <f t="shared" ca="1" si="5"/>
        <v>5.4390570958868567E-2</v>
      </c>
      <c r="Y53">
        <f t="shared" ca="1" si="5"/>
        <v>0.16035465467579257</v>
      </c>
      <c r="Z53">
        <f t="shared" ca="1" si="5"/>
        <v>0.32307799894661193</v>
      </c>
      <c r="AA53">
        <f t="shared" ca="1" si="5"/>
        <v>0.15223620313602959</v>
      </c>
      <c r="AB53">
        <f t="shared" ca="1" si="5"/>
        <v>0.41054280716863212</v>
      </c>
      <c r="AC53">
        <f t="shared" ca="1" si="5"/>
        <v>0.35191927663243749</v>
      </c>
      <c r="AD53">
        <f t="shared" ca="1" si="5"/>
        <v>0.8633683527417404</v>
      </c>
      <c r="AE53">
        <f t="shared" ca="1" si="5"/>
        <v>0.26012137677962954</v>
      </c>
    </row>
    <row r="54" spans="2:31" x14ac:dyDescent="0.25">
      <c r="B54">
        <f t="shared" ca="1" si="3"/>
        <v>0.86376629613855815</v>
      </c>
      <c r="C54">
        <f t="shared" ca="1" si="3"/>
        <v>0.18375444855881667</v>
      </c>
      <c r="D54">
        <f t="shared" ca="1" si="3"/>
        <v>2.7998414361934509E-2</v>
      </c>
      <c r="E54">
        <f t="shared" ca="1" si="3"/>
        <v>0.27805892184241543</v>
      </c>
      <c r="F54">
        <f t="shared" ca="1" si="3"/>
        <v>0.95978685794947993</v>
      </c>
      <c r="G54">
        <f t="shared" ca="1" si="3"/>
        <v>0.21614382037042557</v>
      </c>
      <c r="H54">
        <f t="shared" ca="1" si="3"/>
        <v>0.84604468148053869</v>
      </c>
      <c r="I54">
        <f t="shared" ca="1" si="3"/>
        <v>0.91677372138086555</v>
      </c>
      <c r="J54">
        <f t="shared" ca="1" si="3"/>
        <v>0.15718414079232063</v>
      </c>
      <c r="K54">
        <f t="shared" ca="1" si="3"/>
        <v>2.7486595778514644E-2</v>
      </c>
      <c r="L54">
        <f t="shared" ca="1" si="4"/>
        <v>0.34353081759451976</v>
      </c>
      <c r="M54">
        <f t="shared" ca="1" si="4"/>
        <v>0.18706162344135979</v>
      </c>
      <c r="N54">
        <f t="shared" ca="1" si="4"/>
        <v>0.64942223140448441</v>
      </c>
      <c r="O54">
        <f t="shared" ca="1" si="4"/>
        <v>0.63256675442739074</v>
      </c>
      <c r="P54">
        <f t="shared" ca="1" si="4"/>
        <v>0.29431027795076137</v>
      </c>
      <c r="Q54">
        <f t="shared" ca="1" si="4"/>
        <v>0.83383392559596281</v>
      </c>
      <c r="R54">
        <f t="shared" ca="1" si="4"/>
        <v>0.68339502157882048</v>
      </c>
      <c r="S54">
        <f t="shared" ca="1" si="4"/>
        <v>0.80984340372890529</v>
      </c>
      <c r="T54">
        <f t="shared" ca="1" si="4"/>
        <v>0.57271138543974431</v>
      </c>
      <c r="U54">
        <f t="shared" ca="1" si="4"/>
        <v>0.1068487307184034</v>
      </c>
      <c r="V54">
        <f t="shared" ca="1" si="5"/>
        <v>0.90865446713478448</v>
      </c>
      <c r="W54">
        <f t="shared" ca="1" si="5"/>
        <v>0.63717516825854137</v>
      </c>
      <c r="X54">
        <f t="shared" ca="1" si="5"/>
        <v>0.59183645740436397</v>
      </c>
      <c r="Y54">
        <f t="shared" ca="1" si="5"/>
        <v>0.7091315048831488</v>
      </c>
      <c r="Z54">
        <f t="shared" ca="1" si="5"/>
        <v>0.68776069692545394</v>
      </c>
      <c r="AA54">
        <f t="shared" ca="1" si="5"/>
        <v>5.4523616097843952E-2</v>
      </c>
      <c r="AB54">
        <f t="shared" ca="1" si="5"/>
        <v>0.74023451752531289</v>
      </c>
      <c r="AC54">
        <f t="shared" ca="1" si="5"/>
        <v>0.60457477930124481</v>
      </c>
      <c r="AD54">
        <f t="shared" ca="1" si="5"/>
        <v>0.36364863535070779</v>
      </c>
      <c r="AE54">
        <f t="shared" ca="1" si="5"/>
        <v>0.1824816537659455</v>
      </c>
    </row>
    <row r="55" spans="2:31" x14ac:dyDescent="0.25">
      <c r="B55">
        <f t="shared" ca="1" si="3"/>
        <v>0.89766532477891925</v>
      </c>
      <c r="C55">
        <f t="shared" ca="1" si="3"/>
        <v>0.2695943731111678</v>
      </c>
      <c r="D55">
        <f t="shared" ca="1" si="3"/>
        <v>4.6742517806039219E-2</v>
      </c>
      <c r="E55">
        <f t="shared" ca="1" si="3"/>
        <v>0.22338208079806599</v>
      </c>
      <c r="F55">
        <f t="shared" ca="1" si="3"/>
        <v>0.95071907698613156</v>
      </c>
      <c r="G55">
        <f t="shared" ca="1" si="3"/>
        <v>0.5995050801422448</v>
      </c>
      <c r="H55">
        <f t="shared" ca="1" si="3"/>
        <v>0.14982060666735997</v>
      </c>
      <c r="I55">
        <f t="shared" ca="1" si="3"/>
        <v>0.95651547638801215</v>
      </c>
      <c r="J55">
        <f t="shared" ca="1" si="3"/>
        <v>0.53148815685534956</v>
      </c>
      <c r="K55">
        <f t="shared" ca="1" si="3"/>
        <v>0.4679075614659256</v>
      </c>
      <c r="L55">
        <f t="shared" ca="1" si="4"/>
        <v>0.6252170431281403</v>
      </c>
      <c r="M55">
        <f t="shared" ca="1" si="4"/>
        <v>0.89496119438378252</v>
      </c>
      <c r="N55">
        <f t="shared" ca="1" si="4"/>
        <v>0.26918680726956357</v>
      </c>
      <c r="O55">
        <f t="shared" ca="1" si="4"/>
        <v>0.97872496281511756</v>
      </c>
      <c r="P55">
        <f t="shared" ca="1" si="4"/>
        <v>0.52253002728467723</v>
      </c>
      <c r="Q55">
        <f t="shared" ca="1" si="4"/>
        <v>8.8210080748119812E-2</v>
      </c>
      <c r="R55">
        <f t="shared" ca="1" si="4"/>
        <v>2.6257701158817648E-2</v>
      </c>
      <c r="S55">
        <f t="shared" ca="1" si="4"/>
        <v>0.39831126470839617</v>
      </c>
      <c r="T55">
        <f t="shared" ca="1" si="4"/>
        <v>0.55821066940888997</v>
      </c>
      <c r="U55">
        <f t="shared" ca="1" si="4"/>
        <v>0.92173372199057213</v>
      </c>
      <c r="V55">
        <f t="shared" ca="1" si="5"/>
        <v>0.23640264807270039</v>
      </c>
      <c r="W55">
        <f t="shared" ca="1" si="5"/>
        <v>0.84645403478750358</v>
      </c>
      <c r="X55">
        <f t="shared" ca="1" si="5"/>
        <v>0.31836219601209526</v>
      </c>
      <c r="Y55">
        <f t="shared" ca="1" si="5"/>
        <v>0.11659780421505062</v>
      </c>
      <c r="Z55">
        <f t="shared" ca="1" si="5"/>
        <v>0.42255424812180176</v>
      </c>
      <c r="AA55">
        <f t="shared" ca="1" si="5"/>
        <v>2.8531842709308808E-2</v>
      </c>
      <c r="AB55">
        <f t="shared" ca="1" si="5"/>
        <v>9.4574605930425548E-2</v>
      </c>
      <c r="AC55">
        <f t="shared" ca="1" si="5"/>
        <v>0.99326781871560232</v>
      </c>
      <c r="AD55">
        <f t="shared" ca="1" si="5"/>
        <v>0.96902371864562831</v>
      </c>
      <c r="AE55">
        <f t="shared" ca="1" si="5"/>
        <v>0.51458687472952302</v>
      </c>
    </row>
    <row r="56" spans="2:31" x14ac:dyDescent="0.25">
      <c r="B56">
        <f t="shared" ca="1" si="3"/>
        <v>0.99799442621675283</v>
      </c>
      <c r="C56">
        <f t="shared" ca="1" si="3"/>
        <v>0.9721807012958168</v>
      </c>
      <c r="D56">
        <f t="shared" ca="1" si="3"/>
        <v>0.83634669114156357</v>
      </c>
      <c r="E56">
        <f t="shared" ca="1" si="3"/>
        <v>0.28547245898494467</v>
      </c>
      <c r="F56">
        <f t="shared" ca="1" si="3"/>
        <v>0.77732146883810049</v>
      </c>
      <c r="G56">
        <f t="shared" ca="1" si="3"/>
        <v>0.75802525144779942</v>
      </c>
      <c r="H56">
        <f t="shared" ca="1" si="3"/>
        <v>0.70894478141242723</v>
      </c>
      <c r="I56">
        <f t="shared" ca="1" si="3"/>
        <v>0.38524565907559438</v>
      </c>
      <c r="J56">
        <f t="shared" ca="1" si="3"/>
        <v>0.92283615911404904</v>
      </c>
      <c r="K56">
        <f t="shared" ca="1" si="3"/>
        <v>0.11177186734132105</v>
      </c>
      <c r="L56">
        <f t="shared" ca="1" si="4"/>
        <v>0.69177277719858887</v>
      </c>
      <c r="M56">
        <f t="shared" ca="1" si="4"/>
        <v>0.60833728192416237</v>
      </c>
      <c r="N56">
        <f t="shared" ca="1" si="4"/>
        <v>0.32383637208857796</v>
      </c>
      <c r="O56">
        <f t="shared" ca="1" si="4"/>
        <v>0.16129849397944085</v>
      </c>
      <c r="P56">
        <f t="shared" ca="1" si="4"/>
        <v>0.47275735378209749</v>
      </c>
      <c r="Q56">
        <f t="shared" ca="1" si="4"/>
        <v>0.47788019859014175</v>
      </c>
      <c r="R56">
        <f t="shared" ca="1" si="4"/>
        <v>0.2781047299866195</v>
      </c>
      <c r="S56">
        <f t="shared" ca="1" si="4"/>
        <v>0.886678217872924</v>
      </c>
      <c r="T56">
        <f t="shared" ca="1" si="4"/>
        <v>0.10443695664574615</v>
      </c>
      <c r="U56">
        <f t="shared" ca="1" si="4"/>
        <v>0.3668560340043423</v>
      </c>
      <c r="V56">
        <f t="shared" ca="1" si="5"/>
        <v>0.7696930586532944</v>
      </c>
      <c r="W56">
        <f t="shared" ca="1" si="5"/>
        <v>4.4247873542271998E-2</v>
      </c>
      <c r="X56">
        <f t="shared" ca="1" si="5"/>
        <v>0.25851063240744754</v>
      </c>
      <c r="Y56">
        <f t="shared" ca="1" si="5"/>
        <v>0.57642268441425593</v>
      </c>
      <c r="Z56">
        <f t="shared" ca="1" si="5"/>
        <v>0.43736534932129256</v>
      </c>
      <c r="AA56">
        <f t="shared" ca="1" si="5"/>
        <v>0.20336279791765821</v>
      </c>
      <c r="AB56">
        <f t="shared" ca="1" si="5"/>
        <v>0.12442643679848464</v>
      </c>
      <c r="AC56">
        <f t="shared" ca="1" si="5"/>
        <v>0.14631026366325206</v>
      </c>
      <c r="AD56">
        <f t="shared" ca="1" si="5"/>
        <v>0.3632965057798252</v>
      </c>
      <c r="AE56">
        <f t="shared" ca="1" si="5"/>
        <v>0.4238012391310233</v>
      </c>
    </row>
    <row r="57" spans="2:31" x14ac:dyDescent="0.25">
      <c r="B57">
        <f t="shared" ca="1" si="3"/>
        <v>0.28298670952439986</v>
      </c>
      <c r="C57">
        <f t="shared" ca="1" si="3"/>
        <v>0.53925991851232302</v>
      </c>
      <c r="D57">
        <f t="shared" ca="1" si="3"/>
        <v>0.65210548140907365</v>
      </c>
      <c r="E57">
        <f t="shared" ca="1" si="3"/>
        <v>0.5239222867815303</v>
      </c>
      <c r="F57">
        <f t="shared" ca="1" si="3"/>
        <v>0.17486127637580506</v>
      </c>
      <c r="G57">
        <f t="shared" ca="1" si="3"/>
        <v>0.16219972856902309</v>
      </c>
      <c r="H57">
        <f t="shared" ca="1" si="3"/>
        <v>0.52539974266658884</v>
      </c>
      <c r="I57">
        <f t="shared" ca="1" si="3"/>
        <v>0.9834348918381699</v>
      </c>
      <c r="J57">
        <f t="shared" ca="1" si="3"/>
        <v>5.3535496170638242E-2</v>
      </c>
      <c r="K57">
        <f t="shared" ca="1" si="3"/>
        <v>0.12298566423950419</v>
      </c>
      <c r="L57">
        <f t="shared" ca="1" si="4"/>
        <v>0.97534992960637812</v>
      </c>
      <c r="M57">
        <f t="shared" ca="1" si="4"/>
        <v>0.30625842815697041</v>
      </c>
      <c r="N57">
        <f t="shared" ca="1" si="4"/>
        <v>1.8337738664917724E-2</v>
      </c>
      <c r="O57">
        <f t="shared" ca="1" si="4"/>
        <v>0.18763944717835912</v>
      </c>
      <c r="P57">
        <f t="shared" ca="1" si="4"/>
        <v>0.83738685596651852</v>
      </c>
      <c r="Q57">
        <f t="shared" ca="1" si="4"/>
        <v>0.78603258933468756</v>
      </c>
      <c r="R57">
        <f t="shared" ca="1" si="4"/>
        <v>0.40887635735559869</v>
      </c>
      <c r="S57">
        <f t="shared" ca="1" si="4"/>
        <v>0.93210442412761996</v>
      </c>
      <c r="T57">
        <f t="shared" ca="1" si="4"/>
        <v>0.6657897136161417</v>
      </c>
      <c r="U57">
        <f t="shared" ca="1" si="4"/>
        <v>0.3847321517883735</v>
      </c>
      <c r="V57">
        <f t="shared" ca="1" si="5"/>
        <v>0.89167838358128382</v>
      </c>
      <c r="W57">
        <f t="shared" ca="1" si="5"/>
        <v>0.81118830581240009</v>
      </c>
      <c r="X57">
        <f t="shared" ca="1" si="5"/>
        <v>0.18334180442987602</v>
      </c>
      <c r="Y57">
        <f t="shared" ca="1" si="5"/>
        <v>0.82272396037108542</v>
      </c>
      <c r="Z57">
        <f t="shared" ca="1" si="5"/>
        <v>0.29219136513189808</v>
      </c>
      <c r="AA57">
        <f t="shared" ca="1" si="5"/>
        <v>8.1466333811743397E-2</v>
      </c>
      <c r="AB57">
        <f t="shared" ca="1" si="5"/>
        <v>0.1760380958490797</v>
      </c>
      <c r="AC57">
        <f t="shared" ca="1" si="5"/>
        <v>0.27695394675652674</v>
      </c>
      <c r="AD57">
        <f t="shared" ca="1" si="5"/>
        <v>0.58355214611004547</v>
      </c>
      <c r="AE57">
        <f t="shared" ca="1" si="5"/>
        <v>0.82357929183852052</v>
      </c>
    </row>
    <row r="58" spans="2:31" x14ac:dyDescent="0.25">
      <c r="B58">
        <f t="shared" ca="1" si="3"/>
        <v>0.8272693465321086</v>
      </c>
      <c r="C58">
        <f t="shared" ca="1" si="3"/>
        <v>0.10830016722803504</v>
      </c>
      <c r="D58">
        <f t="shared" ca="1" si="3"/>
        <v>0.12665685502160962</v>
      </c>
      <c r="E58">
        <f t="shared" ca="1" si="3"/>
        <v>0.4176677863613707</v>
      </c>
      <c r="F58">
        <f t="shared" ca="1" si="3"/>
        <v>0.12556830676981584</v>
      </c>
      <c r="G58">
        <f t="shared" ca="1" si="3"/>
        <v>7.1368927940817617E-2</v>
      </c>
      <c r="H58">
        <f t="shared" ca="1" si="3"/>
        <v>0.70734752488829455</v>
      </c>
      <c r="I58">
        <f t="shared" ca="1" si="3"/>
        <v>0.58329050203898669</v>
      </c>
      <c r="J58">
        <f t="shared" ca="1" si="3"/>
        <v>0.58561979060197933</v>
      </c>
      <c r="K58">
        <f t="shared" ca="1" si="3"/>
        <v>0.67644580926490194</v>
      </c>
      <c r="L58">
        <f t="shared" ca="1" si="4"/>
        <v>0.14809745634958404</v>
      </c>
      <c r="M58">
        <f t="shared" ca="1" si="4"/>
        <v>0.10650002753857546</v>
      </c>
      <c r="N58">
        <f t="shared" ca="1" si="4"/>
        <v>0.76925925802133577</v>
      </c>
      <c r="O58">
        <f t="shared" ca="1" si="4"/>
        <v>0.1361936597350597</v>
      </c>
      <c r="P58">
        <f t="shared" ca="1" si="4"/>
        <v>0.30322012693816669</v>
      </c>
      <c r="Q58">
        <f t="shared" ca="1" si="4"/>
        <v>0.50932612698573854</v>
      </c>
      <c r="R58">
        <f t="shared" ca="1" si="4"/>
        <v>0.72297098046298602</v>
      </c>
      <c r="S58">
        <f t="shared" ca="1" si="4"/>
        <v>0.52006024274314866</v>
      </c>
      <c r="T58">
        <f t="shared" ca="1" si="4"/>
        <v>0.73040512506290023</v>
      </c>
      <c r="U58">
        <f t="shared" ca="1" si="4"/>
        <v>8.6703907761435994E-2</v>
      </c>
      <c r="V58">
        <f t="shared" ca="1" si="5"/>
        <v>0.21218566102308944</v>
      </c>
      <c r="W58">
        <f t="shared" ca="1" si="5"/>
        <v>0.58772027885765432</v>
      </c>
      <c r="X58">
        <f t="shared" ca="1" si="5"/>
        <v>0.4158819257997004</v>
      </c>
      <c r="Y58">
        <f t="shared" ca="1" si="5"/>
        <v>0.33328627990284082</v>
      </c>
      <c r="Z58">
        <f t="shared" ca="1" si="5"/>
        <v>6.8029931705519076E-2</v>
      </c>
      <c r="AA58">
        <f t="shared" ca="1" si="5"/>
        <v>0.76457150014578001</v>
      </c>
      <c r="AB58">
        <f t="shared" ca="1" si="5"/>
        <v>0.77401010533552039</v>
      </c>
      <c r="AC58">
        <f t="shared" ca="1" si="5"/>
        <v>0.74560255402762809</v>
      </c>
      <c r="AD58">
        <f t="shared" ca="1" si="5"/>
        <v>0.59011651314061986</v>
      </c>
      <c r="AE58">
        <f t="shared" ca="1" si="5"/>
        <v>0.70984408812881994</v>
      </c>
    </row>
    <row r="59" spans="2:31" x14ac:dyDescent="0.25">
      <c r="B59">
        <f t="shared" ca="1" si="3"/>
        <v>0.20909260941738406</v>
      </c>
      <c r="C59">
        <f t="shared" ca="1" si="3"/>
        <v>6.1500637980798023E-2</v>
      </c>
      <c r="D59">
        <f t="shared" ca="1" si="3"/>
        <v>7.4213437902248325E-2</v>
      </c>
      <c r="E59">
        <f t="shared" ca="1" si="3"/>
        <v>0.36807482806617475</v>
      </c>
      <c r="F59">
        <f t="shared" ca="1" si="3"/>
        <v>0.11028986333653051</v>
      </c>
      <c r="G59">
        <f t="shared" ca="1" si="3"/>
        <v>2.1983399130774517E-2</v>
      </c>
      <c r="H59">
        <f t="shared" ca="1" si="3"/>
        <v>0.26746875637909895</v>
      </c>
      <c r="I59">
        <f t="shared" ca="1" si="3"/>
        <v>0.51675553831141219</v>
      </c>
      <c r="J59">
        <f t="shared" ca="1" si="3"/>
        <v>0.69904342007314035</v>
      </c>
      <c r="K59">
        <f t="shared" ca="1" si="3"/>
        <v>0.46313895900825508</v>
      </c>
      <c r="L59">
        <f t="shared" ca="1" si="4"/>
        <v>0.13870805538733411</v>
      </c>
      <c r="M59">
        <f t="shared" ca="1" si="4"/>
        <v>0.44455018644286604</v>
      </c>
      <c r="N59">
        <f t="shared" ca="1" si="4"/>
        <v>0.77784677967482363</v>
      </c>
      <c r="O59">
        <f t="shared" ca="1" si="4"/>
        <v>0.5042833234680455</v>
      </c>
      <c r="P59">
        <f t="shared" ca="1" si="4"/>
        <v>0.1787285364345248</v>
      </c>
      <c r="Q59">
        <f t="shared" ca="1" si="4"/>
        <v>0.5078879341753828</v>
      </c>
      <c r="R59">
        <f t="shared" ca="1" si="4"/>
        <v>0.11529340809837851</v>
      </c>
      <c r="S59">
        <f t="shared" ca="1" si="4"/>
        <v>0.4896552251713775</v>
      </c>
      <c r="T59">
        <f t="shared" ca="1" si="4"/>
        <v>0.70433543714745661</v>
      </c>
      <c r="U59">
        <f t="shared" ca="1" si="4"/>
        <v>0.34655259224489843</v>
      </c>
      <c r="V59">
        <f t="shared" ca="1" si="5"/>
        <v>0.89982030603729202</v>
      </c>
      <c r="W59">
        <f t="shared" ca="1" si="5"/>
        <v>0.48138565251054244</v>
      </c>
      <c r="X59">
        <f t="shared" ca="1" si="5"/>
        <v>0.51881377239105086</v>
      </c>
      <c r="Y59">
        <f t="shared" ca="1" si="5"/>
        <v>9.5744576598349562E-2</v>
      </c>
      <c r="Z59">
        <f t="shared" ca="1" si="5"/>
        <v>0.20994648381800207</v>
      </c>
      <c r="AA59">
        <f t="shared" ca="1" si="5"/>
        <v>0.58588724360898259</v>
      </c>
      <c r="AB59">
        <f t="shared" ca="1" si="5"/>
        <v>0.10623913656894501</v>
      </c>
      <c r="AC59">
        <f t="shared" ca="1" si="5"/>
        <v>0.60766672560193147</v>
      </c>
      <c r="AD59">
        <f t="shared" ca="1" si="5"/>
        <v>0.79802426837649953</v>
      </c>
      <c r="AE59">
        <f t="shared" ca="1" si="5"/>
        <v>0.98723008830754266</v>
      </c>
    </row>
    <row r="60" spans="2:31" x14ac:dyDescent="0.25">
      <c r="B60">
        <f t="shared" ref="B60:K69" ca="1" si="6">RAND()</f>
        <v>1.015944436292715E-2</v>
      </c>
      <c r="C60">
        <f t="shared" ca="1" si="6"/>
        <v>0.73992453237392963</v>
      </c>
      <c r="D60">
        <f t="shared" ca="1" si="6"/>
        <v>0.7706474490919839</v>
      </c>
      <c r="E60">
        <f t="shared" ca="1" si="6"/>
        <v>7.2860128342235209E-2</v>
      </c>
      <c r="F60">
        <f t="shared" ca="1" si="6"/>
        <v>0.21931183516223829</v>
      </c>
      <c r="G60">
        <f t="shared" ca="1" si="6"/>
        <v>0.54179900059415154</v>
      </c>
      <c r="H60">
        <f t="shared" ca="1" si="6"/>
        <v>0.15154571550764628</v>
      </c>
      <c r="I60">
        <f t="shared" ca="1" si="6"/>
        <v>0.32949192737150063</v>
      </c>
      <c r="J60">
        <f t="shared" ca="1" si="6"/>
        <v>9.3688846851376795E-2</v>
      </c>
      <c r="K60">
        <f t="shared" ca="1" si="6"/>
        <v>0.62416071294642617</v>
      </c>
      <c r="L60">
        <f t="shared" ref="L60:U69" ca="1" si="7">RAND()</f>
        <v>0.7228808505969806</v>
      </c>
      <c r="M60">
        <f t="shared" ca="1" si="7"/>
        <v>0.1505459274870784</v>
      </c>
      <c r="N60">
        <f t="shared" ca="1" si="7"/>
        <v>0.99612455136213085</v>
      </c>
      <c r="O60">
        <f t="shared" ca="1" si="7"/>
        <v>6.8199246263248359E-2</v>
      </c>
      <c r="P60">
        <f t="shared" ca="1" si="7"/>
        <v>0.18866275045782133</v>
      </c>
      <c r="Q60">
        <f t="shared" ca="1" si="7"/>
        <v>0.32277541347627103</v>
      </c>
      <c r="R60">
        <f t="shared" ca="1" si="7"/>
        <v>0.87232577623597152</v>
      </c>
      <c r="S60">
        <f t="shared" ca="1" si="7"/>
        <v>0.70834548404197495</v>
      </c>
      <c r="T60">
        <f t="shared" ca="1" si="7"/>
        <v>0.464565422918648</v>
      </c>
      <c r="U60">
        <f t="shared" ca="1" si="7"/>
        <v>0.13606081238396484</v>
      </c>
      <c r="V60">
        <f t="shared" ref="V60:AE69" ca="1" si="8">RAND()</f>
        <v>0.20129566579904123</v>
      </c>
      <c r="W60">
        <f t="shared" ca="1" si="8"/>
        <v>0.64657264725239783</v>
      </c>
      <c r="X60">
        <f t="shared" ca="1" si="8"/>
        <v>0.3887012774307354</v>
      </c>
      <c r="Y60">
        <f t="shared" ca="1" si="8"/>
        <v>3.8812480834683916E-2</v>
      </c>
      <c r="Z60">
        <f t="shared" ca="1" si="8"/>
        <v>0.40981849969258066</v>
      </c>
      <c r="AA60">
        <f t="shared" ca="1" si="8"/>
        <v>0.13045499353423201</v>
      </c>
      <c r="AB60">
        <f t="shared" ca="1" si="8"/>
        <v>9.7537840137820409E-2</v>
      </c>
      <c r="AC60">
        <f t="shared" ca="1" si="8"/>
        <v>0.40748255888811097</v>
      </c>
      <c r="AD60">
        <f t="shared" ca="1" si="8"/>
        <v>0.10265717906108218</v>
      </c>
      <c r="AE60">
        <f t="shared" ca="1" si="8"/>
        <v>0.72068947461348754</v>
      </c>
    </row>
    <row r="61" spans="2:31" x14ac:dyDescent="0.25">
      <c r="B61">
        <f t="shared" ca="1" si="6"/>
        <v>0.32944805645806063</v>
      </c>
      <c r="C61">
        <f t="shared" ca="1" si="6"/>
        <v>0.93046717452972794</v>
      </c>
      <c r="D61">
        <f t="shared" ca="1" si="6"/>
        <v>0.16797873334431623</v>
      </c>
      <c r="E61">
        <f t="shared" ca="1" si="6"/>
        <v>6.0652191562410307E-4</v>
      </c>
      <c r="F61">
        <f t="shared" ca="1" si="6"/>
        <v>3.673651150818813E-2</v>
      </c>
      <c r="G61">
        <f t="shared" ca="1" si="6"/>
        <v>0.6679386426546694</v>
      </c>
      <c r="H61">
        <f t="shared" ca="1" si="6"/>
        <v>0.7525156920519962</v>
      </c>
      <c r="I61">
        <f t="shared" ca="1" si="6"/>
        <v>0.27456890221892394</v>
      </c>
      <c r="J61">
        <f t="shared" ca="1" si="6"/>
        <v>0.5847737747583972</v>
      </c>
      <c r="K61">
        <f t="shared" ca="1" si="6"/>
        <v>0.79537454910648187</v>
      </c>
      <c r="L61">
        <f t="shared" ca="1" si="7"/>
        <v>0.97918583113217661</v>
      </c>
      <c r="M61">
        <f t="shared" ca="1" si="7"/>
        <v>0.81089174817545384</v>
      </c>
      <c r="N61">
        <f t="shared" ca="1" si="7"/>
        <v>0.29402296759476382</v>
      </c>
      <c r="O61">
        <f t="shared" ca="1" si="7"/>
        <v>1.1412554319070844E-2</v>
      </c>
      <c r="P61">
        <f t="shared" ca="1" si="7"/>
        <v>0.28854496340029723</v>
      </c>
      <c r="Q61">
        <f t="shared" ca="1" si="7"/>
        <v>0.44538002423005807</v>
      </c>
      <c r="R61">
        <f t="shared" ca="1" si="7"/>
        <v>0.56198289919806843</v>
      </c>
      <c r="S61">
        <f t="shared" ca="1" si="7"/>
        <v>0.93629474146209124</v>
      </c>
      <c r="T61">
        <f t="shared" ca="1" si="7"/>
        <v>0.30910548495483781</v>
      </c>
      <c r="U61">
        <f t="shared" ca="1" si="7"/>
        <v>0.43194153125801393</v>
      </c>
      <c r="V61">
        <f t="shared" ca="1" si="8"/>
        <v>0.19592919402619469</v>
      </c>
      <c r="W61">
        <f t="shared" ca="1" si="8"/>
        <v>0.64311013157458774</v>
      </c>
      <c r="X61">
        <f t="shared" ca="1" si="8"/>
        <v>0.49306911548025401</v>
      </c>
      <c r="Y61">
        <f t="shared" ca="1" si="8"/>
        <v>0.69008061726051118</v>
      </c>
      <c r="Z61">
        <f t="shared" ca="1" si="8"/>
        <v>0.68460225573946243</v>
      </c>
      <c r="AA61">
        <f t="shared" ca="1" si="8"/>
        <v>0.5090594924402545</v>
      </c>
      <c r="AB61">
        <f t="shared" ca="1" si="8"/>
        <v>0.47880029859407802</v>
      </c>
      <c r="AC61">
        <f t="shared" ca="1" si="8"/>
        <v>0.95990912058839162</v>
      </c>
      <c r="AD61">
        <f t="shared" ca="1" si="8"/>
        <v>0.29108528481016072</v>
      </c>
      <c r="AE61">
        <f t="shared" ca="1" si="8"/>
        <v>4.4199140442399976E-2</v>
      </c>
    </row>
    <row r="62" spans="2:31" x14ac:dyDescent="0.25">
      <c r="B62">
        <f t="shared" ca="1" si="6"/>
        <v>0.10353659221468714</v>
      </c>
      <c r="C62">
        <f t="shared" ca="1" si="6"/>
        <v>0.60430630379719119</v>
      </c>
      <c r="D62">
        <f t="shared" ca="1" si="6"/>
        <v>0.69273933197269089</v>
      </c>
      <c r="E62">
        <f t="shared" ca="1" si="6"/>
        <v>9.8715142280009438E-2</v>
      </c>
      <c r="F62">
        <f t="shared" ca="1" si="6"/>
        <v>0.70409198535202933</v>
      </c>
      <c r="G62">
        <f t="shared" ca="1" si="6"/>
        <v>0.16042080897926403</v>
      </c>
      <c r="H62">
        <f t="shared" ca="1" si="6"/>
        <v>0.32093973055788405</v>
      </c>
      <c r="I62">
        <f t="shared" ca="1" si="6"/>
        <v>0.12443840879040402</v>
      </c>
      <c r="J62">
        <f t="shared" ca="1" si="6"/>
        <v>0.11576347738609005</v>
      </c>
      <c r="K62">
        <f t="shared" ca="1" si="6"/>
        <v>0.9773856467241</v>
      </c>
      <c r="L62">
        <f t="shared" ca="1" si="7"/>
        <v>0.98857204547874189</v>
      </c>
      <c r="M62">
        <f t="shared" ca="1" si="7"/>
        <v>0.17551952398385895</v>
      </c>
      <c r="N62">
        <f t="shared" ca="1" si="7"/>
        <v>0.24202873358354382</v>
      </c>
      <c r="O62">
        <f t="shared" ca="1" si="7"/>
        <v>0.3623898484608068</v>
      </c>
      <c r="P62">
        <f t="shared" ca="1" si="7"/>
        <v>0.45536616055884949</v>
      </c>
      <c r="Q62">
        <f t="shared" ca="1" si="7"/>
        <v>0.61411710000616626</v>
      </c>
      <c r="R62">
        <f t="shared" ca="1" si="7"/>
        <v>0.45528996946339539</v>
      </c>
      <c r="S62">
        <f t="shared" ca="1" si="7"/>
        <v>0.52105121300982216</v>
      </c>
      <c r="T62">
        <f t="shared" ca="1" si="7"/>
        <v>0.71991749559240503</v>
      </c>
      <c r="U62">
        <f t="shared" ca="1" si="7"/>
        <v>0.99913538239441935</v>
      </c>
      <c r="V62">
        <f t="shared" ca="1" si="8"/>
        <v>0.11177963632851995</v>
      </c>
      <c r="W62">
        <f t="shared" ca="1" si="8"/>
        <v>0.58944103987743901</v>
      </c>
      <c r="X62">
        <f t="shared" ca="1" si="8"/>
        <v>0.42860992913551343</v>
      </c>
      <c r="Y62">
        <f t="shared" ca="1" si="8"/>
        <v>0.18391378504522304</v>
      </c>
      <c r="Z62">
        <f t="shared" ca="1" si="8"/>
        <v>0.86131479348182927</v>
      </c>
      <c r="AA62">
        <f t="shared" ca="1" si="8"/>
        <v>0.47191222765436125</v>
      </c>
      <c r="AB62">
        <f t="shared" ca="1" si="8"/>
        <v>0.22149074281922965</v>
      </c>
      <c r="AC62">
        <f t="shared" ca="1" si="8"/>
        <v>0.14611650175570912</v>
      </c>
      <c r="AD62">
        <f t="shared" ca="1" si="8"/>
        <v>0.64341052739046489</v>
      </c>
      <c r="AE62">
        <f t="shared" ca="1" si="8"/>
        <v>0.92357520451353126</v>
      </c>
    </row>
    <row r="63" spans="2:31" x14ac:dyDescent="0.25">
      <c r="B63">
        <f t="shared" ca="1" si="6"/>
        <v>0.23131170432792114</v>
      </c>
      <c r="C63">
        <f t="shared" ca="1" si="6"/>
        <v>0.94552693052686365</v>
      </c>
      <c r="D63">
        <f t="shared" ca="1" si="6"/>
        <v>0.72749559107326411</v>
      </c>
      <c r="E63">
        <f t="shared" ca="1" si="6"/>
        <v>0.39593892359139327</v>
      </c>
      <c r="F63">
        <f t="shared" ca="1" si="6"/>
        <v>0.63111542734177695</v>
      </c>
      <c r="G63">
        <f t="shared" ca="1" si="6"/>
        <v>1.51124924577275E-2</v>
      </c>
      <c r="H63">
        <f t="shared" ca="1" si="6"/>
        <v>0.32652517925796332</v>
      </c>
      <c r="I63">
        <f t="shared" ca="1" si="6"/>
        <v>0.48489106997039588</v>
      </c>
      <c r="J63">
        <f t="shared" ca="1" si="6"/>
        <v>0.99422396538743207</v>
      </c>
      <c r="K63">
        <f t="shared" ca="1" si="6"/>
        <v>0.87504153313974009</v>
      </c>
      <c r="L63">
        <f t="shared" ca="1" si="7"/>
        <v>0.14547028963783115</v>
      </c>
      <c r="M63">
        <f t="shared" ca="1" si="7"/>
        <v>9.3160996160231935E-2</v>
      </c>
      <c r="N63">
        <f t="shared" ca="1" si="7"/>
        <v>4.5197213521653623E-2</v>
      </c>
      <c r="O63">
        <f t="shared" ca="1" si="7"/>
        <v>0.90824089911551997</v>
      </c>
      <c r="P63">
        <f t="shared" ca="1" si="7"/>
        <v>0.48831044841656812</v>
      </c>
      <c r="Q63">
        <f t="shared" ca="1" si="7"/>
        <v>0.51657437974222753</v>
      </c>
      <c r="R63">
        <f t="shared" ca="1" si="7"/>
        <v>0.30661900492615235</v>
      </c>
      <c r="S63">
        <f t="shared" ca="1" si="7"/>
        <v>0.90185269239435151</v>
      </c>
      <c r="T63">
        <f t="shared" ca="1" si="7"/>
        <v>0.45185729820714737</v>
      </c>
      <c r="U63">
        <f t="shared" ca="1" si="7"/>
        <v>0.83945021182142421</v>
      </c>
      <c r="V63">
        <f t="shared" ca="1" si="8"/>
        <v>0.82716913992585495</v>
      </c>
      <c r="W63">
        <f t="shared" ca="1" si="8"/>
        <v>5.0363083406977482E-2</v>
      </c>
      <c r="X63">
        <f t="shared" ca="1" si="8"/>
        <v>0.28345779819604999</v>
      </c>
      <c r="Y63">
        <f t="shared" ca="1" si="8"/>
        <v>0.67498952558784198</v>
      </c>
      <c r="Z63">
        <f t="shared" ca="1" si="8"/>
        <v>0.25582564530349128</v>
      </c>
      <c r="AA63">
        <f t="shared" ca="1" si="8"/>
        <v>0.74921540562522182</v>
      </c>
      <c r="AB63">
        <f t="shared" ca="1" si="8"/>
        <v>0.93213907834290044</v>
      </c>
      <c r="AC63">
        <f t="shared" ca="1" si="8"/>
        <v>0.68493237064233203</v>
      </c>
      <c r="AD63">
        <f t="shared" ca="1" si="8"/>
        <v>5.4014214985301123E-2</v>
      </c>
      <c r="AE63">
        <f t="shared" ca="1" si="8"/>
        <v>0.42081689107168163</v>
      </c>
    </row>
    <row r="64" spans="2:31" x14ac:dyDescent="0.25">
      <c r="B64">
        <f t="shared" ca="1" si="6"/>
        <v>0.24123912940546499</v>
      </c>
      <c r="C64">
        <f t="shared" ca="1" si="6"/>
        <v>0.41431930680474549</v>
      </c>
      <c r="D64">
        <f t="shared" ca="1" si="6"/>
        <v>0.70463323412145451</v>
      </c>
      <c r="E64">
        <f t="shared" ca="1" si="6"/>
        <v>0.11001866472193478</v>
      </c>
      <c r="F64">
        <f t="shared" ca="1" si="6"/>
        <v>0.3318296193528889</v>
      </c>
      <c r="G64">
        <f t="shared" ca="1" si="6"/>
        <v>0.6068751148171625</v>
      </c>
      <c r="H64">
        <f t="shared" ca="1" si="6"/>
        <v>0.70485648590925742</v>
      </c>
      <c r="I64">
        <f t="shared" ca="1" si="6"/>
        <v>0.30225980342998771</v>
      </c>
      <c r="J64">
        <f t="shared" ca="1" si="6"/>
        <v>0.59842082606694125</v>
      </c>
      <c r="K64">
        <f t="shared" ca="1" si="6"/>
        <v>0.18138551001181824</v>
      </c>
      <c r="L64">
        <f t="shared" ca="1" si="7"/>
        <v>0.34344466536096241</v>
      </c>
      <c r="M64">
        <f t="shared" ca="1" si="7"/>
        <v>0.37176785639602494</v>
      </c>
      <c r="N64">
        <f t="shared" ca="1" si="7"/>
        <v>0.13218210374263273</v>
      </c>
      <c r="O64">
        <f t="shared" ca="1" si="7"/>
        <v>0.14274726149106431</v>
      </c>
      <c r="P64">
        <f t="shared" ca="1" si="7"/>
        <v>0.61520531720410254</v>
      </c>
      <c r="Q64">
        <f t="shared" ca="1" si="7"/>
        <v>0.51648547788587762</v>
      </c>
      <c r="R64">
        <f t="shared" ca="1" si="7"/>
        <v>0.30162968724955563</v>
      </c>
      <c r="S64">
        <f t="shared" ca="1" si="7"/>
        <v>0.54384383491367982</v>
      </c>
      <c r="T64">
        <f t="shared" ca="1" si="7"/>
        <v>0.1221191850967227</v>
      </c>
      <c r="U64">
        <f t="shared" ca="1" si="7"/>
        <v>0.22970275859740319</v>
      </c>
      <c r="V64">
        <f t="shared" ca="1" si="8"/>
        <v>0.77680667709587592</v>
      </c>
      <c r="W64">
        <f t="shared" ca="1" si="8"/>
        <v>0.96116133587996089</v>
      </c>
      <c r="X64">
        <f t="shared" ca="1" si="8"/>
        <v>0.50114548766275124</v>
      </c>
      <c r="Y64">
        <f t="shared" ca="1" si="8"/>
        <v>0.76522653685853403</v>
      </c>
      <c r="Z64">
        <f t="shared" ca="1" si="8"/>
        <v>0.22742632110140093</v>
      </c>
      <c r="AA64">
        <f t="shared" ca="1" si="8"/>
        <v>0.8545989307933104</v>
      </c>
      <c r="AB64">
        <f t="shared" ca="1" si="8"/>
        <v>0.20605266998582561</v>
      </c>
      <c r="AC64">
        <f t="shared" ca="1" si="8"/>
        <v>0.79441958310457039</v>
      </c>
      <c r="AD64">
        <f t="shared" ca="1" si="8"/>
        <v>0.87593759215793754</v>
      </c>
      <c r="AE64">
        <f t="shared" ca="1" si="8"/>
        <v>0.14485944512698889</v>
      </c>
    </row>
    <row r="65" spans="2:31" x14ac:dyDescent="0.25">
      <c r="B65">
        <f t="shared" ca="1" si="6"/>
        <v>0.82740388274566001</v>
      </c>
      <c r="C65">
        <f t="shared" ca="1" si="6"/>
        <v>0.7360366639733984</v>
      </c>
      <c r="D65">
        <f t="shared" ca="1" si="6"/>
        <v>0.892325090078808</v>
      </c>
      <c r="E65">
        <f t="shared" ca="1" si="6"/>
        <v>0.54695865981978198</v>
      </c>
      <c r="F65">
        <f t="shared" ca="1" si="6"/>
        <v>0.44632274021584561</v>
      </c>
      <c r="G65">
        <f t="shared" ca="1" si="6"/>
        <v>0.31119386984423336</v>
      </c>
      <c r="H65">
        <f t="shared" ca="1" si="6"/>
        <v>0.87324100059768295</v>
      </c>
      <c r="I65">
        <f t="shared" ca="1" si="6"/>
        <v>0.4226312915182362</v>
      </c>
      <c r="J65">
        <f t="shared" ca="1" si="6"/>
        <v>0.94615734693936648</v>
      </c>
      <c r="K65">
        <f t="shared" ca="1" si="6"/>
        <v>0.14018275433733218</v>
      </c>
      <c r="L65">
        <f t="shared" ca="1" si="7"/>
        <v>0.35677923386155558</v>
      </c>
      <c r="M65">
        <f t="shared" ca="1" si="7"/>
        <v>9.8069998191005148E-2</v>
      </c>
      <c r="N65">
        <f t="shared" ca="1" si="7"/>
        <v>0.78330992190186244</v>
      </c>
      <c r="O65">
        <f t="shared" ca="1" si="7"/>
        <v>0.64021708409753608</v>
      </c>
      <c r="P65">
        <f t="shared" ca="1" si="7"/>
        <v>4.3623754208746313E-2</v>
      </c>
      <c r="Q65">
        <f t="shared" ca="1" si="7"/>
        <v>0.651444078683862</v>
      </c>
      <c r="R65">
        <f t="shared" ca="1" si="7"/>
        <v>8.5939487615149801E-4</v>
      </c>
      <c r="S65">
        <f t="shared" ca="1" si="7"/>
        <v>0.60602683356021547</v>
      </c>
      <c r="T65">
        <f t="shared" ca="1" si="7"/>
        <v>0.89984672638565932</v>
      </c>
      <c r="U65">
        <f t="shared" ca="1" si="7"/>
        <v>0.57078591993955663</v>
      </c>
      <c r="V65">
        <f t="shared" ca="1" si="8"/>
        <v>3.6590923421234045E-2</v>
      </c>
      <c r="W65">
        <f t="shared" ca="1" si="8"/>
        <v>0.84460088218342544</v>
      </c>
      <c r="X65">
        <f t="shared" ca="1" si="8"/>
        <v>0.18762175683557514</v>
      </c>
      <c r="Y65">
        <f t="shared" ca="1" si="8"/>
        <v>0.45942127021248708</v>
      </c>
      <c r="Z65">
        <f t="shared" ca="1" si="8"/>
        <v>7.6799520850240555E-2</v>
      </c>
      <c r="AA65">
        <f t="shared" ca="1" si="8"/>
        <v>0.49932445499652278</v>
      </c>
      <c r="AB65">
        <f t="shared" ca="1" si="8"/>
        <v>0.98546868928367748</v>
      </c>
      <c r="AC65">
        <f t="shared" ca="1" si="8"/>
        <v>5.9441415506494621E-2</v>
      </c>
      <c r="AD65">
        <f t="shared" ca="1" si="8"/>
        <v>0.78686978051272849</v>
      </c>
      <c r="AE65">
        <f t="shared" ca="1" si="8"/>
        <v>0.46884996871810536</v>
      </c>
    </row>
    <row r="66" spans="2:31" x14ac:dyDescent="0.25">
      <c r="B66">
        <f t="shared" ca="1" si="6"/>
        <v>0.7874205806912451</v>
      </c>
      <c r="C66">
        <f t="shared" ca="1" si="6"/>
        <v>6.8687108602045743E-2</v>
      </c>
      <c r="D66">
        <f t="shared" ca="1" si="6"/>
        <v>0.48547575197114368</v>
      </c>
      <c r="E66">
        <f t="shared" ca="1" si="6"/>
        <v>0.41414053036879861</v>
      </c>
      <c r="F66">
        <f t="shared" ca="1" si="6"/>
        <v>0.13065907886471528</v>
      </c>
      <c r="G66">
        <f t="shared" ca="1" si="6"/>
        <v>0.44546577049983349</v>
      </c>
      <c r="H66">
        <f t="shared" ca="1" si="6"/>
        <v>0.1587653129793809</v>
      </c>
      <c r="I66">
        <f t="shared" ca="1" si="6"/>
        <v>0.48355029409560935</v>
      </c>
      <c r="J66">
        <f t="shared" ca="1" si="6"/>
        <v>0.79404054814113589</v>
      </c>
      <c r="K66">
        <f t="shared" ca="1" si="6"/>
        <v>0.96869796492700755</v>
      </c>
      <c r="L66">
        <f t="shared" ca="1" si="7"/>
        <v>0.31817099795997628</v>
      </c>
      <c r="M66">
        <f t="shared" ca="1" si="7"/>
        <v>0.49283238407473373</v>
      </c>
      <c r="N66">
        <f t="shared" ca="1" si="7"/>
        <v>0.79424513851787748</v>
      </c>
      <c r="O66">
        <f t="shared" ca="1" si="7"/>
        <v>0.38708715183163811</v>
      </c>
      <c r="P66">
        <f t="shared" ca="1" si="7"/>
        <v>0.74454493026696178</v>
      </c>
      <c r="Q66">
        <f t="shared" ca="1" si="7"/>
        <v>0.19198994175035811</v>
      </c>
      <c r="R66">
        <f t="shared" ca="1" si="7"/>
        <v>0.98696473505159865</v>
      </c>
      <c r="S66">
        <f t="shared" ca="1" si="7"/>
        <v>0.73717295975308539</v>
      </c>
      <c r="T66">
        <f t="shared" ca="1" si="7"/>
        <v>0.25135178148454873</v>
      </c>
      <c r="U66">
        <f t="shared" ca="1" si="7"/>
        <v>0.43091742437445113</v>
      </c>
      <c r="V66">
        <f t="shared" ca="1" si="8"/>
        <v>0.50109149683579823</v>
      </c>
      <c r="W66">
        <f t="shared" ca="1" si="8"/>
        <v>0.35243760966264492</v>
      </c>
      <c r="X66">
        <f t="shared" ca="1" si="8"/>
        <v>0.82854506777412307</v>
      </c>
      <c r="Y66">
        <f t="shared" ca="1" si="8"/>
        <v>0.27142014235493067</v>
      </c>
      <c r="Z66">
        <f t="shared" ca="1" si="8"/>
        <v>9.0683324653655362E-3</v>
      </c>
      <c r="AA66">
        <f t="shared" ca="1" si="8"/>
        <v>0.76935115989537373</v>
      </c>
      <c r="AB66">
        <f t="shared" ca="1" si="8"/>
        <v>0.57372548866305828</v>
      </c>
      <c r="AC66">
        <f t="shared" ca="1" si="8"/>
        <v>0.22628677308712586</v>
      </c>
      <c r="AD66">
        <f t="shared" ca="1" si="8"/>
        <v>0.63924396291345964</v>
      </c>
      <c r="AE66">
        <f t="shared" ca="1" si="8"/>
        <v>0.59682597667884263</v>
      </c>
    </row>
    <row r="67" spans="2:31" x14ac:dyDescent="0.25">
      <c r="B67">
        <f t="shared" ca="1" si="6"/>
        <v>0.8351884226633417</v>
      </c>
      <c r="C67">
        <f t="shared" ca="1" si="6"/>
        <v>7.8772412322845264E-2</v>
      </c>
      <c r="D67">
        <f t="shared" ca="1" si="6"/>
        <v>0.35911490127403756</v>
      </c>
      <c r="E67">
        <f t="shared" ca="1" si="6"/>
        <v>0.86805292616854435</v>
      </c>
      <c r="F67">
        <f t="shared" ca="1" si="6"/>
        <v>0.13192716891621714</v>
      </c>
      <c r="G67">
        <f t="shared" ca="1" si="6"/>
        <v>0.96119749518062481</v>
      </c>
      <c r="H67">
        <f t="shared" ca="1" si="6"/>
        <v>0.77677933718513192</v>
      </c>
      <c r="I67">
        <f t="shared" ca="1" si="6"/>
        <v>0.39920226579138429</v>
      </c>
      <c r="J67">
        <f t="shared" ca="1" si="6"/>
        <v>0.42767415489927618</v>
      </c>
      <c r="K67">
        <f t="shared" ca="1" si="6"/>
        <v>0.49050161359891042</v>
      </c>
      <c r="L67">
        <f t="shared" ca="1" si="7"/>
        <v>0.9910680352931065</v>
      </c>
      <c r="M67">
        <f t="shared" ca="1" si="7"/>
        <v>0.95487014978467499</v>
      </c>
      <c r="N67">
        <f t="shared" ca="1" si="7"/>
        <v>0.50094120182769419</v>
      </c>
      <c r="O67">
        <f t="shared" ca="1" si="7"/>
        <v>0.48582523309253922</v>
      </c>
      <c r="P67">
        <f t="shared" ca="1" si="7"/>
        <v>0.81888550027829066</v>
      </c>
      <c r="Q67">
        <f t="shared" ca="1" si="7"/>
        <v>0.44736865477041832</v>
      </c>
      <c r="R67">
        <f t="shared" ca="1" si="7"/>
        <v>0.73945993703846558</v>
      </c>
      <c r="S67">
        <f t="shared" ca="1" si="7"/>
        <v>0.4219049112042601</v>
      </c>
      <c r="T67">
        <f t="shared" ca="1" si="7"/>
        <v>0.45496493003881522</v>
      </c>
      <c r="U67">
        <f t="shared" ca="1" si="7"/>
        <v>0.56361303715813449</v>
      </c>
      <c r="V67">
        <f t="shared" ca="1" si="8"/>
        <v>0.45365566500734733</v>
      </c>
      <c r="W67">
        <f t="shared" ca="1" si="8"/>
        <v>0.49956647272833798</v>
      </c>
      <c r="X67">
        <f t="shared" ca="1" si="8"/>
        <v>0.65179597184326732</v>
      </c>
      <c r="Y67">
        <f t="shared" ca="1" si="8"/>
        <v>1.3383613580271181E-2</v>
      </c>
      <c r="Z67">
        <f t="shared" ca="1" si="8"/>
        <v>0.37356705596309747</v>
      </c>
      <c r="AA67">
        <f t="shared" ca="1" si="8"/>
        <v>0.22657186030505683</v>
      </c>
      <c r="AB67">
        <f t="shared" ca="1" si="8"/>
        <v>0.72558957793099532</v>
      </c>
      <c r="AC67">
        <f t="shared" ca="1" si="8"/>
        <v>0.77115510259422981</v>
      </c>
      <c r="AD67">
        <f t="shared" ca="1" si="8"/>
        <v>0.58227877284417007</v>
      </c>
      <c r="AE67">
        <f t="shared" ca="1" si="8"/>
        <v>0.82133906443059201</v>
      </c>
    </row>
    <row r="68" spans="2:31" x14ac:dyDescent="0.25">
      <c r="B68">
        <f t="shared" ca="1" si="6"/>
        <v>2.8063334901174075E-2</v>
      </c>
      <c r="C68">
        <f t="shared" ca="1" si="6"/>
        <v>0.23376608658333176</v>
      </c>
      <c r="D68">
        <f t="shared" ca="1" si="6"/>
        <v>0.81468510732986288</v>
      </c>
      <c r="E68">
        <f t="shared" ca="1" si="6"/>
        <v>0.15971931148633844</v>
      </c>
      <c r="F68">
        <f t="shared" ca="1" si="6"/>
        <v>0.50269304473184873</v>
      </c>
      <c r="G68">
        <f t="shared" ca="1" si="6"/>
        <v>0.77551077955857162</v>
      </c>
      <c r="H68">
        <f t="shared" ca="1" si="6"/>
        <v>0.83408656794415625</v>
      </c>
      <c r="I68">
        <f t="shared" ca="1" si="6"/>
        <v>0.1150211546245743</v>
      </c>
      <c r="J68">
        <f t="shared" ca="1" si="6"/>
        <v>0.15832437574123048</v>
      </c>
      <c r="K68">
        <f t="shared" ca="1" si="6"/>
        <v>0.66774737780019766</v>
      </c>
      <c r="L68">
        <f t="shared" ca="1" si="7"/>
        <v>0.99648268204641077</v>
      </c>
      <c r="M68">
        <f t="shared" ca="1" si="7"/>
        <v>0.98725029586417334</v>
      </c>
      <c r="N68">
        <f t="shared" ca="1" si="7"/>
        <v>0.25545015001485227</v>
      </c>
      <c r="O68">
        <f t="shared" ca="1" si="7"/>
        <v>0.16332798321454178</v>
      </c>
      <c r="P68">
        <f t="shared" ca="1" si="7"/>
        <v>0.25974462895664541</v>
      </c>
      <c r="Q68">
        <f t="shared" ca="1" si="7"/>
        <v>0.86417354827705495</v>
      </c>
      <c r="R68">
        <f t="shared" ca="1" si="7"/>
        <v>0.63503236396988871</v>
      </c>
      <c r="S68">
        <f t="shared" ca="1" si="7"/>
        <v>0.4870607581065034</v>
      </c>
      <c r="T68">
        <f t="shared" ca="1" si="7"/>
        <v>0.4676993925015891</v>
      </c>
      <c r="U68">
        <f t="shared" ca="1" si="7"/>
        <v>0.44987846170374723</v>
      </c>
      <c r="V68">
        <f t="shared" ca="1" si="8"/>
        <v>0.84729035245511697</v>
      </c>
      <c r="W68">
        <f t="shared" ca="1" si="8"/>
        <v>0.3684590126618934</v>
      </c>
      <c r="X68">
        <f t="shared" ca="1" si="8"/>
        <v>0.57684117014689562</v>
      </c>
      <c r="Y68">
        <f t="shared" ca="1" si="8"/>
        <v>0.42708130680889389</v>
      </c>
      <c r="Z68">
        <f t="shared" ca="1" si="8"/>
        <v>0.31312654050573352</v>
      </c>
      <c r="AA68">
        <f t="shared" ca="1" si="8"/>
        <v>0.52755338555549391</v>
      </c>
      <c r="AB68">
        <f t="shared" ca="1" si="8"/>
        <v>0.6037385425502042</v>
      </c>
      <c r="AC68">
        <f t="shared" ca="1" si="8"/>
        <v>0.73876310065599737</v>
      </c>
      <c r="AD68">
        <f t="shared" ca="1" si="8"/>
        <v>0.30205961064053111</v>
      </c>
      <c r="AE68">
        <f t="shared" ca="1" si="8"/>
        <v>0.14968849736387746</v>
      </c>
    </row>
    <row r="69" spans="2:31" x14ac:dyDescent="0.25">
      <c r="B69">
        <f t="shared" ca="1" si="6"/>
        <v>0.57722618485870725</v>
      </c>
      <c r="C69">
        <f t="shared" ca="1" si="6"/>
        <v>0.16947010479430391</v>
      </c>
      <c r="D69">
        <f t="shared" ca="1" si="6"/>
        <v>0.65858447643873275</v>
      </c>
      <c r="E69">
        <f t="shared" ca="1" si="6"/>
        <v>0.7569949350856775</v>
      </c>
      <c r="F69">
        <f t="shared" ca="1" si="6"/>
        <v>0.15533506444711187</v>
      </c>
      <c r="G69">
        <f t="shared" ca="1" si="6"/>
        <v>0.41563425395218889</v>
      </c>
      <c r="H69">
        <f t="shared" ca="1" si="6"/>
        <v>0.89697630661378192</v>
      </c>
      <c r="I69">
        <f t="shared" ca="1" si="6"/>
        <v>2.9903843733490865E-2</v>
      </c>
      <c r="J69">
        <f t="shared" ca="1" si="6"/>
        <v>0.25219616911146864</v>
      </c>
      <c r="K69">
        <f t="shared" ca="1" si="6"/>
        <v>4.3075131775696107E-2</v>
      </c>
      <c r="L69">
        <f t="shared" ca="1" si="7"/>
        <v>0.68321268181771466</v>
      </c>
      <c r="M69">
        <f t="shared" ca="1" si="7"/>
        <v>7.608070137274936E-4</v>
      </c>
      <c r="N69">
        <f t="shared" ca="1" si="7"/>
        <v>0.8114030581210685</v>
      </c>
      <c r="O69">
        <f t="shared" ca="1" si="7"/>
        <v>9.7342506932207584E-3</v>
      </c>
      <c r="P69">
        <f t="shared" ca="1" si="7"/>
        <v>0.63382531384285645</v>
      </c>
      <c r="Q69">
        <f t="shared" ca="1" si="7"/>
        <v>0.87205198027836706</v>
      </c>
      <c r="R69">
        <f t="shared" ca="1" si="7"/>
        <v>0.13111299511050589</v>
      </c>
      <c r="S69">
        <f t="shared" ca="1" si="7"/>
        <v>0.49189693371297327</v>
      </c>
      <c r="T69">
        <f t="shared" ca="1" si="7"/>
        <v>0.95593937174765431</v>
      </c>
      <c r="U69">
        <f t="shared" ca="1" si="7"/>
        <v>0.18335654336337925</v>
      </c>
      <c r="V69">
        <f t="shared" ca="1" si="8"/>
        <v>0.38651583642636833</v>
      </c>
      <c r="W69">
        <f t="shared" ca="1" si="8"/>
        <v>0.89198403307569762</v>
      </c>
      <c r="X69">
        <f t="shared" ca="1" si="8"/>
        <v>0.72300994369545624</v>
      </c>
      <c r="Y69">
        <f t="shared" ca="1" si="8"/>
        <v>0.74244085968268969</v>
      </c>
      <c r="Z69">
        <f t="shared" ca="1" si="8"/>
        <v>0.65548631645043098</v>
      </c>
      <c r="AA69">
        <f t="shared" ca="1" si="8"/>
        <v>0.87948723748258328</v>
      </c>
      <c r="AB69">
        <f t="shared" ca="1" si="8"/>
        <v>0.30105571329166914</v>
      </c>
      <c r="AC69">
        <f t="shared" ca="1" si="8"/>
        <v>0.78577433343990344</v>
      </c>
      <c r="AD69">
        <f t="shared" ca="1" si="8"/>
        <v>3.3456312731233062E-2</v>
      </c>
      <c r="AE69">
        <f t="shared" ca="1" si="8"/>
        <v>0.92086570912460353</v>
      </c>
    </row>
    <row r="70" spans="2:31" x14ac:dyDescent="0.25">
      <c r="B70">
        <f t="shared" ref="B70:K79" ca="1" si="9">RAND()</f>
        <v>0.79113222062001065</v>
      </c>
      <c r="C70">
        <f t="shared" ca="1" si="9"/>
        <v>0.3467650753712066</v>
      </c>
      <c r="D70">
        <f t="shared" ca="1" si="9"/>
        <v>0.83821763955558204</v>
      </c>
      <c r="E70">
        <f t="shared" ca="1" si="9"/>
        <v>0.98041206502795597</v>
      </c>
      <c r="F70">
        <f t="shared" ca="1" si="9"/>
        <v>0.1821371637374023</v>
      </c>
      <c r="G70">
        <f t="shared" ca="1" si="9"/>
        <v>0.86956224520555314</v>
      </c>
      <c r="H70">
        <f t="shared" ca="1" si="9"/>
        <v>0.17367459884382502</v>
      </c>
      <c r="I70">
        <f t="shared" ca="1" si="9"/>
        <v>3.6550488504107914E-2</v>
      </c>
      <c r="J70">
        <f t="shared" ca="1" si="9"/>
        <v>0.42549895361862378</v>
      </c>
      <c r="K70">
        <f t="shared" ca="1" si="9"/>
        <v>0.11304492128638821</v>
      </c>
      <c r="L70">
        <f t="shared" ref="L70:U79" ca="1" si="10">RAND()</f>
        <v>0.19426756113647148</v>
      </c>
      <c r="M70">
        <f t="shared" ca="1" si="10"/>
        <v>0.68984654725192307</v>
      </c>
      <c r="N70">
        <f t="shared" ca="1" si="10"/>
        <v>0.88733107825549862</v>
      </c>
      <c r="O70">
        <f t="shared" ca="1" si="10"/>
        <v>0.67525465880035185</v>
      </c>
      <c r="P70">
        <f t="shared" ca="1" si="10"/>
        <v>0.45163058015057533</v>
      </c>
      <c r="Q70">
        <f t="shared" ca="1" si="10"/>
        <v>0.4616882500336168</v>
      </c>
      <c r="R70">
        <f t="shared" ca="1" si="10"/>
        <v>0.19684862654007063</v>
      </c>
      <c r="S70">
        <f t="shared" ca="1" si="10"/>
        <v>0.59841009282420732</v>
      </c>
      <c r="T70">
        <f t="shared" ca="1" si="10"/>
        <v>0.72073995347651199</v>
      </c>
      <c r="U70">
        <f t="shared" ca="1" si="10"/>
        <v>0.44043472283407764</v>
      </c>
      <c r="V70">
        <f t="shared" ref="V70:AE79" ca="1" si="11">RAND()</f>
        <v>3.7086763845110893E-2</v>
      </c>
      <c r="W70">
        <f t="shared" ca="1" si="11"/>
        <v>0.18988145400303891</v>
      </c>
      <c r="X70">
        <f t="shared" ca="1" si="11"/>
        <v>0.55055274966439294</v>
      </c>
      <c r="Y70">
        <f t="shared" ca="1" si="11"/>
        <v>0.20194880620605482</v>
      </c>
      <c r="Z70">
        <f t="shared" ca="1" si="11"/>
        <v>0.23337650155851808</v>
      </c>
      <c r="AA70">
        <f t="shared" ca="1" si="11"/>
        <v>0.75888626916826785</v>
      </c>
      <c r="AB70">
        <f t="shared" ca="1" si="11"/>
        <v>3.5177231716900792E-3</v>
      </c>
      <c r="AC70">
        <f t="shared" ca="1" si="11"/>
        <v>0.55033012837014272</v>
      </c>
      <c r="AD70">
        <f t="shared" ca="1" si="11"/>
        <v>0.89424081082663376</v>
      </c>
      <c r="AE70">
        <f t="shared" ca="1" si="11"/>
        <v>0.79876620647702135</v>
      </c>
    </row>
    <row r="71" spans="2:31" x14ac:dyDescent="0.25">
      <c r="B71">
        <f t="shared" ca="1" si="9"/>
        <v>0.76199851738178159</v>
      </c>
      <c r="C71">
        <f t="shared" ca="1" si="9"/>
        <v>0.21856742404209162</v>
      </c>
      <c r="D71">
        <f t="shared" ca="1" si="9"/>
        <v>0.26820153145545689</v>
      </c>
      <c r="E71">
        <f t="shared" ca="1" si="9"/>
        <v>0.88199336875383927</v>
      </c>
      <c r="F71">
        <f t="shared" ca="1" si="9"/>
        <v>0.12602287611941287</v>
      </c>
      <c r="G71">
        <f t="shared" ca="1" si="9"/>
        <v>0.27165407757622639</v>
      </c>
      <c r="H71">
        <f t="shared" ca="1" si="9"/>
        <v>0.14337239864347584</v>
      </c>
      <c r="I71">
        <f t="shared" ca="1" si="9"/>
        <v>0.92484798344350305</v>
      </c>
      <c r="J71">
        <f t="shared" ca="1" si="9"/>
        <v>0.3517679992855558</v>
      </c>
      <c r="K71">
        <f t="shared" ca="1" si="9"/>
        <v>0.49629777425916766</v>
      </c>
      <c r="L71">
        <f t="shared" ca="1" si="10"/>
        <v>0.25326188481562562</v>
      </c>
      <c r="M71">
        <f t="shared" ca="1" si="10"/>
        <v>0.34905222837641947</v>
      </c>
      <c r="N71">
        <f t="shared" ca="1" si="10"/>
        <v>0.57989387284679528</v>
      </c>
      <c r="O71">
        <f t="shared" ca="1" si="10"/>
        <v>2.3864022693498299E-2</v>
      </c>
      <c r="P71">
        <f t="shared" ca="1" si="10"/>
        <v>0.68728363069164988</v>
      </c>
      <c r="Q71">
        <f t="shared" ca="1" si="10"/>
        <v>0.92938356141235023</v>
      </c>
      <c r="R71">
        <f t="shared" ca="1" si="10"/>
        <v>4.9253442272824799E-2</v>
      </c>
      <c r="S71">
        <f t="shared" ca="1" si="10"/>
        <v>0.8836002368844591</v>
      </c>
      <c r="T71">
        <f t="shared" ca="1" si="10"/>
        <v>0.72830386653465884</v>
      </c>
      <c r="U71">
        <f t="shared" ca="1" si="10"/>
        <v>0.23414285478734698</v>
      </c>
      <c r="V71">
        <f t="shared" ca="1" si="11"/>
        <v>0.74646398695191807</v>
      </c>
      <c r="W71">
        <f t="shared" ca="1" si="11"/>
        <v>4.5467379797062613E-2</v>
      </c>
      <c r="X71">
        <f t="shared" ca="1" si="11"/>
        <v>0.77709338564095276</v>
      </c>
      <c r="Y71">
        <f t="shared" ca="1" si="11"/>
        <v>0.66231196073573373</v>
      </c>
      <c r="Z71">
        <f t="shared" ca="1" si="11"/>
        <v>6.3277770589627913E-2</v>
      </c>
      <c r="AA71">
        <f t="shared" ca="1" si="11"/>
        <v>0.80010711238881882</v>
      </c>
      <c r="AB71">
        <f t="shared" ca="1" si="11"/>
        <v>0.59419496793731685</v>
      </c>
      <c r="AC71">
        <f t="shared" ca="1" si="11"/>
        <v>0.94922949475287011</v>
      </c>
      <c r="AD71">
        <f t="shared" ca="1" si="11"/>
        <v>0.25799184426176081</v>
      </c>
      <c r="AE71">
        <f t="shared" ca="1" si="11"/>
        <v>0.41462648048510964</v>
      </c>
    </row>
    <row r="72" spans="2:31" x14ac:dyDescent="0.25">
      <c r="B72">
        <f t="shared" ca="1" si="9"/>
        <v>0.97772154561454894</v>
      </c>
      <c r="C72">
        <f t="shared" ca="1" si="9"/>
        <v>0.7497980240856954</v>
      </c>
      <c r="D72">
        <f t="shared" ca="1" si="9"/>
        <v>0.11480892689380773</v>
      </c>
      <c r="E72">
        <f t="shared" ca="1" si="9"/>
        <v>0.11637343263688971</v>
      </c>
      <c r="F72">
        <f t="shared" ca="1" si="9"/>
        <v>0.52834793263747448</v>
      </c>
      <c r="G72">
        <f t="shared" ca="1" si="9"/>
        <v>0.82998849617479253</v>
      </c>
      <c r="H72">
        <f t="shared" ca="1" si="9"/>
        <v>0.14709486421914009</v>
      </c>
      <c r="I72">
        <f t="shared" ca="1" si="9"/>
        <v>0.13623213194829642</v>
      </c>
      <c r="J72">
        <f t="shared" ca="1" si="9"/>
        <v>0.62060125294083579</v>
      </c>
      <c r="K72">
        <f t="shared" ca="1" si="9"/>
        <v>0.19360648347957854</v>
      </c>
      <c r="L72">
        <f t="shared" ca="1" si="10"/>
        <v>0.42439489659744217</v>
      </c>
      <c r="M72">
        <f t="shared" ca="1" si="10"/>
        <v>1.7840654505304698E-2</v>
      </c>
      <c r="N72">
        <f t="shared" ca="1" si="10"/>
        <v>0.98134675833973173</v>
      </c>
      <c r="O72">
        <f t="shared" ca="1" si="10"/>
        <v>0.96403319618759187</v>
      </c>
      <c r="P72">
        <f t="shared" ca="1" si="10"/>
        <v>0.38690079484738699</v>
      </c>
      <c r="Q72">
        <f t="shared" ca="1" si="10"/>
        <v>8.6261640748889867E-2</v>
      </c>
      <c r="R72">
        <f t="shared" ca="1" si="10"/>
        <v>0.74481976729872201</v>
      </c>
      <c r="S72">
        <f t="shared" ca="1" si="10"/>
        <v>0.42832028233044483</v>
      </c>
      <c r="T72">
        <f t="shared" ca="1" si="10"/>
        <v>0.26639008179231549</v>
      </c>
      <c r="U72">
        <f t="shared" ca="1" si="10"/>
        <v>0.49282711160592529</v>
      </c>
      <c r="V72">
        <f t="shared" ca="1" si="11"/>
        <v>0.21202336830379859</v>
      </c>
      <c r="W72">
        <f t="shared" ca="1" si="11"/>
        <v>3.0241390527268486E-2</v>
      </c>
      <c r="X72">
        <f t="shared" ca="1" si="11"/>
        <v>0.42957121620919736</v>
      </c>
      <c r="Y72">
        <f t="shared" ca="1" si="11"/>
        <v>0.80350455597354742</v>
      </c>
      <c r="Z72">
        <f t="shared" ca="1" si="11"/>
        <v>0.85598128271621765</v>
      </c>
      <c r="AA72">
        <f t="shared" ca="1" si="11"/>
        <v>0.31622489097675555</v>
      </c>
      <c r="AB72">
        <f t="shared" ca="1" si="11"/>
        <v>0.77824100375633609</v>
      </c>
      <c r="AC72">
        <f t="shared" ca="1" si="11"/>
        <v>0.84488004419140172</v>
      </c>
      <c r="AD72">
        <f t="shared" ca="1" si="11"/>
        <v>0.20971729488282165</v>
      </c>
      <c r="AE72">
        <f t="shared" ca="1" si="11"/>
        <v>0.6088991335194871</v>
      </c>
    </row>
    <row r="73" spans="2:31" x14ac:dyDescent="0.25">
      <c r="B73">
        <f t="shared" ca="1" si="9"/>
        <v>0.75637894024371444</v>
      </c>
      <c r="C73">
        <f t="shared" ca="1" si="9"/>
        <v>6.3490993986380584E-2</v>
      </c>
      <c r="D73">
        <f t="shared" ca="1" si="9"/>
        <v>0.33396315690805278</v>
      </c>
      <c r="E73">
        <f t="shared" ca="1" si="9"/>
        <v>0.33093601834404929</v>
      </c>
      <c r="F73">
        <f t="shared" ca="1" si="9"/>
        <v>0.76836570705817575</v>
      </c>
      <c r="G73">
        <f t="shared" ca="1" si="9"/>
        <v>0.82268170641554406</v>
      </c>
      <c r="H73">
        <f t="shared" ca="1" si="9"/>
        <v>0.80883936001490842</v>
      </c>
      <c r="I73">
        <f t="shared" ca="1" si="9"/>
        <v>0.90811500991345229</v>
      </c>
      <c r="J73">
        <f t="shared" ca="1" si="9"/>
        <v>1.1373260157816256E-2</v>
      </c>
      <c r="K73">
        <f t="shared" ca="1" si="9"/>
        <v>0.19985745303534852</v>
      </c>
      <c r="L73">
        <f t="shared" ca="1" si="10"/>
        <v>0.69738199067844775</v>
      </c>
      <c r="M73">
        <f t="shared" ca="1" si="10"/>
        <v>0.96797536452404831</v>
      </c>
      <c r="N73">
        <f t="shared" ca="1" si="10"/>
        <v>0.85844177256537257</v>
      </c>
      <c r="O73">
        <f t="shared" ca="1" si="10"/>
        <v>0.92716089143392377</v>
      </c>
      <c r="P73">
        <f t="shared" ca="1" si="10"/>
        <v>0.45267445615430546</v>
      </c>
      <c r="Q73">
        <f t="shared" ca="1" si="10"/>
        <v>0.76858174803544999</v>
      </c>
      <c r="R73">
        <f t="shared" ca="1" si="10"/>
        <v>0.38138247171856587</v>
      </c>
      <c r="S73">
        <f t="shared" ca="1" si="10"/>
        <v>0.9759871759975276</v>
      </c>
      <c r="T73">
        <f t="shared" ca="1" si="10"/>
        <v>0.28355204767090902</v>
      </c>
      <c r="U73">
        <f t="shared" ca="1" si="10"/>
        <v>0.29284922360733845</v>
      </c>
      <c r="V73">
        <f t="shared" ca="1" si="11"/>
        <v>7.5764333797332994E-2</v>
      </c>
      <c r="W73">
        <f t="shared" ca="1" si="11"/>
        <v>0.1016051763907746</v>
      </c>
      <c r="X73">
        <f t="shared" ca="1" si="11"/>
        <v>0.61123004563449657</v>
      </c>
      <c r="Y73">
        <f t="shared" ca="1" si="11"/>
        <v>0.60873637135175995</v>
      </c>
      <c r="Z73">
        <f t="shared" ca="1" si="11"/>
        <v>0.19604901836588451</v>
      </c>
      <c r="AA73">
        <f t="shared" ca="1" si="11"/>
        <v>0.18511197658266632</v>
      </c>
      <c r="AB73">
        <f t="shared" ca="1" si="11"/>
        <v>0.6434144980120744</v>
      </c>
      <c r="AC73">
        <f t="shared" ca="1" si="11"/>
        <v>0.30541004862010102</v>
      </c>
      <c r="AD73">
        <f t="shared" ca="1" si="11"/>
        <v>0.77518522381108035</v>
      </c>
      <c r="AE73">
        <f t="shared" ca="1" si="11"/>
        <v>0.74814823930595775</v>
      </c>
    </row>
    <row r="74" spans="2:31" x14ac:dyDescent="0.25">
      <c r="B74">
        <f t="shared" ca="1" si="9"/>
        <v>0.74285070982988555</v>
      </c>
      <c r="C74">
        <f t="shared" ca="1" si="9"/>
        <v>0.14016205312186436</v>
      </c>
      <c r="D74">
        <f t="shared" ca="1" si="9"/>
        <v>0.46878411923970287</v>
      </c>
      <c r="E74">
        <f t="shared" ca="1" si="9"/>
        <v>0.97976351258723549</v>
      </c>
      <c r="F74">
        <f t="shared" ca="1" si="9"/>
        <v>0.68727914026194759</v>
      </c>
      <c r="G74">
        <f t="shared" ca="1" si="9"/>
        <v>0.67584522473681519</v>
      </c>
      <c r="H74">
        <f t="shared" ca="1" si="9"/>
        <v>0.44572492803428743</v>
      </c>
      <c r="I74">
        <f t="shared" ca="1" si="9"/>
        <v>0.40609249546156545</v>
      </c>
      <c r="J74">
        <f t="shared" ca="1" si="9"/>
        <v>0.11426481676972422</v>
      </c>
      <c r="K74">
        <f t="shared" ca="1" si="9"/>
        <v>0.54229741755592809</v>
      </c>
      <c r="L74">
        <f t="shared" ca="1" si="10"/>
        <v>0.85371458816999857</v>
      </c>
      <c r="M74">
        <f t="shared" ca="1" si="10"/>
        <v>0.44788131428450972</v>
      </c>
      <c r="N74">
        <f t="shared" ca="1" si="10"/>
        <v>0.5792930001338239</v>
      </c>
      <c r="O74">
        <f t="shared" ca="1" si="10"/>
        <v>0.49845921657673697</v>
      </c>
      <c r="P74">
        <f t="shared" ca="1" si="10"/>
        <v>0.36526699238535554</v>
      </c>
      <c r="Q74">
        <f t="shared" ca="1" si="10"/>
        <v>0.20946481417293406</v>
      </c>
      <c r="R74">
        <f t="shared" ca="1" si="10"/>
        <v>0.80164933691214468</v>
      </c>
      <c r="S74">
        <f t="shared" ca="1" si="10"/>
        <v>0.84152228106475024</v>
      </c>
      <c r="T74">
        <f t="shared" ca="1" si="10"/>
        <v>0.16094391561766264</v>
      </c>
      <c r="U74">
        <f t="shared" ca="1" si="10"/>
        <v>0.77303223876546356</v>
      </c>
      <c r="V74">
        <f t="shared" ca="1" si="11"/>
        <v>0.28740064201596227</v>
      </c>
      <c r="W74">
        <f t="shared" ca="1" si="11"/>
        <v>0.25262967861134467</v>
      </c>
      <c r="X74">
        <f t="shared" ca="1" si="11"/>
        <v>0.52540895048147962</v>
      </c>
      <c r="Y74">
        <f t="shared" ca="1" si="11"/>
        <v>1.0417888397360908E-2</v>
      </c>
      <c r="Z74">
        <f t="shared" ca="1" si="11"/>
        <v>0.45777406484964844</v>
      </c>
      <c r="AA74">
        <f t="shared" ca="1" si="11"/>
        <v>0.32259916984674164</v>
      </c>
      <c r="AB74">
        <f t="shared" ca="1" si="11"/>
        <v>0.27187773874043852</v>
      </c>
      <c r="AC74">
        <f t="shared" ca="1" si="11"/>
        <v>0.84299567770478978</v>
      </c>
      <c r="AD74">
        <f t="shared" ca="1" si="11"/>
        <v>0.26846875762933559</v>
      </c>
      <c r="AE74">
        <f t="shared" ca="1" si="11"/>
        <v>6.6292347190472389E-2</v>
      </c>
    </row>
    <row r="75" spans="2:31" x14ac:dyDescent="0.25">
      <c r="B75">
        <f t="shared" ca="1" si="9"/>
        <v>0.40208277826567462</v>
      </c>
      <c r="C75">
        <f t="shared" ca="1" si="9"/>
        <v>0.81867332815174276</v>
      </c>
      <c r="D75">
        <f t="shared" ca="1" si="9"/>
        <v>8.7425653836488315E-2</v>
      </c>
      <c r="E75">
        <f t="shared" ca="1" si="9"/>
        <v>4.8353130908648456E-2</v>
      </c>
      <c r="F75">
        <f t="shared" ca="1" si="9"/>
        <v>0.4620544777650859</v>
      </c>
      <c r="G75">
        <f t="shared" ca="1" si="9"/>
        <v>0.25050918719863202</v>
      </c>
      <c r="H75">
        <f t="shared" ca="1" si="9"/>
        <v>0.3421280095903878</v>
      </c>
      <c r="I75">
        <f t="shared" ca="1" si="9"/>
        <v>0.47756142969245396</v>
      </c>
      <c r="J75">
        <f t="shared" ca="1" si="9"/>
        <v>0.31109522802460976</v>
      </c>
      <c r="K75">
        <f t="shared" ca="1" si="9"/>
        <v>0.77029831669158177</v>
      </c>
      <c r="L75">
        <f t="shared" ca="1" si="10"/>
        <v>0.41885337249940857</v>
      </c>
      <c r="M75">
        <f t="shared" ca="1" si="10"/>
        <v>0.7822225360322268</v>
      </c>
      <c r="N75">
        <f t="shared" ca="1" si="10"/>
        <v>8.5181844571431853E-2</v>
      </c>
      <c r="O75">
        <f t="shared" ca="1" si="10"/>
        <v>0.90967048720543442</v>
      </c>
      <c r="P75">
        <f t="shared" ca="1" si="10"/>
        <v>0.80304432781663837</v>
      </c>
      <c r="Q75">
        <f t="shared" ca="1" si="10"/>
        <v>0.2742685793022927</v>
      </c>
      <c r="R75">
        <f t="shared" ca="1" si="10"/>
        <v>2.7556197514817526E-3</v>
      </c>
      <c r="S75">
        <f t="shared" ca="1" si="10"/>
        <v>0.70489679550145112</v>
      </c>
      <c r="T75">
        <f t="shared" ca="1" si="10"/>
        <v>0.65140958861577247</v>
      </c>
      <c r="U75">
        <f t="shared" ca="1" si="10"/>
        <v>5.2992575357765581E-2</v>
      </c>
      <c r="V75">
        <f t="shared" ca="1" si="11"/>
        <v>0.87626938861372139</v>
      </c>
      <c r="W75">
        <f t="shared" ca="1" si="11"/>
        <v>0.50897718586586027</v>
      </c>
      <c r="X75">
        <f t="shared" ca="1" si="11"/>
        <v>0.43766394971854861</v>
      </c>
      <c r="Y75">
        <f t="shared" ca="1" si="11"/>
        <v>0.13839999358005484</v>
      </c>
      <c r="Z75">
        <f t="shared" ca="1" si="11"/>
        <v>0.14295153986290399</v>
      </c>
      <c r="AA75">
        <f t="shared" ca="1" si="11"/>
        <v>0.19813986605639577</v>
      </c>
      <c r="AB75">
        <f t="shared" ca="1" si="11"/>
        <v>0.71357161316220918</v>
      </c>
      <c r="AC75">
        <f t="shared" ca="1" si="11"/>
        <v>3.3094638644906027E-3</v>
      </c>
      <c r="AD75">
        <f t="shared" ca="1" si="11"/>
        <v>0.8649620183753044</v>
      </c>
      <c r="AE75">
        <f t="shared" ca="1" si="11"/>
        <v>0.34565254404015633</v>
      </c>
    </row>
    <row r="76" spans="2:31" x14ac:dyDescent="0.25">
      <c r="B76">
        <f t="shared" ca="1" si="9"/>
        <v>0.67326487379534061</v>
      </c>
      <c r="C76">
        <f t="shared" ca="1" si="9"/>
        <v>0.96563098848119289</v>
      </c>
      <c r="D76">
        <f t="shared" ca="1" si="9"/>
        <v>0.47813402952738837</v>
      </c>
      <c r="E76">
        <f t="shared" ca="1" si="9"/>
        <v>0.77062079289578733</v>
      </c>
      <c r="F76">
        <f t="shared" ca="1" si="9"/>
        <v>0.70548409467395334</v>
      </c>
      <c r="G76">
        <f t="shared" ca="1" si="9"/>
        <v>0.97754751625034864</v>
      </c>
      <c r="H76">
        <f t="shared" ca="1" si="9"/>
        <v>0.53413768664252625</v>
      </c>
      <c r="I76">
        <f t="shared" ca="1" si="9"/>
        <v>0.54020189498896676</v>
      </c>
      <c r="J76">
        <f t="shared" ca="1" si="9"/>
        <v>6.8865581396496178E-2</v>
      </c>
      <c r="K76">
        <f t="shared" ca="1" si="9"/>
        <v>3.6437993949841818E-2</v>
      </c>
      <c r="L76">
        <f t="shared" ca="1" si="10"/>
        <v>0.9409250698497047</v>
      </c>
      <c r="M76">
        <f t="shared" ca="1" si="10"/>
        <v>0.77076973811932081</v>
      </c>
      <c r="N76">
        <f t="shared" ca="1" si="10"/>
        <v>0.80099373207800828</v>
      </c>
      <c r="O76">
        <f t="shared" ca="1" si="10"/>
        <v>0.16226348301925242</v>
      </c>
      <c r="P76">
        <f t="shared" ca="1" si="10"/>
        <v>0.59911932964901937</v>
      </c>
      <c r="Q76">
        <f t="shared" ca="1" si="10"/>
        <v>0.39572220673349445</v>
      </c>
      <c r="R76">
        <f t="shared" ca="1" si="10"/>
        <v>0.8426009973736619</v>
      </c>
      <c r="S76">
        <f t="shared" ca="1" si="10"/>
        <v>0.19597100845101045</v>
      </c>
      <c r="T76">
        <f t="shared" ca="1" si="10"/>
        <v>0.24742741513170258</v>
      </c>
      <c r="U76">
        <f t="shared" ca="1" si="10"/>
        <v>4.8674890582947938E-2</v>
      </c>
      <c r="V76">
        <f t="shared" ca="1" si="11"/>
        <v>0.63291287525614326</v>
      </c>
      <c r="W76">
        <f t="shared" ca="1" si="11"/>
        <v>0.31834045269068895</v>
      </c>
      <c r="X76">
        <f t="shared" ca="1" si="11"/>
        <v>1.701527476353637E-2</v>
      </c>
      <c r="Y76">
        <f t="shared" ca="1" si="11"/>
        <v>0.16106360739993519</v>
      </c>
      <c r="Z76">
        <f t="shared" ca="1" si="11"/>
        <v>0.7621372300791569</v>
      </c>
      <c r="AA76">
        <f t="shared" ca="1" si="11"/>
        <v>0.26764594341004777</v>
      </c>
      <c r="AB76">
        <f t="shared" ca="1" si="11"/>
        <v>0.81662318694057734</v>
      </c>
      <c r="AC76">
        <f t="shared" ca="1" si="11"/>
        <v>9.5163964584761285E-2</v>
      </c>
      <c r="AD76">
        <f t="shared" ca="1" si="11"/>
        <v>0.62915017177116228</v>
      </c>
      <c r="AE76">
        <f t="shared" ca="1" si="11"/>
        <v>0.72043761563708086</v>
      </c>
    </row>
    <row r="77" spans="2:31" x14ac:dyDescent="0.25">
      <c r="B77">
        <f t="shared" ca="1" si="9"/>
        <v>0.29279188581770055</v>
      </c>
      <c r="C77">
        <f t="shared" ca="1" si="9"/>
        <v>0.40862248904244147</v>
      </c>
      <c r="D77">
        <f t="shared" ca="1" si="9"/>
        <v>0.81867399404226071</v>
      </c>
      <c r="E77">
        <f t="shared" ca="1" si="9"/>
        <v>0.17702956389309055</v>
      </c>
      <c r="F77">
        <f t="shared" ca="1" si="9"/>
        <v>0.93849564225271287</v>
      </c>
      <c r="G77">
        <f t="shared" ca="1" si="9"/>
        <v>0.52995898265372698</v>
      </c>
      <c r="H77">
        <f t="shared" ca="1" si="9"/>
        <v>0.6732836403607223</v>
      </c>
      <c r="I77">
        <f t="shared" ca="1" si="9"/>
        <v>0.47993706920276558</v>
      </c>
      <c r="J77">
        <f t="shared" ca="1" si="9"/>
        <v>0.17567137868538873</v>
      </c>
      <c r="K77">
        <f t="shared" ca="1" si="9"/>
        <v>0.79940579822611602</v>
      </c>
      <c r="L77">
        <f t="shared" ca="1" si="10"/>
        <v>0.16511435483130293</v>
      </c>
      <c r="M77">
        <f t="shared" ca="1" si="10"/>
        <v>4.0724344502070187E-2</v>
      </c>
      <c r="N77">
        <f t="shared" ca="1" si="10"/>
        <v>0.40900411336365972</v>
      </c>
      <c r="O77">
        <f t="shared" ca="1" si="10"/>
        <v>0.4064960469517731</v>
      </c>
      <c r="P77">
        <f t="shared" ca="1" si="10"/>
        <v>0.38124378057702391</v>
      </c>
      <c r="Q77">
        <f t="shared" ca="1" si="10"/>
        <v>0.46534669756446156</v>
      </c>
      <c r="R77">
        <f t="shared" ca="1" si="10"/>
        <v>0.96021321858238107</v>
      </c>
      <c r="S77">
        <f t="shared" ca="1" si="10"/>
        <v>0.57893787661323515</v>
      </c>
      <c r="T77">
        <f t="shared" ca="1" si="10"/>
        <v>0.96327946348402538</v>
      </c>
      <c r="U77">
        <f t="shared" ca="1" si="10"/>
        <v>0.61172507407224153</v>
      </c>
      <c r="V77">
        <f t="shared" ca="1" si="11"/>
        <v>0.94556566521475127</v>
      </c>
      <c r="W77">
        <f t="shared" ca="1" si="11"/>
        <v>7.9394586973344339E-2</v>
      </c>
      <c r="X77">
        <f t="shared" ca="1" si="11"/>
        <v>0.9890915454217466</v>
      </c>
      <c r="Y77">
        <f t="shared" ca="1" si="11"/>
        <v>0.46876873684405068</v>
      </c>
      <c r="Z77">
        <f t="shared" ca="1" si="11"/>
        <v>2.0798028890830267E-2</v>
      </c>
      <c r="AA77">
        <f t="shared" ca="1" si="11"/>
        <v>0.96678642409417481</v>
      </c>
      <c r="AB77">
        <f t="shared" ca="1" si="11"/>
        <v>0.90324360649873681</v>
      </c>
      <c r="AC77">
        <f t="shared" ca="1" si="11"/>
        <v>0.78104998641752355</v>
      </c>
      <c r="AD77">
        <f t="shared" ca="1" si="11"/>
        <v>0.52362994837454613</v>
      </c>
      <c r="AE77">
        <f t="shared" ca="1" si="11"/>
        <v>0.74028228316346345</v>
      </c>
    </row>
    <row r="78" spans="2:31" x14ac:dyDescent="0.25">
      <c r="B78">
        <f t="shared" ca="1" si="9"/>
        <v>1.0236122114159807E-2</v>
      </c>
      <c r="C78">
        <f t="shared" ca="1" si="9"/>
        <v>0.28864666623786928</v>
      </c>
      <c r="D78">
        <f t="shared" ca="1" si="9"/>
        <v>0.99929511451646857</v>
      </c>
      <c r="E78">
        <f t="shared" ca="1" si="9"/>
        <v>0.23427227045255233</v>
      </c>
      <c r="F78">
        <f t="shared" ca="1" si="9"/>
        <v>8.991171421142985E-2</v>
      </c>
      <c r="G78">
        <f t="shared" ca="1" si="9"/>
        <v>0.1424374895340812</v>
      </c>
      <c r="H78">
        <f t="shared" ca="1" si="9"/>
        <v>0.23021394058543265</v>
      </c>
      <c r="I78">
        <f t="shared" ca="1" si="9"/>
        <v>0.98747774024443391</v>
      </c>
      <c r="J78">
        <f t="shared" ca="1" si="9"/>
        <v>0.71181917836678998</v>
      </c>
      <c r="K78">
        <f t="shared" ca="1" si="9"/>
        <v>0.88214036169212573</v>
      </c>
      <c r="L78">
        <f t="shared" ca="1" si="10"/>
        <v>0.59084317415351717</v>
      </c>
      <c r="M78">
        <f t="shared" ca="1" si="10"/>
        <v>0.11978205031810951</v>
      </c>
      <c r="N78">
        <f t="shared" ca="1" si="10"/>
        <v>0.86120644079526709</v>
      </c>
      <c r="O78">
        <f t="shared" ca="1" si="10"/>
        <v>0.80263210258026629</v>
      </c>
      <c r="P78">
        <f t="shared" ca="1" si="10"/>
        <v>0.29697498270059874</v>
      </c>
      <c r="Q78">
        <f t="shared" ca="1" si="10"/>
        <v>0.69861375094009781</v>
      </c>
      <c r="R78">
        <f t="shared" ca="1" si="10"/>
        <v>0.28902222652998066</v>
      </c>
      <c r="S78">
        <f t="shared" ca="1" si="10"/>
        <v>0.89197410602041849</v>
      </c>
      <c r="T78">
        <f t="shared" ca="1" si="10"/>
        <v>0.58330930120211999</v>
      </c>
      <c r="U78">
        <f t="shared" ca="1" si="10"/>
        <v>0.98537541821619001</v>
      </c>
      <c r="V78">
        <f t="shared" ca="1" si="11"/>
        <v>0.98266714676898648</v>
      </c>
      <c r="W78">
        <f t="shared" ca="1" si="11"/>
        <v>0.96118229713336412</v>
      </c>
      <c r="X78">
        <f t="shared" ca="1" si="11"/>
        <v>0.56315546841432984</v>
      </c>
      <c r="Y78">
        <f t="shared" ca="1" si="11"/>
        <v>0.21121594832180168</v>
      </c>
      <c r="Z78">
        <f t="shared" ca="1" si="11"/>
        <v>0.71876589847758088</v>
      </c>
      <c r="AA78">
        <f t="shared" ca="1" si="11"/>
        <v>0.29910471834828201</v>
      </c>
      <c r="AB78">
        <f t="shared" ca="1" si="11"/>
        <v>0.85837366640040202</v>
      </c>
      <c r="AC78">
        <f t="shared" ca="1" si="11"/>
        <v>0.31856705495024951</v>
      </c>
      <c r="AD78">
        <f t="shared" ca="1" si="11"/>
        <v>0.71317658487475311</v>
      </c>
      <c r="AE78">
        <f t="shared" ca="1" si="11"/>
        <v>0.36905629259595507</v>
      </c>
    </row>
    <row r="79" spans="2:31" x14ac:dyDescent="0.25">
      <c r="B79">
        <f t="shared" ca="1" si="9"/>
        <v>0.55566212496615375</v>
      </c>
      <c r="C79">
        <f t="shared" ca="1" si="9"/>
        <v>0.98577989360808127</v>
      </c>
      <c r="D79">
        <f t="shared" ca="1" si="9"/>
        <v>0.30463032816348723</v>
      </c>
      <c r="E79">
        <f t="shared" ca="1" si="9"/>
        <v>0.35944336659486442</v>
      </c>
      <c r="F79">
        <f t="shared" ca="1" si="9"/>
        <v>0.83801528524250024</v>
      </c>
      <c r="G79">
        <f t="shared" ca="1" si="9"/>
        <v>0.93418457267948707</v>
      </c>
      <c r="H79">
        <f t="shared" ca="1" si="9"/>
        <v>0.88379216552007733</v>
      </c>
      <c r="I79">
        <f t="shared" ca="1" si="9"/>
        <v>0.81790779606613584</v>
      </c>
      <c r="J79">
        <f t="shared" ca="1" si="9"/>
        <v>0.28862708286285166</v>
      </c>
      <c r="K79">
        <f t="shared" ca="1" si="9"/>
        <v>0.99960058039739974</v>
      </c>
      <c r="L79">
        <f t="shared" ca="1" si="10"/>
        <v>0.25636781117812824</v>
      </c>
      <c r="M79">
        <f t="shared" ca="1" si="10"/>
        <v>0.73750585895643805</v>
      </c>
      <c r="N79">
        <f t="shared" ca="1" si="10"/>
        <v>0.61292395671102295</v>
      </c>
      <c r="O79">
        <f t="shared" ca="1" si="10"/>
        <v>0.1482946336377875</v>
      </c>
      <c r="P79">
        <f t="shared" ca="1" si="10"/>
        <v>0.70297698479112491</v>
      </c>
      <c r="Q79">
        <f t="shared" ca="1" si="10"/>
        <v>7.0409494958231456E-2</v>
      </c>
      <c r="R79">
        <f t="shared" ca="1" si="10"/>
        <v>0.63383149195549926</v>
      </c>
      <c r="S79">
        <f t="shared" ca="1" si="10"/>
        <v>0.93446925002463654</v>
      </c>
      <c r="T79">
        <f t="shared" ca="1" si="10"/>
        <v>0.83430639876285762</v>
      </c>
      <c r="U79">
        <f t="shared" ca="1" si="10"/>
        <v>0.40735393334678371</v>
      </c>
      <c r="V79">
        <f t="shared" ca="1" si="11"/>
        <v>0.10886834608831553</v>
      </c>
      <c r="W79">
        <f t="shared" ca="1" si="11"/>
        <v>0.67507357105652055</v>
      </c>
      <c r="X79">
        <f t="shared" ca="1" si="11"/>
        <v>0.8164610270411421</v>
      </c>
      <c r="Y79">
        <f t="shared" ca="1" si="11"/>
        <v>0.86423023460208137</v>
      </c>
      <c r="Z79">
        <f t="shared" ca="1" si="11"/>
        <v>0.25228112241468303</v>
      </c>
      <c r="AA79">
        <f t="shared" ca="1" si="11"/>
        <v>0.28164555077104314</v>
      </c>
      <c r="AB79">
        <f t="shared" ca="1" si="11"/>
        <v>0.86305572941154374</v>
      </c>
      <c r="AC79">
        <f t="shared" ca="1" si="11"/>
        <v>0.82472780050192562</v>
      </c>
      <c r="AD79">
        <f t="shared" ca="1" si="11"/>
        <v>0.22600686292643335</v>
      </c>
      <c r="AE79">
        <f t="shared" ca="1" si="11"/>
        <v>0.82272830463933677</v>
      </c>
    </row>
    <row r="80" spans="2:31" x14ac:dyDescent="0.25">
      <c r="B80">
        <f t="shared" ref="B80:K89" ca="1" si="12">RAND()</f>
        <v>0.24087276258065771</v>
      </c>
      <c r="C80">
        <f t="shared" ca="1" si="12"/>
        <v>0.87883408469224933</v>
      </c>
      <c r="D80">
        <f t="shared" ca="1" si="12"/>
        <v>0.15972584330360373</v>
      </c>
      <c r="E80">
        <f t="shared" ca="1" si="12"/>
        <v>0.60879222063367311</v>
      </c>
      <c r="F80">
        <f t="shared" ca="1" si="12"/>
        <v>0.1806738076795269</v>
      </c>
      <c r="G80">
        <f t="shared" ca="1" si="12"/>
        <v>0.80561748771079111</v>
      </c>
      <c r="H80">
        <f t="shared" ca="1" si="12"/>
        <v>5.3110099835832481E-2</v>
      </c>
      <c r="I80">
        <f t="shared" ca="1" si="12"/>
        <v>0.40523793738925118</v>
      </c>
      <c r="J80">
        <f t="shared" ca="1" si="12"/>
        <v>0.85807900528840131</v>
      </c>
      <c r="K80">
        <f t="shared" ca="1" si="12"/>
        <v>0.79346774788771901</v>
      </c>
      <c r="L80">
        <f t="shared" ref="L80:U89" ca="1" si="13">RAND()</f>
        <v>0.23862968544424068</v>
      </c>
      <c r="M80">
        <f t="shared" ca="1" si="13"/>
        <v>0.24682082300024888</v>
      </c>
      <c r="N80">
        <f t="shared" ca="1" si="13"/>
        <v>0.2104709799229203</v>
      </c>
      <c r="O80">
        <f t="shared" ca="1" si="13"/>
        <v>0.18613167131452224</v>
      </c>
      <c r="P80">
        <f t="shared" ca="1" si="13"/>
        <v>0.64677474846464866</v>
      </c>
      <c r="Q80">
        <f t="shared" ca="1" si="13"/>
        <v>0.70129675672013692</v>
      </c>
      <c r="R80">
        <f t="shared" ca="1" si="13"/>
        <v>0.11215660011778028</v>
      </c>
      <c r="S80">
        <f t="shared" ca="1" si="13"/>
        <v>0.39383981566033172</v>
      </c>
      <c r="T80">
        <f t="shared" ca="1" si="13"/>
        <v>5.4290043052200421E-2</v>
      </c>
      <c r="U80">
        <f t="shared" ca="1" si="13"/>
        <v>0.44576346227910113</v>
      </c>
      <c r="V80">
        <f t="shared" ref="V80:AE89" ca="1" si="14">RAND()</f>
        <v>0.12557116754528858</v>
      </c>
      <c r="W80">
        <f t="shared" ca="1" si="14"/>
        <v>2.8807070987429517E-2</v>
      </c>
      <c r="X80">
        <f t="shared" ca="1" si="14"/>
        <v>0.16065751757163094</v>
      </c>
      <c r="Y80">
        <f t="shared" ca="1" si="14"/>
        <v>0.27797060691554543</v>
      </c>
      <c r="Z80">
        <f t="shared" ca="1" si="14"/>
        <v>0.27930624616708233</v>
      </c>
      <c r="AA80">
        <f t="shared" ca="1" si="14"/>
        <v>0.45474676501844691</v>
      </c>
      <c r="AB80">
        <f t="shared" ca="1" si="14"/>
        <v>0.56259478869412671</v>
      </c>
      <c r="AC80">
        <f t="shared" ca="1" si="14"/>
        <v>0.23921711310342064</v>
      </c>
      <c r="AD80">
        <f t="shared" ca="1" si="14"/>
        <v>0.38346684554659438</v>
      </c>
      <c r="AE80">
        <f t="shared" ca="1" si="14"/>
        <v>0.21781612257871363</v>
      </c>
    </row>
    <row r="81" spans="2:31" x14ac:dyDescent="0.25">
      <c r="B81">
        <f t="shared" ca="1" si="12"/>
        <v>0.25302988383286618</v>
      </c>
      <c r="C81">
        <f t="shared" ca="1" si="12"/>
        <v>0.96762465155114885</v>
      </c>
      <c r="D81">
        <f t="shared" ca="1" si="12"/>
        <v>0.96525367046650556</v>
      </c>
      <c r="E81">
        <f t="shared" ca="1" si="12"/>
        <v>5.4246403285863609E-2</v>
      </c>
      <c r="F81">
        <f t="shared" ca="1" si="12"/>
        <v>0.23967446486134669</v>
      </c>
      <c r="G81">
        <f t="shared" ca="1" si="12"/>
        <v>0.89003445142702997</v>
      </c>
      <c r="H81">
        <f t="shared" ca="1" si="12"/>
        <v>0.9675876904033629</v>
      </c>
      <c r="I81">
        <f t="shared" ca="1" si="12"/>
        <v>0.94091805933106643</v>
      </c>
      <c r="J81">
        <f t="shared" ca="1" si="12"/>
        <v>8.4485244991276964E-2</v>
      </c>
      <c r="K81">
        <f t="shared" ca="1" si="12"/>
        <v>0.46796386908104992</v>
      </c>
      <c r="L81">
        <f t="shared" ca="1" si="13"/>
        <v>0.44682380988382864</v>
      </c>
      <c r="M81">
        <f t="shared" ca="1" si="13"/>
        <v>0.50577695721513938</v>
      </c>
      <c r="N81">
        <f t="shared" ca="1" si="13"/>
        <v>0.38970516749386164</v>
      </c>
      <c r="O81">
        <f t="shared" ca="1" si="13"/>
        <v>0.72295880034288706</v>
      </c>
      <c r="P81">
        <f t="shared" ca="1" si="13"/>
        <v>0.25633964278590193</v>
      </c>
      <c r="Q81">
        <f t="shared" ca="1" si="13"/>
        <v>0.59627787523091191</v>
      </c>
      <c r="R81">
        <f t="shared" ca="1" si="13"/>
        <v>9.7123460823980157E-3</v>
      </c>
      <c r="S81">
        <f t="shared" ca="1" si="13"/>
        <v>0.35992245039670934</v>
      </c>
      <c r="T81">
        <f t="shared" ca="1" si="13"/>
        <v>0.64007215104881343</v>
      </c>
      <c r="U81">
        <f t="shared" ca="1" si="13"/>
        <v>0.80912623410559503</v>
      </c>
      <c r="V81">
        <f t="shared" ca="1" si="14"/>
        <v>7.1540352228297077E-2</v>
      </c>
      <c r="W81">
        <f t="shared" ca="1" si="14"/>
        <v>4.4482253676023653E-2</v>
      </c>
      <c r="X81">
        <f t="shared" ca="1" si="14"/>
        <v>0.89357836831826454</v>
      </c>
      <c r="Y81">
        <f t="shared" ca="1" si="14"/>
        <v>0.64491215266961799</v>
      </c>
      <c r="Z81">
        <f t="shared" ca="1" si="14"/>
        <v>0.42006247685089804</v>
      </c>
      <c r="AA81">
        <f t="shared" ca="1" si="14"/>
        <v>0.52501870842855625</v>
      </c>
      <c r="AB81">
        <f t="shared" ca="1" si="14"/>
        <v>0.15806065489343535</v>
      </c>
      <c r="AC81">
        <f t="shared" ca="1" si="14"/>
        <v>0.64544819607523607</v>
      </c>
      <c r="AD81">
        <f t="shared" ca="1" si="14"/>
        <v>0.67889564414989056</v>
      </c>
      <c r="AE81">
        <f t="shared" ca="1" si="14"/>
        <v>0.72156272972651969</v>
      </c>
    </row>
    <row r="82" spans="2:31" x14ac:dyDescent="0.25">
      <c r="B82">
        <f t="shared" ca="1" si="12"/>
        <v>0.47729459685670772</v>
      </c>
      <c r="C82">
        <f t="shared" ca="1" si="12"/>
        <v>0.57461215432205037</v>
      </c>
      <c r="D82">
        <f t="shared" ca="1" si="12"/>
        <v>0.71442452755873354</v>
      </c>
      <c r="E82">
        <f t="shared" ca="1" si="12"/>
        <v>0.29910427629849901</v>
      </c>
      <c r="F82">
        <f t="shared" ca="1" si="12"/>
        <v>0.28643598180188357</v>
      </c>
      <c r="G82">
        <f t="shared" ca="1" si="12"/>
        <v>0.18359384064573891</v>
      </c>
      <c r="H82">
        <f t="shared" ca="1" si="12"/>
        <v>0.74859711504334037</v>
      </c>
      <c r="I82">
        <f t="shared" ca="1" si="12"/>
        <v>0.79172561552948206</v>
      </c>
      <c r="J82">
        <f t="shared" ca="1" si="12"/>
        <v>0.92552493621988896</v>
      </c>
      <c r="K82">
        <f t="shared" ca="1" si="12"/>
        <v>1.4735179506793594E-2</v>
      </c>
      <c r="L82">
        <f t="shared" ca="1" si="13"/>
        <v>0.12674915061394021</v>
      </c>
      <c r="M82">
        <f t="shared" ca="1" si="13"/>
        <v>0.82098721333373526</v>
      </c>
      <c r="N82">
        <f t="shared" ca="1" si="13"/>
        <v>0.50876791163968371</v>
      </c>
      <c r="O82">
        <f t="shared" ca="1" si="13"/>
        <v>0.28055161805433659</v>
      </c>
      <c r="P82">
        <f t="shared" ca="1" si="13"/>
        <v>0.90246097389451729</v>
      </c>
      <c r="Q82">
        <f t="shared" ca="1" si="13"/>
        <v>0.33333582465878164</v>
      </c>
      <c r="R82">
        <f t="shared" ca="1" si="13"/>
        <v>0.37757071671160358</v>
      </c>
      <c r="S82">
        <f t="shared" ca="1" si="13"/>
        <v>0.22239754034382564</v>
      </c>
      <c r="T82">
        <f t="shared" ca="1" si="13"/>
        <v>0.96925069448532164</v>
      </c>
      <c r="U82">
        <f t="shared" ca="1" si="13"/>
        <v>0.37987556498263775</v>
      </c>
      <c r="V82">
        <f t="shared" ca="1" si="14"/>
        <v>0.26485780964921929</v>
      </c>
      <c r="W82">
        <f t="shared" ca="1" si="14"/>
        <v>2.0573620894985156E-2</v>
      </c>
      <c r="X82">
        <f t="shared" ca="1" si="14"/>
        <v>0.19059253096638784</v>
      </c>
      <c r="Y82">
        <f t="shared" ca="1" si="14"/>
        <v>0.87893078765206867</v>
      </c>
      <c r="Z82">
        <f t="shared" ca="1" si="14"/>
        <v>0.11115646103122412</v>
      </c>
      <c r="AA82">
        <f t="shared" ca="1" si="14"/>
        <v>0.76345584252734255</v>
      </c>
      <c r="AB82">
        <f t="shared" ca="1" si="14"/>
        <v>0.81504450960620378</v>
      </c>
      <c r="AC82">
        <f t="shared" ca="1" si="14"/>
        <v>0.71943831763665678</v>
      </c>
      <c r="AD82">
        <f t="shared" ca="1" si="14"/>
        <v>0.64947643939696942</v>
      </c>
      <c r="AE82">
        <f t="shared" ca="1" si="14"/>
        <v>0.99698993477643794</v>
      </c>
    </row>
    <row r="83" spans="2:31" x14ac:dyDescent="0.25">
      <c r="B83">
        <f t="shared" ca="1" si="12"/>
        <v>0.10241173637458267</v>
      </c>
      <c r="C83">
        <f t="shared" ca="1" si="12"/>
        <v>0.17634569643991188</v>
      </c>
      <c r="D83">
        <f t="shared" ca="1" si="12"/>
        <v>7.4632422227516537E-2</v>
      </c>
      <c r="E83">
        <f t="shared" ca="1" si="12"/>
        <v>0.19446729512495953</v>
      </c>
      <c r="F83">
        <f t="shared" ca="1" si="12"/>
        <v>0.50615855211232308</v>
      </c>
      <c r="G83">
        <f t="shared" ca="1" si="12"/>
        <v>0.51321605045841689</v>
      </c>
      <c r="H83">
        <f t="shared" ca="1" si="12"/>
        <v>0.96948395163939094</v>
      </c>
      <c r="I83">
        <f t="shared" ca="1" si="12"/>
        <v>0.299639360243523</v>
      </c>
      <c r="J83">
        <f t="shared" ca="1" si="12"/>
        <v>0.58263805237351018</v>
      </c>
      <c r="K83">
        <f t="shared" ca="1" si="12"/>
        <v>0.62085035241343789</v>
      </c>
      <c r="L83">
        <f t="shared" ca="1" si="13"/>
        <v>0.59936966941782033</v>
      </c>
      <c r="M83">
        <f t="shared" ca="1" si="13"/>
        <v>0.34033072423067079</v>
      </c>
      <c r="N83">
        <f t="shared" ca="1" si="13"/>
        <v>0.91600946988333476</v>
      </c>
      <c r="O83">
        <f t="shared" ca="1" si="13"/>
        <v>0.76964715227266911</v>
      </c>
      <c r="P83">
        <f t="shared" ca="1" si="13"/>
        <v>0.88621915488771741</v>
      </c>
      <c r="Q83">
        <f t="shared" ca="1" si="13"/>
        <v>0.56426788434526909</v>
      </c>
      <c r="R83">
        <f t="shared" ca="1" si="13"/>
        <v>0.43492036868794881</v>
      </c>
      <c r="S83">
        <f t="shared" ca="1" si="13"/>
        <v>0.41494996368686365</v>
      </c>
      <c r="T83">
        <f t="shared" ca="1" si="13"/>
        <v>0.68498153171405018</v>
      </c>
      <c r="U83">
        <f t="shared" ca="1" si="13"/>
        <v>0.86778063888928969</v>
      </c>
      <c r="V83">
        <f t="shared" ca="1" si="14"/>
        <v>0.93530765234078905</v>
      </c>
      <c r="W83">
        <f t="shared" ca="1" si="14"/>
        <v>0.40318948993507187</v>
      </c>
      <c r="X83">
        <f t="shared" ca="1" si="14"/>
        <v>0.53682841487526067</v>
      </c>
      <c r="Y83">
        <f t="shared" ca="1" si="14"/>
        <v>0.63275893507940895</v>
      </c>
      <c r="Z83">
        <f t="shared" ca="1" si="14"/>
        <v>0.38432149800784843</v>
      </c>
      <c r="AA83">
        <f t="shared" ca="1" si="14"/>
        <v>0.35161113883494632</v>
      </c>
      <c r="AB83">
        <f t="shared" ca="1" si="14"/>
        <v>0.52511356115862284</v>
      </c>
      <c r="AC83">
        <f t="shared" ca="1" si="14"/>
        <v>0.7102447598575663</v>
      </c>
      <c r="AD83">
        <f t="shared" ca="1" si="14"/>
        <v>0.12661632397514078</v>
      </c>
      <c r="AE83">
        <f t="shared" ca="1" si="14"/>
        <v>0.5978938284618649</v>
      </c>
    </row>
    <row r="84" spans="2:31" x14ac:dyDescent="0.25">
      <c r="B84">
        <f t="shared" ca="1" si="12"/>
        <v>9.7687258612001004E-2</v>
      </c>
      <c r="C84">
        <f t="shared" ca="1" si="12"/>
        <v>0.25749784749604032</v>
      </c>
      <c r="D84">
        <f t="shared" ca="1" si="12"/>
        <v>0.81560392738494003</v>
      </c>
      <c r="E84">
        <f t="shared" ca="1" si="12"/>
        <v>0.13344916779629212</v>
      </c>
      <c r="F84">
        <f t="shared" ca="1" si="12"/>
        <v>0.89470747603785727</v>
      </c>
      <c r="G84">
        <f t="shared" ca="1" si="12"/>
        <v>0.13966840245148537</v>
      </c>
      <c r="H84">
        <f t="shared" ca="1" si="12"/>
        <v>0.25353103975180241</v>
      </c>
      <c r="I84">
        <f t="shared" ca="1" si="12"/>
        <v>4.0326056821072376E-2</v>
      </c>
      <c r="J84">
        <f t="shared" ca="1" si="12"/>
        <v>0.23804388545533256</v>
      </c>
      <c r="K84">
        <f t="shared" ca="1" si="12"/>
        <v>6.7612943374957268E-2</v>
      </c>
      <c r="L84">
        <f t="shared" ca="1" si="13"/>
        <v>0.66285065532464871</v>
      </c>
      <c r="M84">
        <f t="shared" ca="1" si="13"/>
        <v>2.988000444509975E-2</v>
      </c>
      <c r="N84">
        <f t="shared" ca="1" si="13"/>
        <v>0.70153941075292181</v>
      </c>
      <c r="O84">
        <f t="shared" ca="1" si="13"/>
        <v>0.5086539265258887</v>
      </c>
      <c r="P84">
        <f t="shared" ca="1" si="13"/>
        <v>0.90676075011979695</v>
      </c>
      <c r="Q84">
        <f t="shared" ca="1" si="13"/>
        <v>0.41581258871297422</v>
      </c>
      <c r="R84">
        <f t="shared" ca="1" si="13"/>
        <v>0.83954836427947388</v>
      </c>
      <c r="S84">
        <f t="shared" ca="1" si="13"/>
        <v>0.63777906744366963</v>
      </c>
      <c r="T84">
        <f t="shared" ca="1" si="13"/>
        <v>0.33391980980220382</v>
      </c>
      <c r="U84">
        <f t="shared" ca="1" si="13"/>
        <v>0.22188398256896469</v>
      </c>
      <c r="V84">
        <f t="shared" ca="1" si="14"/>
        <v>0.23358217666047948</v>
      </c>
      <c r="W84">
        <f t="shared" ca="1" si="14"/>
        <v>1.8126693328241572E-2</v>
      </c>
      <c r="X84">
        <f t="shared" ca="1" si="14"/>
        <v>0.80030616023758561</v>
      </c>
      <c r="Y84">
        <f t="shared" ca="1" si="14"/>
        <v>0.29870573049182747</v>
      </c>
      <c r="Z84">
        <f t="shared" ca="1" si="14"/>
        <v>0.31769548709199591</v>
      </c>
      <c r="AA84">
        <f t="shared" ca="1" si="14"/>
        <v>0.38418759479554954</v>
      </c>
      <c r="AB84">
        <f t="shared" ca="1" si="14"/>
        <v>0.6423147195392318</v>
      </c>
      <c r="AC84">
        <f t="shared" ca="1" si="14"/>
        <v>4.6882291795085962E-2</v>
      </c>
      <c r="AD84">
        <f t="shared" ca="1" si="14"/>
        <v>0.64971342585192904</v>
      </c>
      <c r="AE84">
        <f t="shared" ca="1" si="14"/>
        <v>0.52524573734098889</v>
      </c>
    </row>
    <row r="85" spans="2:31" x14ac:dyDescent="0.25">
      <c r="B85">
        <f t="shared" ca="1" si="12"/>
        <v>0.21457223487805122</v>
      </c>
      <c r="C85">
        <f t="shared" ca="1" si="12"/>
        <v>0.63761360810863232</v>
      </c>
      <c r="D85">
        <f t="shared" ca="1" si="12"/>
        <v>0.59030916267265132</v>
      </c>
      <c r="E85">
        <f t="shared" ca="1" si="12"/>
        <v>0.38360441728568095</v>
      </c>
      <c r="F85">
        <f t="shared" ca="1" si="12"/>
        <v>0.38073233656626471</v>
      </c>
      <c r="G85">
        <f t="shared" ca="1" si="12"/>
        <v>0.65880963296370698</v>
      </c>
      <c r="H85">
        <f t="shared" ca="1" si="12"/>
        <v>0.85851211512401626</v>
      </c>
      <c r="I85">
        <f t="shared" ca="1" si="12"/>
        <v>0.71384249924805254</v>
      </c>
      <c r="J85">
        <f t="shared" ca="1" si="12"/>
        <v>0.26591004128899787</v>
      </c>
      <c r="K85">
        <f t="shared" ca="1" si="12"/>
        <v>0.78597440006529773</v>
      </c>
      <c r="L85">
        <f t="shared" ca="1" si="13"/>
        <v>0.36549991318603658</v>
      </c>
      <c r="M85">
        <f t="shared" ca="1" si="13"/>
        <v>0.20478099714012687</v>
      </c>
      <c r="N85">
        <f t="shared" ca="1" si="13"/>
        <v>0.1362380057017758</v>
      </c>
      <c r="O85">
        <f t="shared" ca="1" si="13"/>
        <v>0.37062670919516361</v>
      </c>
      <c r="P85">
        <f t="shared" ca="1" si="13"/>
        <v>0.50271451987671267</v>
      </c>
      <c r="Q85">
        <f t="shared" ca="1" si="13"/>
        <v>0.38614106379389845</v>
      </c>
      <c r="R85">
        <f t="shared" ca="1" si="13"/>
        <v>0.72743863293593258</v>
      </c>
      <c r="S85">
        <f t="shared" ca="1" si="13"/>
        <v>0.23190266893727074</v>
      </c>
      <c r="T85">
        <f t="shared" ca="1" si="13"/>
        <v>0.55289894874950996</v>
      </c>
      <c r="U85">
        <f t="shared" ca="1" si="13"/>
        <v>0.69090129029108538</v>
      </c>
      <c r="V85">
        <f t="shared" ca="1" si="14"/>
        <v>0.11734849549845139</v>
      </c>
      <c r="W85">
        <f t="shared" ca="1" si="14"/>
        <v>0.40738275343605523</v>
      </c>
      <c r="X85">
        <f t="shared" ca="1" si="14"/>
        <v>0.24123776150630649</v>
      </c>
      <c r="Y85">
        <f t="shared" ca="1" si="14"/>
        <v>2.484776608914635E-2</v>
      </c>
      <c r="Z85">
        <f t="shared" ca="1" si="14"/>
        <v>4.1422820564717355E-2</v>
      </c>
      <c r="AA85">
        <f t="shared" ca="1" si="14"/>
        <v>0.55023216534167241</v>
      </c>
      <c r="AB85">
        <f t="shared" ca="1" si="14"/>
        <v>0.27811209705379714</v>
      </c>
      <c r="AC85">
        <f t="shared" ca="1" si="14"/>
        <v>0.59047620253508337</v>
      </c>
      <c r="AD85">
        <f t="shared" ca="1" si="14"/>
        <v>0.38635364516877457</v>
      </c>
      <c r="AE85">
        <f t="shared" ca="1" si="14"/>
        <v>0.66318857821455746</v>
      </c>
    </row>
    <row r="86" spans="2:31" x14ac:dyDescent="0.25">
      <c r="B86">
        <f t="shared" ca="1" si="12"/>
        <v>0.56047773766197073</v>
      </c>
      <c r="C86">
        <f t="shared" ca="1" si="12"/>
        <v>0.48420213325910416</v>
      </c>
      <c r="D86">
        <f t="shared" ca="1" si="12"/>
        <v>7.018357347859272E-2</v>
      </c>
      <c r="E86">
        <f t="shared" ca="1" si="12"/>
        <v>0.50869146284222366</v>
      </c>
      <c r="F86">
        <f t="shared" ca="1" si="12"/>
        <v>0.21538513027826517</v>
      </c>
      <c r="G86">
        <f t="shared" ca="1" si="12"/>
        <v>7.6672849824893419E-2</v>
      </c>
      <c r="H86">
        <f t="shared" ca="1" si="12"/>
        <v>0.52498374359533906</v>
      </c>
      <c r="I86">
        <f t="shared" ca="1" si="12"/>
        <v>2.8847740224375862E-2</v>
      </c>
      <c r="J86">
        <f t="shared" ca="1" si="12"/>
        <v>0.95324483461360598</v>
      </c>
      <c r="K86">
        <f t="shared" ca="1" si="12"/>
        <v>0.67465043456212337</v>
      </c>
      <c r="L86">
        <f t="shared" ca="1" si="13"/>
        <v>0.73245731834177397</v>
      </c>
      <c r="M86">
        <f t="shared" ca="1" si="13"/>
        <v>0.54470228391389286</v>
      </c>
      <c r="N86">
        <f t="shared" ca="1" si="13"/>
        <v>0.75779792030179349</v>
      </c>
      <c r="O86">
        <f t="shared" ca="1" si="13"/>
        <v>0.39869121992875489</v>
      </c>
      <c r="P86">
        <f t="shared" ca="1" si="13"/>
        <v>0.2983593691294093</v>
      </c>
      <c r="Q86">
        <f t="shared" ca="1" si="13"/>
        <v>0.88433835987874243</v>
      </c>
      <c r="R86">
        <f t="shared" ca="1" si="13"/>
        <v>0.5800501997108114</v>
      </c>
      <c r="S86">
        <f t="shared" ca="1" si="13"/>
        <v>0.42921990868544047</v>
      </c>
      <c r="T86">
        <f t="shared" ca="1" si="13"/>
        <v>0.79260949932885505</v>
      </c>
      <c r="U86">
        <f t="shared" ca="1" si="13"/>
        <v>0.22284709118209234</v>
      </c>
      <c r="V86">
        <f t="shared" ca="1" si="14"/>
        <v>0.23938616435100113</v>
      </c>
      <c r="W86">
        <f t="shared" ca="1" si="14"/>
        <v>0.41605010275576326</v>
      </c>
      <c r="X86">
        <f t="shared" ca="1" si="14"/>
        <v>0.26068676541113489</v>
      </c>
      <c r="Y86">
        <f t="shared" ca="1" si="14"/>
        <v>0.36626100802010092</v>
      </c>
      <c r="Z86">
        <f t="shared" ca="1" si="14"/>
        <v>1.192902291090725E-2</v>
      </c>
      <c r="AA86">
        <f t="shared" ca="1" si="14"/>
        <v>0.5431015784566654</v>
      </c>
      <c r="AB86">
        <f t="shared" ca="1" si="14"/>
        <v>1.6834515281382412E-2</v>
      </c>
      <c r="AC86">
        <f t="shared" ca="1" si="14"/>
        <v>5.1604267133212645E-2</v>
      </c>
      <c r="AD86">
        <f t="shared" ca="1" si="14"/>
        <v>0.46449855180400501</v>
      </c>
      <c r="AE86">
        <f t="shared" ca="1" si="14"/>
        <v>0.643952059011486</v>
      </c>
    </row>
    <row r="87" spans="2:31" x14ac:dyDescent="0.25">
      <c r="B87">
        <f t="shared" ca="1" si="12"/>
        <v>0.98680710977079844</v>
      </c>
      <c r="C87">
        <f t="shared" ca="1" si="12"/>
        <v>0.85396349456366671</v>
      </c>
      <c r="D87">
        <f t="shared" ca="1" si="12"/>
        <v>0.49390516612305913</v>
      </c>
      <c r="E87">
        <f t="shared" ca="1" si="12"/>
        <v>0.92447638511008279</v>
      </c>
      <c r="F87">
        <f t="shared" ca="1" si="12"/>
        <v>0.78512505339426841</v>
      </c>
      <c r="G87">
        <f t="shared" ca="1" si="12"/>
        <v>0.98010119112650385</v>
      </c>
      <c r="H87">
        <f t="shared" ca="1" si="12"/>
        <v>0.42671507730283337</v>
      </c>
      <c r="I87">
        <f t="shared" ca="1" si="12"/>
        <v>4.4314773248885331E-2</v>
      </c>
      <c r="J87">
        <f t="shared" ca="1" si="12"/>
        <v>0.30117431908901832</v>
      </c>
      <c r="K87">
        <f t="shared" ca="1" si="12"/>
        <v>1.9437783646358842E-3</v>
      </c>
      <c r="L87">
        <f t="shared" ca="1" si="13"/>
        <v>0.13183897940926226</v>
      </c>
      <c r="M87">
        <f t="shared" ca="1" si="13"/>
        <v>0.69676412910899188</v>
      </c>
      <c r="N87">
        <f t="shared" ca="1" si="13"/>
        <v>0.47820847542298228</v>
      </c>
      <c r="O87">
        <f t="shared" ca="1" si="13"/>
        <v>0.68020230948736615</v>
      </c>
      <c r="P87">
        <f t="shared" ca="1" si="13"/>
        <v>8.1200374229659644E-2</v>
      </c>
      <c r="Q87">
        <f t="shared" ca="1" si="13"/>
        <v>0.58750329634194376</v>
      </c>
      <c r="R87">
        <f t="shared" ca="1" si="13"/>
        <v>0.69701417129582954</v>
      </c>
      <c r="S87">
        <f t="shared" ca="1" si="13"/>
        <v>0.22008814654019915</v>
      </c>
      <c r="T87">
        <f t="shared" ca="1" si="13"/>
        <v>0.77426013248615622</v>
      </c>
      <c r="U87">
        <f t="shared" ca="1" si="13"/>
        <v>0.83622471572472112</v>
      </c>
      <c r="V87">
        <f t="shared" ca="1" si="14"/>
        <v>0.23893950694590416</v>
      </c>
      <c r="W87">
        <f t="shared" ca="1" si="14"/>
        <v>0.71265936386385764</v>
      </c>
      <c r="X87">
        <f t="shared" ca="1" si="14"/>
        <v>0.97296622873066529</v>
      </c>
      <c r="Y87">
        <f t="shared" ca="1" si="14"/>
        <v>6.0356546098027763E-2</v>
      </c>
      <c r="Z87">
        <f t="shared" ca="1" si="14"/>
        <v>0.97249251904552469</v>
      </c>
      <c r="AA87">
        <f t="shared" ca="1" si="14"/>
        <v>0.69613696828419158</v>
      </c>
      <c r="AB87">
        <f t="shared" ca="1" si="14"/>
        <v>0.56995059667735304</v>
      </c>
      <c r="AC87">
        <f t="shared" ca="1" si="14"/>
        <v>4.0256452865968573E-2</v>
      </c>
      <c r="AD87">
        <f t="shared" ca="1" si="14"/>
        <v>0.23193452086883881</v>
      </c>
      <c r="AE87">
        <f t="shared" ca="1" si="14"/>
        <v>0.1779880467896211</v>
      </c>
    </row>
    <row r="88" spans="2:31" x14ac:dyDescent="0.25">
      <c r="B88">
        <f t="shared" ca="1" si="12"/>
        <v>0.7270101477493931</v>
      </c>
      <c r="C88">
        <f t="shared" ca="1" si="12"/>
        <v>0.48992115702553196</v>
      </c>
      <c r="D88">
        <f t="shared" ca="1" si="12"/>
        <v>0.68020350210335256</v>
      </c>
      <c r="E88">
        <f t="shared" ca="1" si="12"/>
        <v>0.12773331397027832</v>
      </c>
      <c r="F88">
        <f t="shared" ca="1" si="12"/>
        <v>0.98838370902290706</v>
      </c>
      <c r="G88">
        <f t="shared" ca="1" si="12"/>
        <v>9.3145001192243448E-2</v>
      </c>
      <c r="H88">
        <f t="shared" ca="1" si="12"/>
        <v>0.83961733204370148</v>
      </c>
      <c r="I88">
        <f t="shared" ca="1" si="12"/>
        <v>0.9086272569322924</v>
      </c>
      <c r="J88">
        <f t="shared" ca="1" si="12"/>
        <v>0.92950792182638553</v>
      </c>
      <c r="K88">
        <f t="shared" ca="1" si="12"/>
        <v>0.35197211902268877</v>
      </c>
      <c r="L88">
        <f t="shared" ca="1" si="13"/>
        <v>0.35201513543621044</v>
      </c>
      <c r="M88">
        <f t="shared" ca="1" si="13"/>
        <v>0.741995793517507</v>
      </c>
      <c r="N88">
        <f t="shared" ca="1" si="13"/>
        <v>0.77390598399282329</v>
      </c>
      <c r="O88">
        <f t="shared" ca="1" si="13"/>
        <v>0.68715635668302544</v>
      </c>
      <c r="P88">
        <f t="shared" ca="1" si="13"/>
        <v>8.6495858808337545E-2</v>
      </c>
      <c r="Q88">
        <f t="shared" ca="1" si="13"/>
        <v>0.74675442102217782</v>
      </c>
      <c r="R88">
        <f t="shared" ca="1" si="13"/>
        <v>6.8988435741881904E-2</v>
      </c>
      <c r="S88">
        <f t="shared" ca="1" si="13"/>
        <v>0.10374276157578066</v>
      </c>
      <c r="T88">
        <f t="shared" ca="1" si="13"/>
        <v>0.87678366925583706</v>
      </c>
      <c r="U88">
        <f t="shared" ca="1" si="13"/>
        <v>0.67535540746046796</v>
      </c>
      <c r="V88">
        <f t="shared" ca="1" si="14"/>
        <v>0.16143610919534268</v>
      </c>
      <c r="W88">
        <f t="shared" ca="1" si="14"/>
        <v>0.77557785450658745</v>
      </c>
      <c r="X88">
        <f t="shared" ca="1" si="14"/>
        <v>0.15187498735917998</v>
      </c>
      <c r="Y88">
        <f t="shared" ca="1" si="14"/>
        <v>4.2657626309679175E-2</v>
      </c>
      <c r="Z88">
        <f t="shared" ca="1" si="14"/>
        <v>0.26197243973386719</v>
      </c>
      <c r="AA88">
        <f t="shared" ca="1" si="14"/>
        <v>0.62275233127377394</v>
      </c>
      <c r="AB88">
        <f t="shared" ca="1" si="14"/>
        <v>0.71188386369323631</v>
      </c>
      <c r="AC88">
        <f t="shared" ca="1" si="14"/>
        <v>0.74916002004517801</v>
      </c>
      <c r="AD88">
        <f t="shared" ca="1" si="14"/>
        <v>0.18119721342226303</v>
      </c>
      <c r="AE88">
        <f t="shared" ca="1" si="14"/>
        <v>0.68292127789567481</v>
      </c>
    </row>
    <row r="89" spans="2:31" x14ac:dyDescent="0.25">
      <c r="B89">
        <f t="shared" ca="1" si="12"/>
        <v>0.8160545356153035</v>
      </c>
      <c r="C89">
        <f t="shared" ca="1" si="12"/>
        <v>0.6844114374845347</v>
      </c>
      <c r="D89">
        <f t="shared" ca="1" si="12"/>
        <v>0.21540302254734595</v>
      </c>
      <c r="E89">
        <f t="shared" ca="1" si="12"/>
        <v>7.9727530396349389E-2</v>
      </c>
      <c r="F89">
        <f t="shared" ca="1" si="12"/>
        <v>0.22756016704311133</v>
      </c>
      <c r="G89">
        <f t="shared" ca="1" si="12"/>
        <v>0.90296469129080981</v>
      </c>
      <c r="H89">
        <f t="shared" ca="1" si="12"/>
        <v>0.52262413579994815</v>
      </c>
      <c r="I89">
        <f t="shared" ca="1" si="12"/>
        <v>0.73101632187514509</v>
      </c>
      <c r="J89">
        <f t="shared" ca="1" si="12"/>
        <v>0.58217286318316619</v>
      </c>
      <c r="K89">
        <f t="shared" ca="1" si="12"/>
        <v>0.64589867079352237</v>
      </c>
      <c r="L89">
        <f t="shared" ca="1" si="13"/>
        <v>0.20847516257721144</v>
      </c>
      <c r="M89">
        <f t="shared" ca="1" si="13"/>
        <v>0.21301264109180096</v>
      </c>
      <c r="N89">
        <f t="shared" ca="1" si="13"/>
        <v>0.72151529229621136</v>
      </c>
      <c r="O89">
        <f t="shared" ca="1" si="13"/>
        <v>0.79905408698628411</v>
      </c>
      <c r="P89">
        <f t="shared" ca="1" si="13"/>
        <v>0.14424068089675046</v>
      </c>
      <c r="Q89">
        <f t="shared" ca="1" si="13"/>
        <v>0.58964799039618132</v>
      </c>
      <c r="R89">
        <f t="shared" ca="1" si="13"/>
        <v>0.768493872415273</v>
      </c>
      <c r="S89">
        <f t="shared" ca="1" si="13"/>
        <v>0.27660698165893649</v>
      </c>
      <c r="T89">
        <f t="shared" ca="1" si="13"/>
        <v>0.56614044190832491</v>
      </c>
      <c r="U89">
        <f t="shared" ca="1" si="13"/>
        <v>0.79343802193686064</v>
      </c>
      <c r="V89">
        <f t="shared" ca="1" si="14"/>
        <v>7.4695256187958137E-2</v>
      </c>
      <c r="W89">
        <f t="shared" ca="1" si="14"/>
        <v>0.74807691357867712</v>
      </c>
      <c r="X89">
        <f t="shared" ca="1" si="14"/>
        <v>0.20716187250927387</v>
      </c>
      <c r="Y89">
        <f t="shared" ca="1" si="14"/>
        <v>0.87638690916123707</v>
      </c>
      <c r="Z89">
        <f t="shared" ca="1" si="14"/>
        <v>0.64837237143968651</v>
      </c>
      <c r="AA89">
        <f t="shared" ca="1" si="14"/>
        <v>0.27700204107233883</v>
      </c>
      <c r="AB89">
        <f t="shared" ca="1" si="14"/>
        <v>0.21200139242857879</v>
      </c>
      <c r="AC89">
        <f t="shared" ca="1" si="14"/>
        <v>8.064358765832691E-2</v>
      </c>
      <c r="AD89">
        <f t="shared" ca="1" si="14"/>
        <v>0.15791358482717222</v>
      </c>
      <c r="AE89">
        <f t="shared" ca="1" si="14"/>
        <v>0.95631265518631781</v>
      </c>
    </row>
    <row r="90" spans="2:31" x14ac:dyDescent="0.25">
      <c r="B90">
        <f t="shared" ref="B90:K99" ca="1" si="15">RAND()</f>
        <v>5.9743914637530426E-2</v>
      </c>
      <c r="C90">
        <f t="shared" ca="1" si="15"/>
        <v>0.10292723927447689</v>
      </c>
      <c r="D90">
        <f t="shared" ca="1" si="15"/>
        <v>0.54891473375819921</v>
      </c>
      <c r="E90">
        <f t="shared" ca="1" si="15"/>
        <v>0.16396880029872296</v>
      </c>
      <c r="F90">
        <f t="shared" ca="1" si="15"/>
        <v>0.73505270764690955</v>
      </c>
      <c r="G90">
        <f t="shared" ca="1" si="15"/>
        <v>0.54816451743281203</v>
      </c>
      <c r="H90">
        <f t="shared" ca="1" si="15"/>
        <v>0.42901301675159687</v>
      </c>
      <c r="I90">
        <f t="shared" ca="1" si="15"/>
        <v>0.81908336075926602</v>
      </c>
      <c r="J90">
        <f t="shared" ca="1" si="15"/>
        <v>0.723511633882574</v>
      </c>
      <c r="K90">
        <f t="shared" ca="1" si="15"/>
        <v>0.30063254094632752</v>
      </c>
      <c r="L90">
        <f t="shared" ref="L90:U99" ca="1" si="16">RAND()</f>
        <v>0.79320734197545528</v>
      </c>
      <c r="M90">
        <f t="shared" ca="1" si="16"/>
        <v>0.71913062624396451</v>
      </c>
      <c r="N90">
        <f t="shared" ca="1" si="16"/>
        <v>0.31498908498383504</v>
      </c>
      <c r="O90">
        <f t="shared" ca="1" si="16"/>
        <v>0.36239727747530637</v>
      </c>
      <c r="P90">
        <f t="shared" ca="1" si="16"/>
        <v>0.74046951127965333</v>
      </c>
      <c r="Q90">
        <f t="shared" ca="1" si="16"/>
        <v>0.92969444481328578</v>
      </c>
      <c r="R90">
        <f t="shared" ca="1" si="16"/>
        <v>0.77412874121217934</v>
      </c>
      <c r="S90">
        <f t="shared" ca="1" si="16"/>
        <v>0.14994020993190227</v>
      </c>
      <c r="T90">
        <f t="shared" ca="1" si="16"/>
        <v>0.1555787204164476</v>
      </c>
      <c r="U90">
        <f t="shared" ca="1" si="16"/>
        <v>0.80052380121376809</v>
      </c>
      <c r="V90">
        <f t="shared" ref="V90:AE99" ca="1" si="17">RAND()</f>
        <v>0.1617543220447219</v>
      </c>
      <c r="W90">
        <f t="shared" ca="1" si="17"/>
        <v>1.7406621252626486E-2</v>
      </c>
      <c r="X90">
        <f t="shared" ca="1" si="17"/>
        <v>0.66101273593536836</v>
      </c>
      <c r="Y90">
        <f t="shared" ca="1" si="17"/>
        <v>5.6557345049988328E-2</v>
      </c>
      <c r="Z90">
        <f t="shared" ca="1" si="17"/>
        <v>0.96862287245138479</v>
      </c>
      <c r="AA90">
        <f t="shared" ca="1" si="17"/>
        <v>0.83522627999923138</v>
      </c>
      <c r="AB90">
        <f t="shared" ca="1" si="17"/>
        <v>0.87023968020364517</v>
      </c>
      <c r="AC90">
        <f t="shared" ca="1" si="17"/>
        <v>0.72514600475310087</v>
      </c>
      <c r="AD90">
        <f t="shared" ca="1" si="17"/>
        <v>0.29839260961253977</v>
      </c>
      <c r="AE90">
        <f t="shared" ca="1" si="17"/>
        <v>0.88270920126357932</v>
      </c>
    </row>
    <row r="91" spans="2:31" x14ac:dyDescent="0.25">
      <c r="B91">
        <f t="shared" ca="1" si="15"/>
        <v>0.16644653112730512</v>
      </c>
      <c r="C91">
        <f t="shared" ca="1" si="15"/>
        <v>0.27125090311894179</v>
      </c>
      <c r="D91">
        <f t="shared" ca="1" si="15"/>
        <v>7.016189022534558E-2</v>
      </c>
      <c r="E91">
        <f t="shared" ca="1" si="15"/>
        <v>0.78463077434988548</v>
      </c>
      <c r="F91">
        <f t="shared" ca="1" si="15"/>
        <v>0.77849234332291517</v>
      </c>
      <c r="G91">
        <f t="shared" ca="1" si="15"/>
        <v>0.15360626874486538</v>
      </c>
      <c r="H91">
        <f t="shared" ca="1" si="15"/>
        <v>0.46186154966589399</v>
      </c>
      <c r="I91">
        <f t="shared" ca="1" si="15"/>
        <v>0.43918649165560186</v>
      </c>
      <c r="J91">
        <f t="shared" ca="1" si="15"/>
        <v>0.83629242027203499</v>
      </c>
      <c r="K91">
        <f t="shared" ca="1" si="15"/>
        <v>0.32375776045415661</v>
      </c>
      <c r="L91">
        <f t="shared" ca="1" si="16"/>
        <v>0.43255395894109094</v>
      </c>
      <c r="M91">
        <f t="shared" ca="1" si="16"/>
        <v>0.64751259820374107</v>
      </c>
      <c r="N91">
        <f t="shared" ca="1" si="16"/>
        <v>0.62177336173487463</v>
      </c>
      <c r="O91">
        <f t="shared" ca="1" si="16"/>
        <v>0.68418801001545004</v>
      </c>
      <c r="P91">
        <f t="shared" ca="1" si="16"/>
        <v>0.25073545066795799</v>
      </c>
      <c r="Q91">
        <f t="shared" ca="1" si="16"/>
        <v>0.19560527527244354</v>
      </c>
      <c r="R91">
        <f t="shared" ca="1" si="16"/>
        <v>0.49974384261025073</v>
      </c>
      <c r="S91">
        <f t="shared" ca="1" si="16"/>
        <v>0.31018108307123615</v>
      </c>
      <c r="T91">
        <f t="shared" ca="1" si="16"/>
        <v>0.43133070502831394</v>
      </c>
      <c r="U91">
        <f t="shared" ca="1" si="16"/>
        <v>0.80207921837949581</v>
      </c>
      <c r="V91">
        <f t="shared" ca="1" si="17"/>
        <v>0.92155490807640561</v>
      </c>
      <c r="W91">
        <f t="shared" ca="1" si="17"/>
        <v>0.95404849077569254</v>
      </c>
      <c r="X91">
        <f t="shared" ca="1" si="17"/>
        <v>0.38995445692809039</v>
      </c>
      <c r="Y91">
        <f t="shared" ca="1" si="17"/>
        <v>0.68436805085601549</v>
      </c>
      <c r="Z91">
        <f t="shared" ca="1" si="17"/>
        <v>0.64387262407604684</v>
      </c>
      <c r="AA91">
        <f t="shared" ca="1" si="17"/>
        <v>0.81554144645393301</v>
      </c>
      <c r="AB91">
        <f t="shared" ca="1" si="17"/>
        <v>0.95179759845702616</v>
      </c>
      <c r="AC91">
        <f t="shared" ca="1" si="17"/>
        <v>0.31674376037047725</v>
      </c>
      <c r="AD91">
        <f t="shared" ca="1" si="17"/>
        <v>0.3365345093941931</v>
      </c>
      <c r="AE91">
        <f t="shared" ca="1" si="17"/>
        <v>8.1979962072028734E-2</v>
      </c>
    </row>
    <row r="92" spans="2:31" x14ac:dyDescent="0.25">
      <c r="B92">
        <f t="shared" ca="1" si="15"/>
        <v>0.97758585204786397</v>
      </c>
      <c r="C92">
        <f t="shared" ca="1" si="15"/>
        <v>0.39586256581326218</v>
      </c>
      <c r="D92">
        <f t="shared" ca="1" si="15"/>
        <v>0.94544186290253673</v>
      </c>
      <c r="E92">
        <f t="shared" ca="1" si="15"/>
        <v>0.78482172027928954</v>
      </c>
      <c r="F92">
        <f t="shared" ca="1" si="15"/>
        <v>0.88611887737707762</v>
      </c>
      <c r="G92">
        <f t="shared" ca="1" si="15"/>
        <v>3.1124609701392636E-2</v>
      </c>
      <c r="H92">
        <f t="shared" ca="1" si="15"/>
        <v>0.72546785435390504</v>
      </c>
      <c r="I92">
        <f t="shared" ca="1" si="15"/>
        <v>0.94140251917873474</v>
      </c>
      <c r="J92">
        <f t="shared" ca="1" si="15"/>
        <v>0.92055086809074216</v>
      </c>
      <c r="K92">
        <f t="shared" ca="1" si="15"/>
        <v>0.23721710863130951</v>
      </c>
      <c r="L92">
        <f t="shared" ca="1" si="16"/>
        <v>0.84085387334371564</v>
      </c>
      <c r="M92">
        <f t="shared" ca="1" si="16"/>
        <v>0.93886870246139331</v>
      </c>
      <c r="N92">
        <f t="shared" ca="1" si="16"/>
        <v>0.61162076587948899</v>
      </c>
      <c r="O92">
        <f t="shared" ca="1" si="16"/>
        <v>0.95717343384236631</v>
      </c>
      <c r="P92">
        <f t="shared" ca="1" si="16"/>
        <v>0.21013601939047372</v>
      </c>
      <c r="Q92">
        <f t="shared" ca="1" si="16"/>
        <v>4.3681784850767791E-2</v>
      </c>
      <c r="R92">
        <f t="shared" ca="1" si="16"/>
        <v>0.95365363555491811</v>
      </c>
      <c r="S92">
        <f t="shared" ca="1" si="16"/>
        <v>0.49228615483510385</v>
      </c>
      <c r="T92">
        <f t="shared" ca="1" si="16"/>
        <v>0.54477965168056564</v>
      </c>
      <c r="U92">
        <f t="shared" ca="1" si="16"/>
        <v>0.43125276984540073</v>
      </c>
      <c r="V92">
        <f t="shared" ca="1" si="17"/>
        <v>0.27830362750940285</v>
      </c>
      <c r="W92">
        <f t="shared" ca="1" si="17"/>
        <v>0.87873607337618465</v>
      </c>
      <c r="X92">
        <f t="shared" ca="1" si="17"/>
        <v>0.30034287843125712</v>
      </c>
      <c r="Y92">
        <f t="shared" ca="1" si="17"/>
        <v>2.7704817826945449E-2</v>
      </c>
      <c r="Z92">
        <f t="shared" ca="1" si="17"/>
        <v>0.13642362059034996</v>
      </c>
      <c r="AA92">
        <f t="shared" ca="1" si="17"/>
        <v>0.17380359399456169</v>
      </c>
      <c r="AB92">
        <f t="shared" ca="1" si="17"/>
        <v>0.22991166648956263</v>
      </c>
      <c r="AC92">
        <f t="shared" ca="1" si="17"/>
        <v>0.61083581963817224</v>
      </c>
      <c r="AD92">
        <f t="shared" ca="1" si="17"/>
        <v>0.83630989805718747</v>
      </c>
      <c r="AE92">
        <f t="shared" ca="1" si="17"/>
        <v>5.0974949892888421E-2</v>
      </c>
    </row>
    <row r="93" spans="2:31" x14ac:dyDescent="0.25">
      <c r="B93">
        <f t="shared" ca="1" si="15"/>
        <v>0.38925156785967752</v>
      </c>
      <c r="C93">
        <f t="shared" ca="1" si="15"/>
        <v>0.11192118160756132</v>
      </c>
      <c r="D93">
        <f t="shared" ca="1" si="15"/>
        <v>4.7235576232726562E-2</v>
      </c>
      <c r="E93">
        <f t="shared" ca="1" si="15"/>
        <v>0.49127745734408235</v>
      </c>
      <c r="F93">
        <f t="shared" ca="1" si="15"/>
        <v>0.29684145712833154</v>
      </c>
      <c r="G93">
        <f t="shared" ca="1" si="15"/>
        <v>0.16750692541056189</v>
      </c>
      <c r="H93">
        <f t="shared" ca="1" si="15"/>
        <v>0.59749070155029127</v>
      </c>
      <c r="I93">
        <f t="shared" ca="1" si="15"/>
        <v>0.82470075997368397</v>
      </c>
      <c r="J93">
        <f t="shared" ca="1" si="15"/>
        <v>0.87909717684145949</v>
      </c>
      <c r="K93">
        <f t="shared" ca="1" si="15"/>
        <v>0.89447793200049297</v>
      </c>
      <c r="L93">
        <f t="shared" ca="1" si="16"/>
        <v>0.90007974248365752</v>
      </c>
      <c r="M93">
        <f t="shared" ca="1" si="16"/>
        <v>0.45857741092989346</v>
      </c>
      <c r="N93">
        <f t="shared" ca="1" si="16"/>
        <v>0.25814553002860502</v>
      </c>
      <c r="O93">
        <f t="shared" ca="1" si="16"/>
        <v>6.9447797426945179E-2</v>
      </c>
      <c r="P93">
        <f t="shared" ca="1" si="16"/>
        <v>0.5466712270438272</v>
      </c>
      <c r="Q93">
        <f t="shared" ca="1" si="16"/>
        <v>0.553745580310258</v>
      </c>
      <c r="R93">
        <f t="shared" ca="1" si="16"/>
        <v>0.23381961292946851</v>
      </c>
      <c r="S93">
        <f t="shared" ca="1" si="16"/>
        <v>0.51889038719203029</v>
      </c>
      <c r="T93">
        <f t="shared" ca="1" si="16"/>
        <v>0.82856201643286753</v>
      </c>
      <c r="U93">
        <f t="shared" ca="1" si="16"/>
        <v>0.32100776244948914</v>
      </c>
      <c r="V93">
        <f t="shared" ca="1" si="17"/>
        <v>0.81550857150620604</v>
      </c>
      <c r="W93">
        <f t="shared" ca="1" si="17"/>
        <v>8.4879765967977416E-2</v>
      </c>
      <c r="X93">
        <f t="shared" ca="1" si="17"/>
        <v>0.68545703622502474</v>
      </c>
      <c r="Y93">
        <f t="shared" ca="1" si="17"/>
        <v>0.64774199470891203</v>
      </c>
      <c r="Z93">
        <f t="shared" ca="1" si="17"/>
        <v>3.8533389165533949E-2</v>
      </c>
      <c r="AA93">
        <f t="shared" ca="1" si="17"/>
        <v>0.14986530968222844</v>
      </c>
      <c r="AB93">
        <f t="shared" ca="1" si="17"/>
        <v>0.99327344856019573</v>
      </c>
      <c r="AC93">
        <f t="shared" ca="1" si="17"/>
        <v>0.13193991919850934</v>
      </c>
      <c r="AD93">
        <f t="shared" ca="1" si="17"/>
        <v>0.77750948100185302</v>
      </c>
      <c r="AE93">
        <f t="shared" ca="1" si="17"/>
        <v>0.26774933127797595</v>
      </c>
    </row>
    <row r="94" spans="2:31" x14ac:dyDescent="0.25">
      <c r="B94">
        <f t="shared" ca="1" si="15"/>
        <v>0.79686960822027064</v>
      </c>
      <c r="C94">
        <f t="shared" ca="1" si="15"/>
        <v>0.77075507001407395</v>
      </c>
      <c r="D94">
        <f t="shared" ca="1" si="15"/>
        <v>0.42587918013135262</v>
      </c>
      <c r="E94">
        <f t="shared" ca="1" si="15"/>
        <v>0.98444298464312507</v>
      </c>
      <c r="F94">
        <f t="shared" ca="1" si="15"/>
        <v>0.21828460604670025</v>
      </c>
      <c r="G94">
        <f t="shared" ca="1" si="15"/>
        <v>1.5681392689751217E-2</v>
      </c>
      <c r="H94">
        <f t="shared" ca="1" si="15"/>
        <v>0.18376991695272271</v>
      </c>
      <c r="I94">
        <f t="shared" ca="1" si="15"/>
        <v>0.26300503440759115</v>
      </c>
      <c r="J94">
        <f t="shared" ca="1" si="15"/>
        <v>0.87965091925816186</v>
      </c>
      <c r="K94">
        <f t="shared" ca="1" si="15"/>
        <v>6.9816548612082086E-2</v>
      </c>
      <c r="L94">
        <f t="shared" ca="1" si="16"/>
        <v>0.25973510737690786</v>
      </c>
      <c r="M94">
        <f t="shared" ca="1" si="16"/>
        <v>0.58640142634226422</v>
      </c>
      <c r="N94">
        <f t="shared" ca="1" si="16"/>
        <v>2.2642813809830187E-2</v>
      </c>
      <c r="O94">
        <f t="shared" ca="1" si="16"/>
        <v>3.9182498300968316E-2</v>
      </c>
      <c r="P94">
        <f t="shared" ca="1" si="16"/>
        <v>0.47152304811101731</v>
      </c>
      <c r="Q94">
        <f t="shared" ca="1" si="16"/>
        <v>0.74954283637594044</v>
      </c>
      <c r="R94">
        <f t="shared" ca="1" si="16"/>
        <v>0.35307384338014214</v>
      </c>
      <c r="S94">
        <f t="shared" ca="1" si="16"/>
        <v>0.22412603063266268</v>
      </c>
      <c r="T94">
        <f t="shared" ca="1" si="16"/>
        <v>0.98269145698306004</v>
      </c>
      <c r="U94">
        <f t="shared" ca="1" si="16"/>
        <v>0.35706866555920813</v>
      </c>
      <c r="V94">
        <f t="shared" ca="1" si="17"/>
        <v>0.62999142059521018</v>
      </c>
      <c r="W94">
        <f t="shared" ca="1" si="17"/>
        <v>0.74976261729157878</v>
      </c>
      <c r="X94">
        <f t="shared" ca="1" si="17"/>
        <v>0.13944999853551487</v>
      </c>
      <c r="Y94">
        <f t="shared" ca="1" si="17"/>
        <v>0.12380899327955763</v>
      </c>
      <c r="Z94">
        <f t="shared" ca="1" si="17"/>
        <v>0.27969783952685873</v>
      </c>
      <c r="AA94">
        <f t="shared" ca="1" si="17"/>
        <v>7.4948413688985527E-2</v>
      </c>
      <c r="AB94">
        <f t="shared" ca="1" si="17"/>
        <v>0.12655163643352907</v>
      </c>
      <c r="AC94">
        <f t="shared" ca="1" si="17"/>
        <v>0.9264754327091369</v>
      </c>
      <c r="AD94">
        <f t="shared" ca="1" si="17"/>
        <v>0.33629112599864669</v>
      </c>
      <c r="AE94">
        <f t="shared" ca="1" si="17"/>
        <v>6.4975558917218068E-2</v>
      </c>
    </row>
    <row r="95" spans="2:31" x14ac:dyDescent="0.25">
      <c r="B95">
        <f t="shared" ca="1" si="15"/>
        <v>0.18377493621412455</v>
      </c>
      <c r="C95">
        <f t="shared" ca="1" si="15"/>
        <v>0.93279426208494187</v>
      </c>
      <c r="D95">
        <f t="shared" ca="1" si="15"/>
        <v>0.17693936129335963</v>
      </c>
      <c r="E95">
        <f t="shared" ca="1" si="15"/>
        <v>0.85754664620316601</v>
      </c>
      <c r="F95">
        <f t="shared" ca="1" si="15"/>
        <v>0.18976135013198281</v>
      </c>
      <c r="G95">
        <f t="shared" ca="1" si="15"/>
        <v>0.93574772776195214</v>
      </c>
      <c r="H95">
        <f t="shared" ca="1" si="15"/>
        <v>0.94437678655205803</v>
      </c>
      <c r="I95">
        <f t="shared" ca="1" si="15"/>
        <v>1.0155080927253035E-2</v>
      </c>
      <c r="J95">
        <f t="shared" ca="1" si="15"/>
        <v>0.77444240180031843</v>
      </c>
      <c r="K95">
        <f t="shared" ca="1" si="15"/>
        <v>0.50642125195008658</v>
      </c>
      <c r="L95">
        <f t="shared" ca="1" si="16"/>
        <v>6.5603817763155492E-2</v>
      </c>
      <c r="M95">
        <f t="shared" ca="1" si="16"/>
        <v>0.25454172455124358</v>
      </c>
      <c r="N95">
        <f t="shared" ca="1" si="16"/>
        <v>0.90082916349908881</v>
      </c>
      <c r="O95">
        <f t="shared" ca="1" si="16"/>
        <v>0.60968226271902037</v>
      </c>
      <c r="P95">
        <f t="shared" ca="1" si="16"/>
        <v>2.4885282075421955E-2</v>
      </c>
      <c r="Q95">
        <f t="shared" ca="1" si="16"/>
        <v>0.62537557868669946</v>
      </c>
      <c r="R95">
        <f t="shared" ca="1" si="16"/>
        <v>0.60262845418783084</v>
      </c>
      <c r="S95">
        <f t="shared" ca="1" si="16"/>
        <v>0.13780585494900599</v>
      </c>
      <c r="T95">
        <f t="shared" ca="1" si="16"/>
        <v>0.60929910180785551</v>
      </c>
      <c r="U95">
        <f t="shared" ca="1" si="16"/>
        <v>0.97285388169247611</v>
      </c>
      <c r="V95">
        <f t="shared" ca="1" si="17"/>
        <v>0.99009892341733963</v>
      </c>
      <c r="W95">
        <f t="shared" ca="1" si="17"/>
        <v>0.81516940962462248</v>
      </c>
      <c r="X95">
        <f t="shared" ca="1" si="17"/>
        <v>0.32548659427854848</v>
      </c>
      <c r="Y95">
        <f t="shared" ca="1" si="17"/>
        <v>1.2433984278004129E-2</v>
      </c>
      <c r="Z95">
        <f t="shared" ca="1" si="17"/>
        <v>0.44148265013585969</v>
      </c>
      <c r="AA95">
        <f t="shared" ca="1" si="17"/>
        <v>8.4332568541913844E-2</v>
      </c>
      <c r="AB95">
        <f t="shared" ca="1" si="17"/>
        <v>0.70765431275517177</v>
      </c>
      <c r="AC95">
        <f t="shared" ca="1" si="17"/>
        <v>0.42577093242162256</v>
      </c>
      <c r="AD95">
        <f t="shared" ca="1" si="17"/>
        <v>0.64710461703822642</v>
      </c>
      <c r="AE95">
        <f t="shared" ca="1" si="17"/>
        <v>0.81401443616913127</v>
      </c>
    </row>
    <row r="96" spans="2:31" x14ac:dyDescent="0.25">
      <c r="B96">
        <f t="shared" ca="1" si="15"/>
        <v>0.88693643085593821</v>
      </c>
      <c r="C96">
        <f t="shared" ca="1" si="15"/>
        <v>8.407245794021545E-2</v>
      </c>
      <c r="D96">
        <f t="shared" ca="1" si="15"/>
        <v>0.52478085179288669</v>
      </c>
      <c r="E96">
        <f t="shared" ca="1" si="15"/>
        <v>0.12008079155399581</v>
      </c>
      <c r="F96">
        <f t="shared" ca="1" si="15"/>
        <v>6.1000665707722224E-3</v>
      </c>
      <c r="G96">
        <f t="shared" ca="1" si="15"/>
        <v>0.32866253671383472</v>
      </c>
      <c r="H96">
        <f t="shared" ca="1" si="15"/>
        <v>0.99807731753759432</v>
      </c>
      <c r="I96">
        <f t="shared" ca="1" si="15"/>
        <v>0.29780946444532508</v>
      </c>
      <c r="J96">
        <f t="shared" ca="1" si="15"/>
        <v>0.14541151435336985</v>
      </c>
      <c r="K96">
        <f t="shared" ca="1" si="15"/>
        <v>0.31289421489811153</v>
      </c>
      <c r="L96">
        <f t="shared" ca="1" si="16"/>
        <v>0.18339288944251075</v>
      </c>
      <c r="M96">
        <f t="shared" ca="1" si="16"/>
        <v>0.29599552651353656</v>
      </c>
      <c r="N96">
        <f t="shared" ca="1" si="16"/>
        <v>0.30496738300850357</v>
      </c>
      <c r="O96">
        <f t="shared" ca="1" si="16"/>
        <v>0.71836815399480791</v>
      </c>
      <c r="P96">
        <f t="shared" ca="1" si="16"/>
        <v>0.98376000826331278</v>
      </c>
      <c r="Q96">
        <f t="shared" ca="1" si="16"/>
        <v>3.8873071276678883E-2</v>
      </c>
      <c r="R96">
        <f t="shared" ca="1" si="16"/>
        <v>0.10272146890044564</v>
      </c>
      <c r="S96">
        <f t="shared" ca="1" si="16"/>
        <v>0.37347432995304963</v>
      </c>
      <c r="T96">
        <f t="shared" ca="1" si="16"/>
        <v>0.61858895706444894</v>
      </c>
      <c r="U96">
        <f t="shared" ca="1" si="16"/>
        <v>0.86390461887354286</v>
      </c>
      <c r="V96">
        <f t="shared" ca="1" si="17"/>
        <v>4.9755888159950468E-2</v>
      </c>
      <c r="W96">
        <f t="shared" ca="1" si="17"/>
        <v>0.39994281935527543</v>
      </c>
      <c r="X96">
        <f t="shared" ca="1" si="17"/>
        <v>0.70544635126966249</v>
      </c>
      <c r="Y96">
        <f t="shared" ca="1" si="17"/>
        <v>0.67085776594555235</v>
      </c>
      <c r="Z96">
        <f t="shared" ca="1" si="17"/>
        <v>3.5073773624472615E-2</v>
      </c>
      <c r="AA96">
        <f t="shared" ca="1" si="17"/>
        <v>0.60256834810850468</v>
      </c>
      <c r="AB96">
        <f t="shared" ca="1" si="17"/>
        <v>0.16499248970044889</v>
      </c>
      <c r="AC96">
        <f t="shared" ca="1" si="17"/>
        <v>0.84838139349248554</v>
      </c>
      <c r="AD96">
        <f t="shared" ca="1" si="17"/>
        <v>0.56915151760446925</v>
      </c>
      <c r="AE96">
        <f t="shared" ca="1" si="17"/>
        <v>0.2129475434800534</v>
      </c>
    </row>
    <row r="97" spans="2:31" x14ac:dyDescent="0.25">
      <c r="B97">
        <f t="shared" ca="1" si="15"/>
        <v>0.19672147648340088</v>
      </c>
      <c r="C97">
        <f t="shared" ca="1" si="15"/>
        <v>0.47866667289242271</v>
      </c>
      <c r="D97">
        <f t="shared" ca="1" si="15"/>
        <v>0.51718433353761251</v>
      </c>
      <c r="E97">
        <f t="shared" ca="1" si="15"/>
        <v>0.15877261555172972</v>
      </c>
      <c r="F97">
        <f t="shared" ca="1" si="15"/>
        <v>0.35617019098009894</v>
      </c>
      <c r="G97">
        <f t="shared" ca="1" si="15"/>
        <v>0.65931624510650444</v>
      </c>
      <c r="H97">
        <f t="shared" ca="1" si="15"/>
        <v>0.82185602171317651</v>
      </c>
      <c r="I97">
        <f t="shared" ca="1" si="15"/>
        <v>0.64673765696178731</v>
      </c>
      <c r="J97">
        <f t="shared" ca="1" si="15"/>
        <v>0.36966046335983727</v>
      </c>
      <c r="K97">
        <f t="shared" ca="1" si="15"/>
        <v>0.55515307335947051</v>
      </c>
      <c r="L97">
        <f t="shared" ca="1" si="16"/>
        <v>6.0823116390730014E-2</v>
      </c>
      <c r="M97">
        <f t="shared" ca="1" si="16"/>
        <v>0.51816001385972821</v>
      </c>
      <c r="N97">
        <f t="shared" ca="1" si="16"/>
        <v>3.5669161288449214E-2</v>
      </c>
      <c r="O97">
        <f t="shared" ca="1" si="16"/>
        <v>0.7090748744691262</v>
      </c>
      <c r="P97">
        <f t="shared" ca="1" si="16"/>
        <v>0.39542793482073813</v>
      </c>
      <c r="Q97">
        <f t="shared" ca="1" si="16"/>
        <v>0.20743143273951947</v>
      </c>
      <c r="R97">
        <f t="shared" ca="1" si="16"/>
        <v>0.92953834685192338</v>
      </c>
      <c r="S97">
        <f t="shared" ca="1" si="16"/>
        <v>0.23579250701016718</v>
      </c>
      <c r="T97">
        <f t="shared" ca="1" si="16"/>
        <v>0.82873683591355363</v>
      </c>
      <c r="U97">
        <f t="shared" ca="1" si="16"/>
        <v>0.44319493023479417</v>
      </c>
      <c r="V97">
        <f t="shared" ca="1" si="17"/>
        <v>0.97080051602995976</v>
      </c>
      <c r="W97">
        <f t="shared" ca="1" si="17"/>
        <v>0.71151201237308115</v>
      </c>
      <c r="X97">
        <f t="shared" ca="1" si="17"/>
        <v>0.69346300631426261</v>
      </c>
      <c r="Y97">
        <f t="shared" ca="1" si="17"/>
        <v>0.25043092719746607</v>
      </c>
      <c r="Z97">
        <f t="shared" ca="1" si="17"/>
        <v>0.84961196455831356</v>
      </c>
      <c r="AA97">
        <f t="shared" ca="1" si="17"/>
        <v>0.72819858313456454</v>
      </c>
      <c r="AB97">
        <f t="shared" ca="1" si="17"/>
        <v>0.56944474815020207</v>
      </c>
      <c r="AC97">
        <f t="shared" ca="1" si="17"/>
        <v>0.92906609487304248</v>
      </c>
      <c r="AD97">
        <f t="shared" ca="1" si="17"/>
        <v>0.1887504061801113</v>
      </c>
      <c r="AE97">
        <f t="shared" ca="1" si="17"/>
        <v>0.27288233615784341</v>
      </c>
    </row>
    <row r="98" spans="2:31" x14ac:dyDescent="0.25">
      <c r="B98">
        <f t="shared" ca="1" si="15"/>
        <v>0.35597816468141308</v>
      </c>
      <c r="C98">
        <f t="shared" ca="1" si="15"/>
        <v>0.16639289799049806</v>
      </c>
      <c r="D98">
        <f t="shared" ca="1" si="15"/>
        <v>0.52702933162590271</v>
      </c>
      <c r="E98">
        <f t="shared" ca="1" si="15"/>
        <v>0.35030197559633702</v>
      </c>
      <c r="F98">
        <f t="shared" ca="1" si="15"/>
        <v>0.7356826163298642</v>
      </c>
      <c r="G98">
        <f t="shared" ca="1" si="15"/>
        <v>0.45682968695818449</v>
      </c>
      <c r="H98">
        <f t="shared" ca="1" si="15"/>
        <v>0.70056465764046005</v>
      </c>
      <c r="I98">
        <f t="shared" ca="1" si="15"/>
        <v>0.14239784519475007</v>
      </c>
      <c r="J98">
        <f t="shared" ca="1" si="15"/>
        <v>0.19987079430253485</v>
      </c>
      <c r="K98">
        <f t="shared" ca="1" si="15"/>
        <v>0.24467860134347852</v>
      </c>
      <c r="L98">
        <f t="shared" ca="1" si="16"/>
        <v>0.45576146539062656</v>
      </c>
      <c r="M98">
        <f t="shared" ca="1" si="16"/>
        <v>0.31608231691939626</v>
      </c>
      <c r="N98">
        <f t="shared" ca="1" si="16"/>
        <v>0.67947304300141731</v>
      </c>
      <c r="O98">
        <f t="shared" ca="1" si="16"/>
        <v>0.4351357444295898</v>
      </c>
      <c r="P98">
        <f t="shared" ca="1" si="16"/>
        <v>0.85248180518729555</v>
      </c>
      <c r="Q98">
        <f t="shared" ca="1" si="16"/>
        <v>0.51549141175085911</v>
      </c>
      <c r="R98">
        <f t="shared" ca="1" si="16"/>
        <v>0.61218859224231248</v>
      </c>
      <c r="S98">
        <f t="shared" ca="1" si="16"/>
        <v>0.33198257423808597</v>
      </c>
      <c r="T98">
        <f t="shared" ca="1" si="16"/>
        <v>0.44294070416192222</v>
      </c>
      <c r="U98">
        <f t="shared" ca="1" si="16"/>
        <v>0.63672045756075368</v>
      </c>
      <c r="V98">
        <f t="shared" ca="1" si="17"/>
        <v>0.58715257035511259</v>
      </c>
      <c r="W98">
        <f t="shared" ca="1" si="17"/>
        <v>0.82235778694332096</v>
      </c>
      <c r="X98">
        <f t="shared" ca="1" si="17"/>
        <v>0.58045117918612599</v>
      </c>
      <c r="Y98">
        <f t="shared" ca="1" si="17"/>
        <v>0.75220131597385054</v>
      </c>
      <c r="Z98">
        <f t="shared" ca="1" si="17"/>
        <v>3.6202105113122274E-2</v>
      </c>
      <c r="AA98">
        <f t="shared" ca="1" si="17"/>
        <v>0.20658027442267723</v>
      </c>
      <c r="AB98">
        <f t="shared" ca="1" si="17"/>
        <v>0.79340141057676639</v>
      </c>
      <c r="AC98">
        <f t="shared" ca="1" si="17"/>
        <v>0.27528582368501953</v>
      </c>
      <c r="AD98">
        <f t="shared" ca="1" si="17"/>
        <v>0.71032114436652938</v>
      </c>
      <c r="AE98">
        <f t="shared" ca="1" si="17"/>
        <v>3.6146007681872039E-3</v>
      </c>
    </row>
    <row r="99" spans="2:31" x14ac:dyDescent="0.25">
      <c r="B99">
        <f t="shared" ca="1" si="15"/>
        <v>0.35014685750949681</v>
      </c>
      <c r="C99">
        <f t="shared" ca="1" si="15"/>
        <v>0.45709589857015676</v>
      </c>
      <c r="D99">
        <f t="shared" ca="1" si="15"/>
        <v>0.90054432022182773</v>
      </c>
      <c r="E99">
        <f t="shared" ca="1" si="15"/>
        <v>0.67759792458204071</v>
      </c>
      <c r="F99">
        <f t="shared" ca="1" si="15"/>
        <v>0.49144346511807169</v>
      </c>
      <c r="G99">
        <f t="shared" ca="1" si="15"/>
        <v>0.18799308792028491</v>
      </c>
      <c r="H99">
        <f t="shared" ca="1" si="15"/>
        <v>0.49505922676793812</v>
      </c>
      <c r="I99">
        <f t="shared" ca="1" si="15"/>
        <v>0.82611584688186213</v>
      </c>
      <c r="J99">
        <f t="shared" ca="1" si="15"/>
        <v>0.75996484969421463</v>
      </c>
      <c r="K99">
        <f t="shared" ca="1" si="15"/>
        <v>0.68491483941041587</v>
      </c>
      <c r="L99">
        <f t="shared" ca="1" si="16"/>
        <v>0.54551202401378784</v>
      </c>
      <c r="M99">
        <f t="shared" ca="1" si="16"/>
        <v>0.90309888860849341</v>
      </c>
      <c r="N99">
        <f t="shared" ca="1" si="16"/>
        <v>0.50663799734126957</v>
      </c>
      <c r="O99">
        <f t="shared" ca="1" si="16"/>
        <v>0.77235467986939632</v>
      </c>
      <c r="P99">
        <f t="shared" ca="1" si="16"/>
        <v>0.60050514486099882</v>
      </c>
      <c r="Q99">
        <f t="shared" ca="1" si="16"/>
        <v>0.96032880339526128</v>
      </c>
      <c r="R99">
        <f t="shared" ca="1" si="16"/>
        <v>0.17877497218240457</v>
      </c>
      <c r="S99">
        <f t="shared" ca="1" si="16"/>
        <v>0.57376717727035764</v>
      </c>
      <c r="T99">
        <f t="shared" ca="1" si="16"/>
        <v>0.93395402099351088</v>
      </c>
      <c r="U99">
        <f t="shared" ca="1" si="16"/>
        <v>0.903443908667243</v>
      </c>
      <c r="V99">
        <f t="shared" ca="1" si="17"/>
        <v>0.56610244546468458</v>
      </c>
      <c r="W99">
        <f t="shared" ca="1" si="17"/>
        <v>0.92000354092714232</v>
      </c>
      <c r="X99">
        <f t="shared" ca="1" si="17"/>
        <v>0.11940827579074709</v>
      </c>
      <c r="Y99">
        <f t="shared" ca="1" si="17"/>
        <v>0.28061379505913764</v>
      </c>
      <c r="Z99">
        <f t="shared" ca="1" si="17"/>
        <v>0.29722729730119735</v>
      </c>
      <c r="AA99">
        <f t="shared" ca="1" si="17"/>
        <v>0.57031726914746983</v>
      </c>
      <c r="AB99">
        <f t="shared" ca="1" si="17"/>
        <v>0.47147530702261964</v>
      </c>
      <c r="AC99">
        <f t="shared" ca="1" si="17"/>
        <v>0.92651055374269653</v>
      </c>
      <c r="AD99">
        <f t="shared" ca="1" si="17"/>
        <v>0.51305520655266701</v>
      </c>
      <c r="AE99">
        <f t="shared" ca="1" si="17"/>
        <v>0.78885059853442141</v>
      </c>
    </row>
    <row r="100" spans="2:31" x14ac:dyDescent="0.25">
      <c r="B100">
        <f t="shared" ref="B100:K109" ca="1" si="18">RAND()</f>
        <v>0.2571609330616571</v>
      </c>
      <c r="C100">
        <f t="shared" ca="1" si="18"/>
        <v>0.4655377083731862</v>
      </c>
      <c r="D100">
        <f t="shared" ca="1" si="18"/>
        <v>0.97955953677918473</v>
      </c>
      <c r="E100">
        <f t="shared" ca="1" si="18"/>
        <v>0.74765993611004777</v>
      </c>
      <c r="F100">
        <f t="shared" ca="1" si="18"/>
        <v>0.72788273423644334</v>
      </c>
      <c r="G100">
        <f t="shared" ca="1" si="18"/>
        <v>0.55783693674108914</v>
      </c>
      <c r="H100">
        <f t="shared" ca="1" si="18"/>
        <v>0.88721581406544558</v>
      </c>
      <c r="I100">
        <f t="shared" ca="1" si="18"/>
        <v>0.83155237641931223</v>
      </c>
      <c r="J100">
        <f t="shared" ca="1" si="18"/>
        <v>4.4254172220386856E-2</v>
      </c>
      <c r="K100">
        <f t="shared" ca="1" si="18"/>
        <v>0.72689470799024747</v>
      </c>
      <c r="L100">
        <f t="shared" ref="L100:U109" ca="1" si="19">RAND()</f>
        <v>0.77828281923510745</v>
      </c>
      <c r="M100">
        <f t="shared" ca="1" si="19"/>
        <v>0.37435769838297883</v>
      </c>
      <c r="N100">
        <f t="shared" ca="1" si="19"/>
        <v>0.50302036765078739</v>
      </c>
      <c r="O100">
        <f t="shared" ca="1" si="19"/>
        <v>0.8876175229984371</v>
      </c>
      <c r="P100">
        <f t="shared" ca="1" si="19"/>
        <v>0.45399412386956506</v>
      </c>
      <c r="Q100">
        <f t="shared" ca="1" si="19"/>
        <v>0.51178522218958045</v>
      </c>
      <c r="R100">
        <f t="shared" ca="1" si="19"/>
        <v>1.0823791693533202E-2</v>
      </c>
      <c r="S100">
        <f t="shared" ca="1" si="19"/>
        <v>0.44820277943098397</v>
      </c>
      <c r="T100">
        <f t="shared" ca="1" si="19"/>
        <v>0.47105558250477864</v>
      </c>
      <c r="U100">
        <f t="shared" ca="1" si="19"/>
        <v>0.35090721195219476</v>
      </c>
      <c r="V100">
        <f t="shared" ref="V100:AE109" ca="1" si="20">RAND()</f>
        <v>0.8307850096947309</v>
      </c>
      <c r="W100">
        <f t="shared" ca="1" si="20"/>
        <v>0.62718862213722582</v>
      </c>
      <c r="X100">
        <f t="shared" ca="1" si="20"/>
        <v>0.26885407408839601</v>
      </c>
      <c r="Y100">
        <f t="shared" ca="1" si="20"/>
        <v>0.87282939894858858</v>
      </c>
      <c r="Z100">
        <f t="shared" ca="1" si="20"/>
        <v>3.8759953405859748E-2</v>
      </c>
      <c r="AA100">
        <f t="shared" ca="1" si="20"/>
        <v>8.4291562259790842E-2</v>
      </c>
      <c r="AB100">
        <f t="shared" ca="1" si="20"/>
        <v>0.24629599476247427</v>
      </c>
      <c r="AC100">
        <f t="shared" ca="1" si="20"/>
        <v>9.6633231747761172E-2</v>
      </c>
      <c r="AD100">
        <f t="shared" ca="1" si="20"/>
        <v>0.4733617051452752</v>
      </c>
      <c r="AE100">
        <f t="shared" ca="1" si="20"/>
        <v>0.95318827356737046</v>
      </c>
    </row>
    <row r="101" spans="2:31" x14ac:dyDescent="0.25">
      <c r="B101">
        <f t="shared" ca="1" si="18"/>
        <v>0.87819385615248624</v>
      </c>
      <c r="C101">
        <f t="shared" ca="1" si="18"/>
        <v>0.71221534129479203</v>
      </c>
      <c r="D101">
        <f t="shared" ca="1" si="18"/>
        <v>0.86615424990747325</v>
      </c>
      <c r="E101">
        <f t="shared" ca="1" si="18"/>
        <v>0.93530748673759367</v>
      </c>
      <c r="F101">
        <f t="shared" ca="1" si="18"/>
        <v>0.49859728953128374</v>
      </c>
      <c r="G101">
        <f t="shared" ca="1" si="18"/>
        <v>9.6964389602844037E-2</v>
      </c>
      <c r="H101">
        <f t="shared" ca="1" si="18"/>
        <v>0.42530145987064483</v>
      </c>
      <c r="I101">
        <f t="shared" ca="1" si="18"/>
        <v>0.89096975607981577</v>
      </c>
      <c r="J101">
        <f t="shared" ca="1" si="18"/>
        <v>0.48413396219896954</v>
      </c>
      <c r="K101">
        <f t="shared" ca="1" si="18"/>
        <v>0.32290732175564596</v>
      </c>
      <c r="L101">
        <f t="shared" ca="1" si="19"/>
        <v>0.60219036557598571</v>
      </c>
      <c r="M101">
        <f t="shared" ca="1" si="19"/>
        <v>0.77389174863716281</v>
      </c>
      <c r="N101">
        <f t="shared" ca="1" si="19"/>
        <v>0.85923659146203413</v>
      </c>
      <c r="O101">
        <f t="shared" ca="1" si="19"/>
        <v>0.90068708986777946</v>
      </c>
      <c r="P101">
        <f t="shared" ca="1" si="19"/>
        <v>0.52343848488849076</v>
      </c>
      <c r="Q101">
        <f t="shared" ca="1" si="19"/>
        <v>0.553335924191517</v>
      </c>
      <c r="R101">
        <f t="shared" ca="1" si="19"/>
        <v>0.26243172883863064</v>
      </c>
      <c r="S101">
        <f t="shared" ca="1" si="19"/>
        <v>0.72976795690141927</v>
      </c>
      <c r="T101">
        <f t="shared" ca="1" si="19"/>
        <v>0.65008842693787816</v>
      </c>
      <c r="U101">
        <f t="shared" ca="1" si="19"/>
        <v>0.578804476267889</v>
      </c>
      <c r="V101">
        <f t="shared" ca="1" si="20"/>
        <v>0.63500330694188656</v>
      </c>
      <c r="W101">
        <f t="shared" ca="1" si="20"/>
        <v>8.2621288698395468E-2</v>
      </c>
      <c r="X101">
        <f t="shared" ca="1" si="20"/>
        <v>0.69614818188460426</v>
      </c>
      <c r="Y101">
        <f t="shared" ca="1" si="20"/>
        <v>0.11663627137581556</v>
      </c>
      <c r="Z101">
        <f t="shared" ca="1" si="20"/>
        <v>0.39832046729165826</v>
      </c>
      <c r="AA101">
        <f t="shared" ca="1" si="20"/>
        <v>0.11243121815164359</v>
      </c>
      <c r="AB101">
        <f t="shared" ca="1" si="20"/>
        <v>0.31034529113309761</v>
      </c>
      <c r="AC101">
        <f t="shared" ca="1" si="20"/>
        <v>1.6810815425224834E-2</v>
      </c>
      <c r="AD101">
        <f t="shared" ca="1" si="20"/>
        <v>7.0645095592650975E-2</v>
      </c>
      <c r="AE101">
        <f t="shared" ca="1" si="20"/>
        <v>0.46093669871658616</v>
      </c>
    </row>
    <row r="102" spans="2:31" x14ac:dyDescent="0.25">
      <c r="B102">
        <f t="shared" ca="1" si="18"/>
        <v>0.56086443434464073</v>
      </c>
      <c r="C102">
        <f t="shared" ca="1" si="18"/>
        <v>0.79649216346953922</v>
      </c>
      <c r="D102">
        <f t="shared" ca="1" si="18"/>
        <v>0.16297578303263105</v>
      </c>
      <c r="E102">
        <f t="shared" ca="1" si="18"/>
        <v>0.71346621003798316</v>
      </c>
      <c r="F102">
        <f t="shared" ca="1" si="18"/>
        <v>0.4168111332053801</v>
      </c>
      <c r="G102">
        <f t="shared" ca="1" si="18"/>
        <v>0.9949297916844726</v>
      </c>
      <c r="H102">
        <f t="shared" ca="1" si="18"/>
        <v>0.96708925799732048</v>
      </c>
      <c r="I102">
        <f t="shared" ca="1" si="18"/>
        <v>0.41459686002016061</v>
      </c>
      <c r="J102">
        <f t="shared" ca="1" si="18"/>
        <v>0.15682753995112719</v>
      </c>
      <c r="K102">
        <f t="shared" ca="1" si="18"/>
        <v>0.67161648513796468</v>
      </c>
      <c r="L102">
        <f t="shared" ca="1" si="19"/>
        <v>0.9996395773836817</v>
      </c>
      <c r="M102">
        <f t="shared" ca="1" si="19"/>
        <v>0.23417048290167841</v>
      </c>
      <c r="N102">
        <f t="shared" ca="1" si="19"/>
        <v>0.63802289415364033</v>
      </c>
      <c r="O102">
        <f t="shared" ca="1" si="19"/>
        <v>0.63816583809124872</v>
      </c>
      <c r="P102">
        <f t="shared" ca="1" si="19"/>
        <v>0.49795609803870189</v>
      </c>
      <c r="Q102">
        <f t="shared" ca="1" si="19"/>
        <v>0.69771781173994896</v>
      </c>
      <c r="R102">
        <f t="shared" ca="1" si="19"/>
        <v>0.60314493338883413</v>
      </c>
      <c r="S102">
        <f t="shared" ca="1" si="19"/>
        <v>0.95014680968673138</v>
      </c>
      <c r="T102">
        <f t="shared" ca="1" si="19"/>
        <v>0.31501260765804773</v>
      </c>
      <c r="U102">
        <f t="shared" ca="1" si="19"/>
        <v>0.59832030196595642</v>
      </c>
      <c r="V102">
        <f t="shared" ca="1" si="20"/>
        <v>0.91735943318419366</v>
      </c>
      <c r="W102">
        <f t="shared" ca="1" si="20"/>
        <v>0.20911373917454273</v>
      </c>
      <c r="X102">
        <f t="shared" ca="1" si="20"/>
        <v>6.6489948756661699E-2</v>
      </c>
      <c r="Y102">
        <f t="shared" ca="1" si="20"/>
        <v>0.38416201638822489</v>
      </c>
      <c r="Z102">
        <f t="shared" ca="1" si="20"/>
        <v>0.67958179768011284</v>
      </c>
      <c r="AA102">
        <f t="shared" ca="1" si="20"/>
        <v>0.39888690100780777</v>
      </c>
      <c r="AB102">
        <f t="shared" ca="1" si="20"/>
        <v>0.37106074329508276</v>
      </c>
      <c r="AC102">
        <f t="shared" ca="1" si="20"/>
        <v>0.31790649971930507</v>
      </c>
      <c r="AD102">
        <f t="shared" ca="1" si="20"/>
        <v>0.17117468480803577</v>
      </c>
      <c r="AE102">
        <f t="shared" ca="1" si="20"/>
        <v>0.51084002114701232</v>
      </c>
    </row>
    <row r="103" spans="2:31" x14ac:dyDescent="0.25">
      <c r="B103">
        <f t="shared" ca="1" si="18"/>
        <v>0.25193967142054241</v>
      </c>
      <c r="C103">
        <f t="shared" ca="1" si="18"/>
        <v>0.92160071404861221</v>
      </c>
      <c r="D103">
        <f t="shared" ca="1" si="18"/>
        <v>0.15514817978963941</v>
      </c>
      <c r="E103">
        <f t="shared" ca="1" si="18"/>
        <v>6.7706325341593487E-2</v>
      </c>
      <c r="F103">
        <f t="shared" ca="1" si="18"/>
        <v>0.49637067297885568</v>
      </c>
      <c r="G103">
        <f t="shared" ca="1" si="18"/>
        <v>9.1058450633640042E-2</v>
      </c>
      <c r="H103">
        <f t="shared" ca="1" si="18"/>
        <v>0.59341001236642232</v>
      </c>
      <c r="I103">
        <f t="shared" ca="1" si="18"/>
        <v>0.4046820163947018</v>
      </c>
      <c r="J103">
        <f t="shared" ca="1" si="18"/>
        <v>0.45822150035804854</v>
      </c>
      <c r="K103">
        <f t="shared" ca="1" si="18"/>
        <v>0.20295763104575482</v>
      </c>
      <c r="L103">
        <f t="shared" ca="1" si="19"/>
        <v>0.93910921806649483</v>
      </c>
      <c r="M103">
        <f t="shared" ca="1" si="19"/>
        <v>0.54584337462764143</v>
      </c>
      <c r="N103">
        <f t="shared" ca="1" si="19"/>
        <v>0.43400208903111981</v>
      </c>
      <c r="O103">
        <f t="shared" ca="1" si="19"/>
        <v>0.11151844772314745</v>
      </c>
      <c r="P103">
        <f t="shared" ca="1" si="19"/>
        <v>0.32765504444025284</v>
      </c>
      <c r="Q103">
        <f t="shared" ca="1" si="19"/>
        <v>0.49395339864010185</v>
      </c>
      <c r="R103">
        <f t="shared" ca="1" si="19"/>
        <v>7.0693679502967122E-2</v>
      </c>
      <c r="S103">
        <f t="shared" ca="1" si="19"/>
        <v>0.87728941723648335</v>
      </c>
      <c r="T103">
        <f t="shared" ca="1" si="19"/>
        <v>0.13264086777489426</v>
      </c>
      <c r="U103">
        <f t="shared" ca="1" si="19"/>
        <v>0.24681003094061449</v>
      </c>
      <c r="V103">
        <f t="shared" ca="1" si="20"/>
        <v>0.90571586223713885</v>
      </c>
      <c r="W103">
        <f t="shared" ca="1" si="20"/>
        <v>0.14689892972836138</v>
      </c>
      <c r="X103">
        <f t="shared" ca="1" si="20"/>
        <v>0.28397674085426416</v>
      </c>
      <c r="Y103">
        <f t="shared" ca="1" si="20"/>
        <v>0.36463421746674007</v>
      </c>
      <c r="Z103">
        <f t="shared" ca="1" si="20"/>
        <v>0.29122831760691037</v>
      </c>
      <c r="AA103">
        <f t="shared" ca="1" si="20"/>
        <v>0.51258322994782679</v>
      </c>
      <c r="AB103">
        <f t="shared" ca="1" si="20"/>
        <v>8.7496309564193853E-2</v>
      </c>
      <c r="AC103">
        <f t="shared" ca="1" si="20"/>
        <v>0.17899156596167032</v>
      </c>
      <c r="AD103">
        <f t="shared" ca="1" si="20"/>
        <v>0.83036021429243068</v>
      </c>
      <c r="AE103">
        <f t="shared" ca="1" si="20"/>
        <v>0.60712952176095025</v>
      </c>
    </row>
    <row r="104" spans="2:31" x14ac:dyDescent="0.25">
      <c r="B104">
        <f t="shared" ca="1" si="18"/>
        <v>0.36517623485610029</v>
      </c>
      <c r="C104">
        <f t="shared" ca="1" si="18"/>
        <v>0.24591730467720763</v>
      </c>
      <c r="D104">
        <f t="shared" ca="1" si="18"/>
        <v>0.37002694127936842</v>
      </c>
      <c r="E104">
        <f t="shared" ca="1" si="18"/>
        <v>0.87345063638542708</v>
      </c>
      <c r="F104">
        <f t="shared" ca="1" si="18"/>
        <v>0.89967031092927252</v>
      </c>
      <c r="G104">
        <f t="shared" ca="1" si="18"/>
        <v>0.60347096459738614</v>
      </c>
      <c r="H104">
        <f t="shared" ca="1" si="18"/>
        <v>7.8748818243009611E-2</v>
      </c>
      <c r="I104">
        <f t="shared" ca="1" si="18"/>
        <v>0.32123688237636117</v>
      </c>
      <c r="J104">
        <f t="shared" ca="1" si="18"/>
        <v>0.85705222583060547</v>
      </c>
      <c r="K104">
        <f t="shared" ca="1" si="18"/>
        <v>0.15829810866773553</v>
      </c>
      <c r="L104">
        <f t="shared" ca="1" si="19"/>
        <v>0.43986834040410017</v>
      </c>
      <c r="M104">
        <f t="shared" ca="1" si="19"/>
        <v>0.65616826609717993</v>
      </c>
      <c r="N104">
        <f t="shared" ca="1" si="19"/>
        <v>0.6391859119505241</v>
      </c>
      <c r="O104">
        <f t="shared" ca="1" si="19"/>
        <v>0.10858648395397114</v>
      </c>
      <c r="P104">
        <f t="shared" ca="1" si="19"/>
        <v>1.4041060939207206E-2</v>
      </c>
      <c r="Q104">
        <f t="shared" ca="1" si="19"/>
        <v>0.96780396233183374</v>
      </c>
      <c r="R104">
        <f t="shared" ca="1" si="19"/>
        <v>0.49819330790778249</v>
      </c>
      <c r="S104">
        <f t="shared" ca="1" si="19"/>
        <v>0.95431085086120637</v>
      </c>
      <c r="T104">
        <f t="shared" ca="1" si="19"/>
        <v>0.44371682963556269</v>
      </c>
      <c r="U104">
        <f t="shared" ca="1" si="19"/>
        <v>0.354366397498181</v>
      </c>
      <c r="V104">
        <f t="shared" ca="1" si="20"/>
        <v>0.23115192336803769</v>
      </c>
      <c r="W104">
        <f t="shared" ca="1" si="20"/>
        <v>0.78485081202763141</v>
      </c>
      <c r="X104">
        <f t="shared" ca="1" si="20"/>
        <v>0.7419380433572984</v>
      </c>
      <c r="Y104">
        <f t="shared" ca="1" si="20"/>
        <v>0.65253340912772195</v>
      </c>
      <c r="Z104">
        <f t="shared" ca="1" si="20"/>
        <v>0.99780482704501861</v>
      </c>
      <c r="AA104">
        <f t="shared" ca="1" si="20"/>
        <v>0.86231406962906476</v>
      </c>
      <c r="AB104">
        <f t="shared" ca="1" si="20"/>
        <v>0.77483463874041636</v>
      </c>
      <c r="AC104">
        <f t="shared" ca="1" si="20"/>
        <v>0.44675323364613995</v>
      </c>
      <c r="AD104">
        <f t="shared" ca="1" si="20"/>
        <v>0.67867176725726974</v>
      </c>
      <c r="AE104">
        <f t="shared" ca="1" si="20"/>
        <v>0.76106988542584841</v>
      </c>
    </row>
    <row r="105" spans="2:31" x14ac:dyDescent="0.25">
      <c r="B105">
        <f t="shared" ca="1" si="18"/>
        <v>0.28739942397774421</v>
      </c>
      <c r="C105">
        <f t="shared" ca="1" si="18"/>
        <v>0.50087323820629037</v>
      </c>
      <c r="D105">
        <f t="shared" ca="1" si="18"/>
        <v>0.31394863519378946</v>
      </c>
      <c r="E105">
        <f t="shared" ca="1" si="18"/>
        <v>0.34447638953621768</v>
      </c>
      <c r="F105">
        <f t="shared" ca="1" si="18"/>
        <v>8.2693529110023034E-2</v>
      </c>
      <c r="G105">
        <f t="shared" ca="1" si="18"/>
        <v>0.39190218577834335</v>
      </c>
      <c r="H105">
        <f t="shared" ca="1" si="18"/>
        <v>0.58957138531572939</v>
      </c>
      <c r="I105">
        <f t="shared" ca="1" si="18"/>
        <v>0.17568254193924404</v>
      </c>
      <c r="J105">
        <f t="shared" ca="1" si="18"/>
        <v>0.17431670456592396</v>
      </c>
      <c r="K105">
        <f t="shared" ca="1" si="18"/>
        <v>0.82099205678694287</v>
      </c>
      <c r="L105">
        <f t="shared" ca="1" si="19"/>
        <v>0.21643515579439843</v>
      </c>
      <c r="M105">
        <f t="shared" ca="1" si="19"/>
        <v>0.9261791170100595</v>
      </c>
      <c r="N105">
        <f t="shared" ca="1" si="19"/>
        <v>0.24312339396365035</v>
      </c>
      <c r="O105">
        <f t="shared" ca="1" si="19"/>
        <v>0.5583985130224991</v>
      </c>
      <c r="P105">
        <f t="shared" ca="1" si="19"/>
        <v>0.18402882308451507</v>
      </c>
      <c r="Q105">
        <f t="shared" ca="1" si="19"/>
        <v>0.26768890151950764</v>
      </c>
      <c r="R105">
        <f t="shared" ca="1" si="19"/>
        <v>0.56206662884650438</v>
      </c>
      <c r="S105">
        <f t="shared" ca="1" si="19"/>
        <v>0.43817846854992837</v>
      </c>
      <c r="T105">
        <f t="shared" ca="1" si="19"/>
        <v>0.98525881798885551</v>
      </c>
      <c r="U105">
        <f t="shared" ca="1" si="19"/>
        <v>0.3472939549758669</v>
      </c>
      <c r="V105">
        <f t="shared" ca="1" si="20"/>
        <v>0.68365094867681253</v>
      </c>
      <c r="W105">
        <f t="shared" ca="1" si="20"/>
        <v>0.15217109499528325</v>
      </c>
      <c r="X105">
        <f t="shared" ca="1" si="20"/>
        <v>0.16311382182007894</v>
      </c>
      <c r="Y105">
        <f t="shared" ca="1" si="20"/>
        <v>0.31605251876813156</v>
      </c>
      <c r="Z105">
        <f t="shared" ca="1" si="20"/>
        <v>0.87324149531807027</v>
      </c>
      <c r="AA105">
        <f t="shared" ca="1" si="20"/>
        <v>0.46967334431272967</v>
      </c>
      <c r="AB105">
        <f t="shared" ca="1" si="20"/>
        <v>0.99310236700379928</v>
      </c>
      <c r="AC105">
        <f t="shared" ca="1" si="20"/>
        <v>0.34536012375185865</v>
      </c>
      <c r="AD105">
        <f t="shared" ca="1" si="20"/>
        <v>0.29876122931715221</v>
      </c>
      <c r="AE105">
        <f t="shared" ca="1" si="20"/>
        <v>0.81733911355557654</v>
      </c>
    </row>
    <row r="106" spans="2:31" x14ac:dyDescent="0.25">
      <c r="B106">
        <f t="shared" ca="1" si="18"/>
        <v>0.71750392140449604</v>
      </c>
      <c r="C106">
        <f t="shared" ca="1" si="18"/>
        <v>0.32099645422272727</v>
      </c>
      <c r="D106">
        <f t="shared" ca="1" si="18"/>
        <v>0.2871509692958174</v>
      </c>
      <c r="E106">
        <f t="shared" ca="1" si="18"/>
        <v>0.63863922451576172</v>
      </c>
      <c r="F106">
        <f t="shared" ca="1" si="18"/>
        <v>0.10542992691421604</v>
      </c>
      <c r="G106">
        <f t="shared" ca="1" si="18"/>
        <v>0.78595805955879383</v>
      </c>
      <c r="H106">
        <f t="shared" ca="1" si="18"/>
        <v>0.46640613288459004</v>
      </c>
      <c r="I106">
        <f t="shared" ca="1" si="18"/>
        <v>2.4259757573860563E-2</v>
      </c>
      <c r="J106">
        <f t="shared" ca="1" si="18"/>
        <v>0.16554454055163159</v>
      </c>
      <c r="K106">
        <f t="shared" ca="1" si="18"/>
        <v>0.91181694507082289</v>
      </c>
      <c r="L106">
        <f t="shared" ca="1" si="19"/>
        <v>0.23731804194532846</v>
      </c>
      <c r="M106">
        <f t="shared" ca="1" si="19"/>
        <v>0.15029284095733075</v>
      </c>
      <c r="N106">
        <f t="shared" ca="1" si="19"/>
        <v>0.64962213276050884</v>
      </c>
      <c r="O106">
        <f t="shared" ca="1" si="19"/>
        <v>9.3721443349227218E-2</v>
      </c>
      <c r="P106">
        <f t="shared" ca="1" si="19"/>
        <v>0.10130153695584454</v>
      </c>
      <c r="Q106">
        <f t="shared" ca="1" si="19"/>
        <v>0.81721718506638386</v>
      </c>
      <c r="R106">
        <f t="shared" ca="1" si="19"/>
        <v>0.46478015377100768</v>
      </c>
      <c r="S106">
        <f t="shared" ca="1" si="19"/>
        <v>0.76919391641928225</v>
      </c>
      <c r="T106">
        <f t="shared" ca="1" si="19"/>
        <v>0.81789612737159345</v>
      </c>
      <c r="U106">
        <f t="shared" ca="1" si="19"/>
        <v>0.44258289065547007</v>
      </c>
      <c r="V106">
        <f t="shared" ca="1" si="20"/>
        <v>0.59853693675701614</v>
      </c>
      <c r="W106">
        <f t="shared" ca="1" si="20"/>
        <v>0.99423553710790724</v>
      </c>
      <c r="X106">
        <f t="shared" ca="1" si="20"/>
        <v>0.77810639533011994</v>
      </c>
      <c r="Y106">
        <f t="shared" ca="1" si="20"/>
        <v>0.47668941853124225</v>
      </c>
      <c r="Z106">
        <f t="shared" ca="1" si="20"/>
        <v>0.21609463012101937</v>
      </c>
      <c r="AA106">
        <f t="shared" ca="1" si="20"/>
        <v>0.98737447995419214</v>
      </c>
      <c r="AB106">
        <f t="shared" ca="1" si="20"/>
        <v>1.8610736939207229E-2</v>
      </c>
      <c r="AC106">
        <f t="shared" ca="1" si="20"/>
        <v>0.45064731531788405</v>
      </c>
      <c r="AD106">
        <f t="shared" ca="1" si="20"/>
        <v>0.32341302518229487</v>
      </c>
      <c r="AE106">
        <f t="shared" ca="1" si="20"/>
        <v>0.77946360717087693</v>
      </c>
    </row>
    <row r="107" spans="2:31" x14ac:dyDescent="0.25">
      <c r="B107">
        <f t="shared" ca="1" si="18"/>
        <v>0.18109847638806342</v>
      </c>
      <c r="C107">
        <f t="shared" ca="1" si="18"/>
        <v>0.14550145315918828</v>
      </c>
      <c r="D107">
        <f t="shared" ca="1" si="18"/>
        <v>0.64330864213961503</v>
      </c>
      <c r="E107">
        <f t="shared" ca="1" si="18"/>
        <v>0.38768271883129413</v>
      </c>
      <c r="F107">
        <f t="shared" ca="1" si="18"/>
        <v>0.13167461111076584</v>
      </c>
      <c r="G107">
        <f t="shared" ca="1" si="18"/>
        <v>0.48924960264851958</v>
      </c>
      <c r="H107">
        <f t="shared" ca="1" si="18"/>
        <v>0.77724039533679345</v>
      </c>
      <c r="I107">
        <f t="shared" ca="1" si="18"/>
        <v>8.4672224151851827E-2</v>
      </c>
      <c r="J107">
        <f t="shared" ca="1" si="18"/>
        <v>0.27674099839366173</v>
      </c>
      <c r="K107">
        <f t="shared" ca="1" si="18"/>
        <v>0.68568021728931816</v>
      </c>
      <c r="L107">
        <f t="shared" ca="1" si="19"/>
        <v>0.23189841698577429</v>
      </c>
      <c r="M107">
        <f t="shared" ca="1" si="19"/>
        <v>0.25364225347897218</v>
      </c>
      <c r="N107">
        <f t="shared" ca="1" si="19"/>
        <v>0.90530926741202311</v>
      </c>
      <c r="O107">
        <f t="shared" ca="1" si="19"/>
        <v>0.92716566360527564</v>
      </c>
      <c r="P107">
        <f t="shared" ca="1" si="19"/>
        <v>0.23996699304180891</v>
      </c>
      <c r="Q107">
        <f t="shared" ca="1" si="19"/>
        <v>0.23317672742012441</v>
      </c>
      <c r="R107">
        <f t="shared" ca="1" si="19"/>
        <v>0.64749229709066491</v>
      </c>
      <c r="S107">
        <f t="shared" ca="1" si="19"/>
        <v>0.38045373844792696</v>
      </c>
      <c r="T107">
        <f t="shared" ca="1" si="19"/>
        <v>0.97120141805706628</v>
      </c>
      <c r="U107">
        <f t="shared" ca="1" si="19"/>
        <v>0.1144241802686139</v>
      </c>
      <c r="V107">
        <f t="shared" ca="1" si="20"/>
        <v>0.91130262673661222</v>
      </c>
      <c r="W107">
        <f t="shared" ca="1" si="20"/>
        <v>0.12113837446560805</v>
      </c>
      <c r="X107">
        <f t="shared" ca="1" si="20"/>
        <v>0.42245288782959634</v>
      </c>
      <c r="Y107">
        <f t="shared" ca="1" si="20"/>
        <v>0.59466562731777106</v>
      </c>
      <c r="Z107">
        <f t="shared" ca="1" si="20"/>
        <v>0.92815225930427836</v>
      </c>
      <c r="AA107">
        <f t="shared" ca="1" si="20"/>
        <v>0.95995487478457431</v>
      </c>
      <c r="AB107">
        <f t="shared" ca="1" si="20"/>
        <v>0.77321541878370681</v>
      </c>
      <c r="AC107">
        <f t="shared" ca="1" si="20"/>
        <v>0.61211301175224353</v>
      </c>
      <c r="AD107">
        <f t="shared" ca="1" si="20"/>
        <v>0.68062323449870199</v>
      </c>
      <c r="AE107">
        <f t="shared" ca="1" si="20"/>
        <v>0.7263485690087057</v>
      </c>
    </row>
    <row r="108" spans="2:31" x14ac:dyDescent="0.25">
      <c r="B108">
        <f t="shared" ca="1" si="18"/>
        <v>0.72472406288249758</v>
      </c>
      <c r="C108">
        <f t="shared" ca="1" si="18"/>
        <v>0.7869375213382428</v>
      </c>
      <c r="D108">
        <f t="shared" ca="1" si="18"/>
        <v>0.6039685989737642</v>
      </c>
      <c r="E108">
        <f t="shared" ca="1" si="18"/>
        <v>0.36059389487821747</v>
      </c>
      <c r="F108">
        <f t="shared" ca="1" si="18"/>
        <v>0.97985431899958031</v>
      </c>
      <c r="G108">
        <f t="shared" ca="1" si="18"/>
        <v>8.08235950839018E-2</v>
      </c>
      <c r="H108">
        <f t="shared" ca="1" si="18"/>
        <v>0.95711938668110008</v>
      </c>
      <c r="I108">
        <f t="shared" ca="1" si="18"/>
        <v>0.52965541109730996</v>
      </c>
      <c r="J108">
        <f t="shared" ca="1" si="18"/>
        <v>0.56229694821414289</v>
      </c>
      <c r="K108">
        <f t="shared" ca="1" si="18"/>
        <v>0.34745453313799146</v>
      </c>
      <c r="L108">
        <f t="shared" ca="1" si="19"/>
        <v>0.87232828912871785</v>
      </c>
      <c r="M108">
        <f t="shared" ca="1" si="19"/>
        <v>0.79560747391193654</v>
      </c>
      <c r="N108">
        <f t="shared" ca="1" si="19"/>
        <v>0.20390838819610141</v>
      </c>
      <c r="O108">
        <f t="shared" ca="1" si="19"/>
        <v>2.1992931614723155E-2</v>
      </c>
      <c r="P108">
        <f t="shared" ca="1" si="19"/>
        <v>0.43221776457912786</v>
      </c>
      <c r="Q108">
        <f t="shared" ca="1" si="19"/>
        <v>0.31017420738871593</v>
      </c>
      <c r="R108">
        <f t="shared" ca="1" si="19"/>
        <v>0.8338355409029008</v>
      </c>
      <c r="S108">
        <f t="shared" ca="1" si="19"/>
        <v>0.56283703375836502</v>
      </c>
      <c r="T108">
        <f t="shared" ca="1" si="19"/>
        <v>0.23921713776944897</v>
      </c>
      <c r="U108">
        <f t="shared" ca="1" si="19"/>
        <v>0.35190183180305157</v>
      </c>
      <c r="V108">
        <f t="shared" ca="1" si="20"/>
        <v>0.12596890080763701</v>
      </c>
      <c r="W108">
        <f t="shared" ca="1" si="20"/>
        <v>0.16922051134312266</v>
      </c>
      <c r="X108">
        <f t="shared" ca="1" si="20"/>
        <v>0.97891842923443062</v>
      </c>
      <c r="Y108">
        <f t="shared" ca="1" si="20"/>
        <v>0.18977370852553044</v>
      </c>
      <c r="Z108">
        <f t="shared" ca="1" si="20"/>
        <v>0.4590141988299079</v>
      </c>
      <c r="AA108">
        <f t="shared" ca="1" si="20"/>
        <v>0.77234983068922003</v>
      </c>
      <c r="AB108">
        <f t="shared" ca="1" si="20"/>
        <v>0.18191233304456667</v>
      </c>
      <c r="AC108">
        <f t="shared" ca="1" si="20"/>
        <v>0.45443138023959317</v>
      </c>
      <c r="AD108">
        <f t="shared" ca="1" si="20"/>
        <v>0.54406303883313711</v>
      </c>
      <c r="AE108">
        <f t="shared" ca="1" si="20"/>
        <v>0.99453545830758916</v>
      </c>
    </row>
    <row r="109" spans="2:31" x14ac:dyDescent="0.25">
      <c r="B109">
        <f t="shared" ca="1" si="18"/>
        <v>0.46031801328360733</v>
      </c>
      <c r="C109">
        <f t="shared" ca="1" si="18"/>
        <v>0.3782964047462869</v>
      </c>
      <c r="D109">
        <f t="shared" ca="1" si="18"/>
        <v>0.64964534868188029</v>
      </c>
      <c r="E109">
        <f t="shared" ca="1" si="18"/>
        <v>0.40814971167382974</v>
      </c>
      <c r="F109">
        <f t="shared" ca="1" si="18"/>
        <v>0.17658047273308969</v>
      </c>
      <c r="G109">
        <f t="shared" ca="1" si="18"/>
        <v>3.9096350012497005E-2</v>
      </c>
      <c r="H109">
        <f t="shared" ca="1" si="18"/>
        <v>0.76151387530292358</v>
      </c>
      <c r="I109">
        <f t="shared" ca="1" si="18"/>
        <v>0.39186948242290021</v>
      </c>
      <c r="J109">
        <f t="shared" ca="1" si="18"/>
        <v>0.10418292867146145</v>
      </c>
      <c r="K109">
        <f t="shared" ca="1" si="18"/>
        <v>0.10242265104660131</v>
      </c>
      <c r="L109">
        <f t="shared" ca="1" si="19"/>
        <v>0.9320732202068065</v>
      </c>
      <c r="M109">
        <f t="shared" ca="1" si="19"/>
        <v>0.97899610489972577</v>
      </c>
      <c r="N109">
        <f t="shared" ca="1" si="19"/>
        <v>0.60979204450716828</v>
      </c>
      <c r="O109">
        <f t="shared" ca="1" si="19"/>
        <v>0.90229085276901611</v>
      </c>
      <c r="P109">
        <f t="shared" ca="1" si="19"/>
        <v>0.64715313754737491</v>
      </c>
      <c r="Q109">
        <f t="shared" ca="1" si="19"/>
        <v>0.3810646396637356</v>
      </c>
      <c r="R109">
        <f t="shared" ca="1" si="19"/>
        <v>0.52043271944197778</v>
      </c>
      <c r="S109">
        <f t="shared" ca="1" si="19"/>
        <v>0.33156594091431035</v>
      </c>
      <c r="T109">
        <f t="shared" ca="1" si="19"/>
        <v>0.81978619681711784</v>
      </c>
      <c r="U109">
        <f t="shared" ca="1" si="19"/>
        <v>0.67473866807828298</v>
      </c>
      <c r="V109">
        <f t="shared" ca="1" si="20"/>
        <v>0.81635917031545446</v>
      </c>
      <c r="W109">
        <f t="shared" ca="1" si="20"/>
        <v>0.53646319439673307</v>
      </c>
      <c r="X109">
        <f t="shared" ca="1" si="20"/>
        <v>0.10969607333208398</v>
      </c>
      <c r="Y109">
        <f t="shared" ca="1" si="20"/>
        <v>0.86028901018972936</v>
      </c>
      <c r="Z109">
        <f t="shared" ca="1" si="20"/>
        <v>0.40236727034010689</v>
      </c>
      <c r="AA109">
        <f t="shared" ca="1" si="20"/>
        <v>0.12526128095614908</v>
      </c>
      <c r="AB109">
        <f t="shared" ca="1" si="20"/>
        <v>0.91710761982292599</v>
      </c>
      <c r="AC109">
        <f t="shared" ca="1" si="20"/>
        <v>0.19109110891149811</v>
      </c>
      <c r="AD109">
        <f t="shared" ca="1" si="20"/>
        <v>7.4633923644120914E-2</v>
      </c>
      <c r="AE109">
        <f t="shared" ca="1" si="20"/>
        <v>0.35636526900760046</v>
      </c>
    </row>
    <row r="110" spans="2:31" x14ac:dyDescent="0.25">
      <c r="B110">
        <f t="shared" ref="B110:K119" ca="1" si="21">RAND()</f>
        <v>0.45404185299552058</v>
      </c>
      <c r="C110">
        <f t="shared" ca="1" si="21"/>
        <v>0.71970702727349511</v>
      </c>
      <c r="D110">
        <f t="shared" ca="1" si="21"/>
        <v>0.84456861623330348</v>
      </c>
      <c r="E110">
        <f t="shared" ca="1" si="21"/>
        <v>3.7433381693944945E-2</v>
      </c>
      <c r="F110">
        <f t="shared" ca="1" si="21"/>
        <v>0.78523837759715853</v>
      </c>
      <c r="G110">
        <f t="shared" ca="1" si="21"/>
        <v>0.4259824774847365</v>
      </c>
      <c r="H110">
        <f t="shared" ca="1" si="21"/>
        <v>0.8916825837977278</v>
      </c>
      <c r="I110">
        <f t="shared" ca="1" si="21"/>
        <v>0.53382347577474776</v>
      </c>
      <c r="J110">
        <f t="shared" ca="1" si="21"/>
        <v>0.22434808028467312</v>
      </c>
      <c r="K110">
        <f t="shared" ca="1" si="21"/>
        <v>0.59729284401591332</v>
      </c>
      <c r="L110">
        <f t="shared" ref="L110:U119" ca="1" si="22">RAND()</f>
        <v>0.3656843463846875</v>
      </c>
      <c r="M110">
        <f t="shared" ca="1" si="22"/>
        <v>0.2307457852913537</v>
      </c>
      <c r="N110">
        <f t="shared" ca="1" si="22"/>
        <v>0.41268907634510654</v>
      </c>
      <c r="O110">
        <f t="shared" ca="1" si="22"/>
        <v>0.63396816638594289</v>
      </c>
      <c r="P110">
        <f t="shared" ca="1" si="22"/>
        <v>0.17894538653562631</v>
      </c>
      <c r="Q110">
        <f t="shared" ca="1" si="22"/>
        <v>0.97128272257270498</v>
      </c>
      <c r="R110">
        <f t="shared" ca="1" si="22"/>
        <v>0.2179777981593089</v>
      </c>
      <c r="S110">
        <f t="shared" ca="1" si="22"/>
        <v>6.1908833193988322E-2</v>
      </c>
      <c r="T110">
        <f t="shared" ca="1" si="22"/>
        <v>0.70103355888740393</v>
      </c>
      <c r="U110">
        <f t="shared" ca="1" si="22"/>
        <v>0.35398530766305747</v>
      </c>
      <c r="V110">
        <f t="shared" ref="V110:AE119" ca="1" si="23">RAND()</f>
        <v>0.68833547075732238</v>
      </c>
      <c r="W110">
        <f t="shared" ca="1" si="23"/>
        <v>0.86706822202125622</v>
      </c>
      <c r="X110">
        <f t="shared" ca="1" si="23"/>
        <v>0.71292696682843104</v>
      </c>
      <c r="Y110">
        <f t="shared" ca="1" si="23"/>
        <v>0.18750652682688407</v>
      </c>
      <c r="Z110">
        <f t="shared" ca="1" si="23"/>
        <v>0.28764649012593696</v>
      </c>
      <c r="AA110">
        <f t="shared" ca="1" si="23"/>
        <v>2.4954314172703995E-2</v>
      </c>
      <c r="AB110">
        <f t="shared" ca="1" si="23"/>
        <v>0.56876220622280549</v>
      </c>
      <c r="AC110">
        <f t="shared" ca="1" si="23"/>
        <v>0.59132037829204998</v>
      </c>
      <c r="AD110">
        <f t="shared" ca="1" si="23"/>
        <v>0.20205477989800347</v>
      </c>
      <c r="AE110">
        <f t="shared" ca="1" si="23"/>
        <v>0.44333476507279279</v>
      </c>
    </row>
    <row r="111" spans="2:31" x14ac:dyDescent="0.25">
      <c r="B111">
        <f t="shared" ca="1" si="21"/>
        <v>0.79067630666582556</v>
      </c>
      <c r="C111">
        <f t="shared" ca="1" si="21"/>
        <v>0.90271656137935707</v>
      </c>
      <c r="D111">
        <f t="shared" ca="1" si="21"/>
        <v>0.29067217081370322</v>
      </c>
      <c r="E111">
        <f t="shared" ca="1" si="21"/>
        <v>0.36585677071284123</v>
      </c>
      <c r="F111">
        <f t="shared" ca="1" si="21"/>
        <v>7.8520978492079507E-2</v>
      </c>
      <c r="G111">
        <f t="shared" ca="1" si="21"/>
        <v>0.83177550086330232</v>
      </c>
      <c r="H111">
        <f t="shared" ca="1" si="21"/>
        <v>0.9467081202016967</v>
      </c>
      <c r="I111">
        <f t="shared" ca="1" si="21"/>
        <v>0.43618118125651173</v>
      </c>
      <c r="J111">
        <f t="shared" ca="1" si="21"/>
        <v>0.17811066634571393</v>
      </c>
      <c r="K111">
        <f t="shared" ca="1" si="21"/>
        <v>0.54637682350741734</v>
      </c>
      <c r="L111">
        <f t="shared" ca="1" si="22"/>
        <v>0.60455504020196593</v>
      </c>
      <c r="M111">
        <f t="shared" ca="1" si="22"/>
        <v>1.6535304759210057E-2</v>
      </c>
      <c r="N111">
        <f t="shared" ca="1" si="22"/>
        <v>0.73177937158178996</v>
      </c>
      <c r="O111">
        <f t="shared" ca="1" si="22"/>
        <v>0.32690362003579898</v>
      </c>
      <c r="P111">
        <f t="shared" ca="1" si="22"/>
        <v>7.5767801305369697E-2</v>
      </c>
      <c r="Q111">
        <f t="shared" ca="1" si="22"/>
        <v>1.444500975474039E-2</v>
      </c>
      <c r="R111">
        <f t="shared" ca="1" si="22"/>
        <v>0.66701996925056051</v>
      </c>
      <c r="S111">
        <f t="shared" ca="1" si="22"/>
        <v>0.93773095336210677</v>
      </c>
      <c r="T111">
        <f t="shared" ca="1" si="22"/>
        <v>0.64338930902691804</v>
      </c>
      <c r="U111">
        <f t="shared" ca="1" si="22"/>
        <v>0.12131474007830434</v>
      </c>
      <c r="V111">
        <f t="shared" ca="1" si="23"/>
        <v>0.76386416736992957</v>
      </c>
      <c r="W111">
        <f t="shared" ca="1" si="23"/>
        <v>0.14220064526701659</v>
      </c>
      <c r="X111">
        <f t="shared" ca="1" si="23"/>
        <v>0.88391516888761501</v>
      </c>
      <c r="Y111">
        <f t="shared" ca="1" si="23"/>
        <v>0.18365467754494325</v>
      </c>
      <c r="Z111">
        <f t="shared" ca="1" si="23"/>
        <v>0.24681522530063588</v>
      </c>
      <c r="AA111">
        <f t="shared" ca="1" si="23"/>
        <v>6.8530240120690422E-2</v>
      </c>
      <c r="AB111">
        <f t="shared" ca="1" si="23"/>
        <v>0.959052764814186</v>
      </c>
      <c r="AC111">
        <f t="shared" ca="1" si="23"/>
        <v>0.80620585742437778</v>
      </c>
      <c r="AD111">
        <f t="shared" ca="1" si="23"/>
        <v>1.930504824940682E-2</v>
      </c>
      <c r="AE111">
        <f t="shared" ca="1" si="23"/>
        <v>0.5849514283726962</v>
      </c>
    </row>
    <row r="112" spans="2:31" x14ac:dyDescent="0.25">
      <c r="B112">
        <f t="shared" ca="1" si="21"/>
        <v>0.20011950152004609</v>
      </c>
      <c r="C112">
        <f t="shared" ca="1" si="21"/>
        <v>0.14102319443045719</v>
      </c>
      <c r="D112">
        <f t="shared" ca="1" si="21"/>
        <v>0.73566130701501176</v>
      </c>
      <c r="E112">
        <f t="shared" ca="1" si="21"/>
        <v>0.17681746607341564</v>
      </c>
      <c r="F112">
        <f t="shared" ca="1" si="21"/>
        <v>0.58873490382507621</v>
      </c>
      <c r="G112">
        <f t="shared" ca="1" si="21"/>
        <v>0.61820358496118777</v>
      </c>
      <c r="H112">
        <f t="shared" ca="1" si="21"/>
        <v>0.23229883683789443</v>
      </c>
      <c r="I112">
        <f t="shared" ca="1" si="21"/>
        <v>0.35078107848863027</v>
      </c>
      <c r="J112">
        <f t="shared" ca="1" si="21"/>
        <v>0.84493834172472138</v>
      </c>
      <c r="K112">
        <f t="shared" ca="1" si="21"/>
        <v>0.82207856749228436</v>
      </c>
      <c r="L112">
        <f t="shared" ca="1" si="22"/>
        <v>0.22722846467442137</v>
      </c>
      <c r="M112">
        <f t="shared" ca="1" si="22"/>
        <v>0.63741125154919809</v>
      </c>
      <c r="N112">
        <f t="shared" ca="1" si="22"/>
        <v>0.54896915632334276</v>
      </c>
      <c r="O112">
        <f t="shared" ca="1" si="22"/>
        <v>0.38248015906285748</v>
      </c>
      <c r="P112">
        <f t="shared" ca="1" si="22"/>
        <v>0.18390908799094419</v>
      </c>
      <c r="Q112">
        <f t="shared" ca="1" si="22"/>
        <v>0.84064480013114662</v>
      </c>
      <c r="R112">
        <f t="shared" ca="1" si="22"/>
        <v>7.6838338030763786E-2</v>
      </c>
      <c r="S112">
        <f t="shared" ca="1" si="22"/>
        <v>0.64900371768028009</v>
      </c>
      <c r="T112">
        <f t="shared" ca="1" si="22"/>
        <v>0.57289865357068326</v>
      </c>
      <c r="U112">
        <f t="shared" ca="1" si="22"/>
        <v>0.89963970793743719</v>
      </c>
      <c r="V112">
        <f t="shared" ca="1" si="23"/>
        <v>0.35176543251277237</v>
      </c>
      <c r="W112">
        <f t="shared" ca="1" si="23"/>
        <v>0.14928626804118855</v>
      </c>
      <c r="X112">
        <f t="shared" ca="1" si="23"/>
        <v>5.5079722967930067E-2</v>
      </c>
      <c r="Y112">
        <f t="shared" ca="1" si="23"/>
        <v>0.63240441428805294</v>
      </c>
      <c r="Z112">
        <f t="shared" ca="1" si="23"/>
        <v>0.83570115847818838</v>
      </c>
      <c r="AA112">
        <f t="shared" ca="1" si="23"/>
        <v>0.22763714226234377</v>
      </c>
      <c r="AB112">
        <f t="shared" ca="1" si="23"/>
        <v>0.69809757765423708</v>
      </c>
      <c r="AC112">
        <f t="shared" ca="1" si="23"/>
        <v>0.55457557993866757</v>
      </c>
      <c r="AD112">
        <f t="shared" ca="1" si="23"/>
        <v>0.55649559602687493</v>
      </c>
      <c r="AE112">
        <f t="shared" ca="1" si="23"/>
        <v>0.43522504516811189</v>
      </c>
    </row>
    <row r="113" spans="2:31" x14ac:dyDescent="0.25">
      <c r="B113">
        <f t="shared" ca="1" si="21"/>
        <v>0.66512818430355036</v>
      </c>
      <c r="C113">
        <f t="shared" ca="1" si="21"/>
        <v>0.32974786693659541</v>
      </c>
      <c r="D113">
        <f t="shared" ca="1" si="21"/>
        <v>0.14409107228051488</v>
      </c>
      <c r="E113">
        <f t="shared" ca="1" si="21"/>
        <v>0.70796586539784956</v>
      </c>
      <c r="F113">
        <f t="shared" ca="1" si="21"/>
        <v>9.5458368686019535E-2</v>
      </c>
      <c r="G113">
        <f t="shared" ca="1" si="21"/>
        <v>0.16524632230614866</v>
      </c>
      <c r="H113">
        <f t="shared" ca="1" si="21"/>
        <v>0.60431258724389636</v>
      </c>
      <c r="I113">
        <f t="shared" ca="1" si="21"/>
        <v>0.34348772890614437</v>
      </c>
      <c r="J113">
        <f t="shared" ca="1" si="21"/>
        <v>6.6096340569077094E-2</v>
      </c>
      <c r="K113">
        <f t="shared" ca="1" si="21"/>
        <v>0.26472403719993576</v>
      </c>
      <c r="L113">
        <f t="shared" ca="1" si="22"/>
        <v>0.73648848355943386</v>
      </c>
      <c r="M113">
        <f t="shared" ca="1" si="22"/>
        <v>0.87073873958696257</v>
      </c>
      <c r="N113">
        <f t="shared" ca="1" si="22"/>
        <v>0.92349652904384349</v>
      </c>
      <c r="O113">
        <f t="shared" ca="1" si="22"/>
        <v>0.85792813048865124</v>
      </c>
      <c r="P113">
        <f t="shared" ca="1" si="22"/>
        <v>0.76964123827822917</v>
      </c>
      <c r="Q113">
        <f t="shared" ca="1" si="22"/>
        <v>0.9249117517807024</v>
      </c>
      <c r="R113">
        <f t="shared" ca="1" si="22"/>
        <v>0.62434717286954289</v>
      </c>
      <c r="S113">
        <f t="shared" ca="1" si="22"/>
        <v>0.96022940842815085</v>
      </c>
      <c r="T113">
        <f t="shared" ca="1" si="22"/>
        <v>0.6361621935045747</v>
      </c>
      <c r="U113">
        <f t="shared" ca="1" si="22"/>
        <v>0.76065826648951274</v>
      </c>
      <c r="V113">
        <f t="shared" ca="1" si="23"/>
        <v>0.23811723157178388</v>
      </c>
      <c r="W113">
        <f t="shared" ca="1" si="23"/>
        <v>0.86844789636814701</v>
      </c>
      <c r="X113">
        <f t="shared" ca="1" si="23"/>
        <v>0.40308085947422545</v>
      </c>
      <c r="Y113">
        <f t="shared" ca="1" si="23"/>
        <v>0.25620524934929989</v>
      </c>
      <c r="Z113">
        <f t="shared" ca="1" si="23"/>
        <v>0.47052691968733829</v>
      </c>
      <c r="AA113">
        <f t="shared" ca="1" si="23"/>
        <v>0.92600134405047219</v>
      </c>
      <c r="AB113">
        <f t="shared" ca="1" si="23"/>
        <v>7.9087127007845481E-2</v>
      </c>
      <c r="AC113">
        <f t="shared" ca="1" si="23"/>
        <v>0.8651733795058556</v>
      </c>
      <c r="AD113">
        <f t="shared" ca="1" si="23"/>
        <v>0.18212542983194235</v>
      </c>
      <c r="AE113">
        <f t="shared" ca="1" si="23"/>
        <v>0.16932805197330536</v>
      </c>
    </row>
    <row r="114" spans="2:31" x14ac:dyDescent="0.25">
      <c r="B114">
        <f t="shared" ca="1" si="21"/>
        <v>0.21443417178006041</v>
      </c>
      <c r="C114">
        <f t="shared" ca="1" si="21"/>
        <v>0.34548448296220141</v>
      </c>
      <c r="D114">
        <f t="shared" ca="1" si="21"/>
        <v>4.9906746510840261E-2</v>
      </c>
      <c r="E114">
        <f t="shared" ca="1" si="21"/>
        <v>0.29934208122864381</v>
      </c>
      <c r="F114">
        <f t="shared" ca="1" si="21"/>
        <v>0.14938275278293744</v>
      </c>
      <c r="G114">
        <f t="shared" ca="1" si="21"/>
        <v>0.64442908621859107</v>
      </c>
      <c r="H114">
        <f t="shared" ca="1" si="21"/>
        <v>0.95208564322230105</v>
      </c>
      <c r="I114">
        <f t="shared" ca="1" si="21"/>
        <v>0.42895232243592529</v>
      </c>
      <c r="J114">
        <f t="shared" ca="1" si="21"/>
        <v>0.23818527902682374</v>
      </c>
      <c r="K114">
        <f t="shared" ca="1" si="21"/>
        <v>0.37399723635872384</v>
      </c>
      <c r="L114">
        <f t="shared" ca="1" si="22"/>
        <v>0.53234524694393226</v>
      </c>
      <c r="M114">
        <f t="shared" ca="1" si="22"/>
        <v>0.52584472235484614</v>
      </c>
      <c r="N114">
        <f t="shared" ca="1" si="22"/>
        <v>1.2538965199424545E-3</v>
      </c>
      <c r="O114">
        <f t="shared" ca="1" si="22"/>
        <v>0.25972812614769575</v>
      </c>
      <c r="P114">
        <f t="shared" ca="1" si="22"/>
        <v>6.0124632039657566E-3</v>
      </c>
      <c r="Q114">
        <f t="shared" ca="1" si="22"/>
        <v>0.15933150243999633</v>
      </c>
      <c r="R114">
        <f t="shared" ca="1" si="22"/>
        <v>3.22724778029162E-2</v>
      </c>
      <c r="S114">
        <f t="shared" ca="1" si="22"/>
        <v>0.45370338514181885</v>
      </c>
      <c r="T114">
        <f t="shared" ca="1" si="22"/>
        <v>0.62205909544701576</v>
      </c>
      <c r="U114">
        <f t="shared" ca="1" si="22"/>
        <v>0.87317083108598381</v>
      </c>
      <c r="V114">
        <f t="shared" ca="1" si="23"/>
        <v>0.41234719924967783</v>
      </c>
      <c r="W114">
        <f t="shared" ca="1" si="23"/>
        <v>3.1687304775404712E-2</v>
      </c>
      <c r="X114">
        <f t="shared" ca="1" si="23"/>
        <v>0.89031874150338819</v>
      </c>
      <c r="Y114">
        <f t="shared" ca="1" si="23"/>
        <v>0.64226443251619014</v>
      </c>
      <c r="Z114">
        <f t="shared" ca="1" si="23"/>
        <v>0.28209255039532799</v>
      </c>
      <c r="AA114">
        <f t="shared" ca="1" si="23"/>
        <v>0.50840757209554988</v>
      </c>
      <c r="AB114">
        <f t="shared" ca="1" si="23"/>
        <v>0.33268476535710167</v>
      </c>
      <c r="AC114">
        <f t="shared" ca="1" si="23"/>
        <v>0.87100309110735741</v>
      </c>
      <c r="AD114">
        <f t="shared" ca="1" si="23"/>
        <v>0.35573359903177959</v>
      </c>
      <c r="AE114">
        <f t="shared" ca="1" si="23"/>
        <v>0.43937933067905832</v>
      </c>
    </row>
    <row r="115" spans="2:31" x14ac:dyDescent="0.25">
      <c r="B115">
        <f t="shared" ca="1" si="21"/>
        <v>0.39397495696270024</v>
      </c>
      <c r="C115">
        <f t="shared" ca="1" si="21"/>
        <v>0.87467494633509446</v>
      </c>
      <c r="D115">
        <f t="shared" ca="1" si="21"/>
        <v>0.87401113409493281</v>
      </c>
      <c r="E115">
        <f t="shared" ca="1" si="21"/>
        <v>0.94223222524530037</v>
      </c>
      <c r="F115">
        <f t="shared" ca="1" si="21"/>
        <v>0.81862650496133238</v>
      </c>
      <c r="G115">
        <f t="shared" ca="1" si="21"/>
        <v>0.90058113221718372</v>
      </c>
      <c r="H115">
        <f t="shared" ca="1" si="21"/>
        <v>0.907411592926608</v>
      </c>
      <c r="I115">
        <f t="shared" ca="1" si="21"/>
        <v>0.81017168155920238</v>
      </c>
      <c r="J115">
        <f t="shared" ca="1" si="21"/>
        <v>0.65080937223109248</v>
      </c>
      <c r="K115">
        <f t="shared" ca="1" si="21"/>
        <v>7.8142702614013959E-2</v>
      </c>
      <c r="L115">
        <f t="shared" ca="1" si="22"/>
        <v>6.220006269245637E-2</v>
      </c>
      <c r="M115">
        <f t="shared" ca="1" si="22"/>
        <v>0.78208439803102459</v>
      </c>
      <c r="N115">
        <f t="shared" ca="1" si="22"/>
        <v>0.15574490962203758</v>
      </c>
      <c r="O115">
        <f t="shared" ca="1" si="22"/>
        <v>0.72741517339472783</v>
      </c>
      <c r="P115">
        <f t="shared" ca="1" si="22"/>
        <v>6.0026075570043247E-2</v>
      </c>
      <c r="Q115">
        <f t="shared" ca="1" si="22"/>
        <v>0.65714781581056614</v>
      </c>
      <c r="R115">
        <f t="shared" ca="1" si="22"/>
        <v>8.3641769760290252E-2</v>
      </c>
      <c r="S115">
        <f t="shared" ca="1" si="22"/>
        <v>0.75449264991037168</v>
      </c>
      <c r="T115">
        <f t="shared" ca="1" si="22"/>
        <v>0.98131994355461871</v>
      </c>
      <c r="U115">
        <f t="shared" ca="1" si="22"/>
        <v>0.33639853303569439</v>
      </c>
      <c r="V115">
        <f t="shared" ca="1" si="23"/>
        <v>1.0296820235519366E-2</v>
      </c>
      <c r="W115">
        <f t="shared" ca="1" si="23"/>
        <v>0.23356063230019708</v>
      </c>
      <c r="X115">
        <f t="shared" ca="1" si="23"/>
        <v>0.38153163971411264</v>
      </c>
      <c r="Y115">
        <f t="shared" ca="1" si="23"/>
        <v>0.93586907694121924</v>
      </c>
      <c r="Z115">
        <f t="shared" ca="1" si="23"/>
        <v>0.21155936687475219</v>
      </c>
      <c r="AA115">
        <f t="shared" ca="1" si="23"/>
        <v>0.87791469630046581</v>
      </c>
      <c r="AB115">
        <f t="shared" ca="1" si="23"/>
        <v>0.94243626796622548</v>
      </c>
      <c r="AC115">
        <f t="shared" ca="1" si="23"/>
        <v>0.42681306478647452</v>
      </c>
      <c r="AD115">
        <f t="shared" ca="1" si="23"/>
        <v>0.80778082538079488</v>
      </c>
      <c r="AE115">
        <f t="shared" ca="1" si="23"/>
        <v>3.3153085615047428E-2</v>
      </c>
    </row>
    <row r="116" spans="2:31" x14ac:dyDescent="0.25">
      <c r="B116">
        <f t="shared" ca="1" si="21"/>
        <v>8.3313131132893847E-3</v>
      </c>
      <c r="C116">
        <f t="shared" ca="1" si="21"/>
        <v>0.18295458754842819</v>
      </c>
      <c r="D116">
        <f t="shared" ca="1" si="21"/>
        <v>0.86202745418873317</v>
      </c>
      <c r="E116">
        <f t="shared" ca="1" si="21"/>
        <v>0.32956427048713866</v>
      </c>
      <c r="F116">
        <f t="shared" ca="1" si="21"/>
        <v>0.35740945293457765</v>
      </c>
      <c r="G116">
        <f t="shared" ca="1" si="21"/>
        <v>9.6339077736781853E-2</v>
      </c>
      <c r="H116">
        <f t="shared" ca="1" si="21"/>
        <v>0.92077028938781558</v>
      </c>
      <c r="I116">
        <f t="shared" ca="1" si="21"/>
        <v>0.71232149916397391</v>
      </c>
      <c r="J116">
        <f t="shared" ca="1" si="21"/>
        <v>0.4433867217695921</v>
      </c>
      <c r="K116">
        <f t="shared" ca="1" si="21"/>
        <v>0.10225354441724566</v>
      </c>
      <c r="L116">
        <f t="shared" ca="1" si="22"/>
        <v>0.86853588499586776</v>
      </c>
      <c r="M116">
        <f t="shared" ca="1" si="22"/>
        <v>0.54848357691528316</v>
      </c>
      <c r="N116">
        <f t="shared" ca="1" si="22"/>
        <v>0.72256767707737657</v>
      </c>
      <c r="O116">
        <f t="shared" ca="1" si="22"/>
        <v>0.46171583756003232</v>
      </c>
      <c r="P116">
        <f t="shared" ca="1" si="22"/>
        <v>0.23920684134381021</v>
      </c>
      <c r="Q116">
        <f t="shared" ca="1" si="22"/>
        <v>0.13675062415653638</v>
      </c>
      <c r="R116">
        <f t="shared" ca="1" si="22"/>
        <v>0.83911265895775955</v>
      </c>
      <c r="S116">
        <f t="shared" ca="1" si="22"/>
        <v>0.73430687156694407</v>
      </c>
      <c r="T116">
        <f t="shared" ca="1" si="22"/>
        <v>0.5231160757429556</v>
      </c>
      <c r="U116">
        <f t="shared" ca="1" si="22"/>
        <v>2.3736675568417631E-3</v>
      </c>
      <c r="V116">
        <f t="shared" ca="1" si="23"/>
        <v>0.82576021246996811</v>
      </c>
      <c r="W116">
        <f t="shared" ca="1" si="23"/>
        <v>0.19658022942800835</v>
      </c>
      <c r="X116">
        <f t="shared" ca="1" si="23"/>
        <v>0.32705276990422849</v>
      </c>
      <c r="Y116">
        <f t="shared" ca="1" si="23"/>
        <v>0.85511818814478202</v>
      </c>
      <c r="Z116">
        <f t="shared" ca="1" si="23"/>
        <v>0.43800466257897819</v>
      </c>
      <c r="AA116">
        <f t="shared" ca="1" si="23"/>
        <v>0.757685233444922</v>
      </c>
      <c r="AB116">
        <f t="shared" ca="1" si="23"/>
        <v>5.8705463622181542E-2</v>
      </c>
      <c r="AC116">
        <f t="shared" ca="1" si="23"/>
        <v>0.27928392001462399</v>
      </c>
      <c r="AD116">
        <f t="shared" ca="1" si="23"/>
        <v>0.65156989684553657</v>
      </c>
      <c r="AE116">
        <f t="shared" ca="1" si="23"/>
        <v>0.16367378504193519</v>
      </c>
    </row>
    <row r="117" spans="2:31" x14ac:dyDescent="0.25">
      <c r="B117">
        <f t="shared" ca="1" si="21"/>
        <v>0.11016722806079238</v>
      </c>
      <c r="C117">
        <f t="shared" ca="1" si="21"/>
        <v>0.29629353835944006</v>
      </c>
      <c r="D117">
        <f t="shared" ca="1" si="21"/>
        <v>0.84584919728524177</v>
      </c>
      <c r="E117">
        <f t="shared" ca="1" si="21"/>
        <v>0.45358258040905053</v>
      </c>
      <c r="F117">
        <f t="shared" ca="1" si="21"/>
        <v>0.53988822478163212</v>
      </c>
      <c r="G117">
        <f t="shared" ca="1" si="21"/>
        <v>0.32026561055134728</v>
      </c>
      <c r="H117">
        <f t="shared" ca="1" si="21"/>
        <v>0.33785856212305787</v>
      </c>
      <c r="I117">
        <f t="shared" ca="1" si="21"/>
        <v>0.16445642313024367</v>
      </c>
      <c r="J117">
        <f t="shared" ca="1" si="21"/>
        <v>0.80205204453957135</v>
      </c>
      <c r="K117">
        <f t="shared" ca="1" si="21"/>
        <v>0.53218518735816511</v>
      </c>
      <c r="L117">
        <f t="shared" ca="1" si="22"/>
        <v>0.19838314409809166</v>
      </c>
      <c r="M117">
        <f t="shared" ca="1" si="22"/>
        <v>0.18602861787436087</v>
      </c>
      <c r="N117">
        <f t="shared" ca="1" si="22"/>
        <v>0.81997502307482684</v>
      </c>
      <c r="O117">
        <f t="shared" ca="1" si="22"/>
        <v>0.96147119926922664</v>
      </c>
      <c r="P117">
        <f t="shared" ca="1" si="22"/>
        <v>3.2557799022428391E-2</v>
      </c>
      <c r="Q117">
        <f t="shared" ca="1" si="22"/>
        <v>0.6223216811728971</v>
      </c>
      <c r="R117">
        <f t="shared" ca="1" si="22"/>
        <v>0.4933724666206265</v>
      </c>
      <c r="S117">
        <f t="shared" ca="1" si="22"/>
        <v>0.59385826753554838</v>
      </c>
      <c r="T117">
        <f t="shared" ca="1" si="22"/>
        <v>0.68479610337720553</v>
      </c>
      <c r="U117">
        <f t="shared" ca="1" si="22"/>
        <v>5.6484542412562067E-3</v>
      </c>
      <c r="V117">
        <f t="shared" ca="1" si="23"/>
        <v>6.657105401224328E-2</v>
      </c>
      <c r="W117">
        <f t="shared" ca="1" si="23"/>
        <v>0.10628808105630916</v>
      </c>
      <c r="X117">
        <f t="shared" ca="1" si="23"/>
        <v>0.3195087018716074</v>
      </c>
      <c r="Y117">
        <f t="shared" ca="1" si="23"/>
        <v>0.56482111614925889</v>
      </c>
      <c r="Z117">
        <f t="shared" ca="1" si="23"/>
        <v>0.54152871338113728</v>
      </c>
      <c r="AA117">
        <f t="shared" ca="1" si="23"/>
        <v>0.42534672657706762</v>
      </c>
      <c r="AB117">
        <f t="shared" ca="1" si="23"/>
        <v>0.26903716726673221</v>
      </c>
      <c r="AC117">
        <f t="shared" ca="1" si="23"/>
        <v>0.2998735067882361</v>
      </c>
      <c r="AD117">
        <f t="shared" ca="1" si="23"/>
        <v>0.5277556813467863</v>
      </c>
      <c r="AE117">
        <f t="shared" ca="1" si="23"/>
        <v>0.34113801330631777</v>
      </c>
    </row>
    <row r="118" spans="2:31" x14ac:dyDescent="0.25">
      <c r="B118">
        <f t="shared" ca="1" si="21"/>
        <v>0.76958861735193018</v>
      </c>
      <c r="C118">
        <f t="shared" ca="1" si="21"/>
        <v>0.81178681006184217</v>
      </c>
      <c r="D118">
        <f t="shared" ca="1" si="21"/>
        <v>0.82421346704104081</v>
      </c>
      <c r="E118">
        <f t="shared" ca="1" si="21"/>
        <v>0.69143802937247134</v>
      </c>
      <c r="F118">
        <f t="shared" ca="1" si="21"/>
        <v>0.99556869066585607</v>
      </c>
      <c r="G118">
        <f t="shared" ca="1" si="21"/>
        <v>0.28772876913661194</v>
      </c>
      <c r="H118">
        <f t="shared" ca="1" si="21"/>
        <v>0.14846516666012999</v>
      </c>
      <c r="I118">
        <f t="shared" ca="1" si="21"/>
        <v>0.79380278364389167</v>
      </c>
      <c r="J118">
        <f t="shared" ca="1" si="21"/>
        <v>7.7037213703659901E-2</v>
      </c>
      <c r="K118">
        <f t="shared" ca="1" si="21"/>
        <v>0.95997003464145236</v>
      </c>
      <c r="L118">
        <f t="shared" ca="1" si="22"/>
        <v>0.25025441839269336</v>
      </c>
      <c r="M118">
        <f t="shared" ca="1" si="22"/>
        <v>0.47256276625785487</v>
      </c>
      <c r="N118">
        <f t="shared" ca="1" si="22"/>
        <v>0.50099391464884002</v>
      </c>
      <c r="O118">
        <f t="shared" ca="1" si="22"/>
        <v>0.75148046705169014</v>
      </c>
      <c r="P118">
        <f t="shared" ca="1" si="22"/>
        <v>0.57311273327227896</v>
      </c>
      <c r="Q118">
        <f t="shared" ca="1" si="22"/>
        <v>0.2387090709432107</v>
      </c>
      <c r="R118">
        <f t="shared" ca="1" si="22"/>
        <v>0.39212171694032616</v>
      </c>
      <c r="S118">
        <f t="shared" ca="1" si="22"/>
        <v>0.90013041388014869</v>
      </c>
      <c r="T118">
        <f t="shared" ca="1" si="22"/>
        <v>0.76547080780102639</v>
      </c>
      <c r="U118">
        <f t="shared" ca="1" si="22"/>
        <v>0.38616781832886682</v>
      </c>
      <c r="V118">
        <f t="shared" ca="1" si="23"/>
        <v>0.59985488655109753</v>
      </c>
      <c r="W118">
        <f t="shared" ca="1" si="23"/>
        <v>0.61667737785220966</v>
      </c>
      <c r="X118">
        <f t="shared" ca="1" si="23"/>
        <v>0.62849051526095634</v>
      </c>
      <c r="Y118">
        <f t="shared" ca="1" si="23"/>
        <v>4.8815514053076159E-2</v>
      </c>
      <c r="Z118">
        <f t="shared" ca="1" si="23"/>
        <v>0.21482919137705458</v>
      </c>
      <c r="AA118">
        <f t="shared" ca="1" si="23"/>
        <v>0.85215390512080003</v>
      </c>
      <c r="AB118">
        <f t="shared" ca="1" si="23"/>
        <v>0.67576019009318</v>
      </c>
      <c r="AC118">
        <f t="shared" ca="1" si="23"/>
        <v>0.22232608015376165</v>
      </c>
      <c r="AD118">
        <f t="shared" ca="1" si="23"/>
        <v>0.85429294359842722</v>
      </c>
      <c r="AE118">
        <f t="shared" ca="1" si="23"/>
        <v>0.34575328031194363</v>
      </c>
    </row>
    <row r="119" spans="2:31" x14ac:dyDescent="0.25">
      <c r="B119">
        <f t="shared" ca="1" si="21"/>
        <v>0.92578499402100722</v>
      </c>
      <c r="C119">
        <f t="shared" ca="1" si="21"/>
        <v>0.349731642194687</v>
      </c>
      <c r="D119">
        <f t="shared" ca="1" si="21"/>
        <v>0.8276283886205269</v>
      </c>
      <c r="E119">
        <f t="shared" ca="1" si="21"/>
        <v>0.16491358327956629</v>
      </c>
      <c r="F119">
        <f t="shared" ca="1" si="21"/>
        <v>0.94613110544580792</v>
      </c>
      <c r="G119">
        <f t="shared" ca="1" si="21"/>
        <v>0.57689999023576477</v>
      </c>
      <c r="H119">
        <f t="shared" ca="1" si="21"/>
        <v>0.31650194206193216</v>
      </c>
      <c r="I119">
        <f t="shared" ca="1" si="21"/>
        <v>0.91183231594970593</v>
      </c>
      <c r="J119">
        <f t="shared" ca="1" si="21"/>
        <v>0.79459327006577229</v>
      </c>
      <c r="K119">
        <f t="shared" ca="1" si="21"/>
        <v>0.9526100464586158</v>
      </c>
      <c r="L119">
        <f t="shared" ca="1" si="22"/>
        <v>6.5547427252464985E-2</v>
      </c>
      <c r="M119">
        <f t="shared" ca="1" si="22"/>
        <v>0.90702109972785383</v>
      </c>
      <c r="N119">
        <f t="shared" ca="1" si="22"/>
        <v>0.80049849242436899</v>
      </c>
      <c r="O119">
        <f t="shared" ca="1" si="22"/>
        <v>0.46732401705451831</v>
      </c>
      <c r="P119">
        <f t="shared" ca="1" si="22"/>
        <v>0.54762814346981514</v>
      </c>
      <c r="Q119">
        <f t="shared" ca="1" si="22"/>
        <v>0.41903434488783931</v>
      </c>
      <c r="R119">
        <f t="shared" ca="1" si="22"/>
        <v>0.12444839704153221</v>
      </c>
      <c r="S119">
        <f t="shared" ca="1" si="22"/>
        <v>0.90773985555412295</v>
      </c>
      <c r="T119">
        <f t="shared" ca="1" si="22"/>
        <v>7.0966717091491827E-3</v>
      </c>
      <c r="U119">
        <f t="shared" ca="1" si="22"/>
        <v>0.22928375620320834</v>
      </c>
      <c r="V119">
        <f t="shared" ca="1" si="23"/>
        <v>5.2440480272498036E-2</v>
      </c>
      <c r="W119">
        <f t="shared" ca="1" si="23"/>
        <v>0.72526637954182593</v>
      </c>
      <c r="X119">
        <f t="shared" ca="1" si="23"/>
        <v>0.66179757044899112</v>
      </c>
      <c r="Y119">
        <f t="shared" ca="1" si="23"/>
        <v>0.43829044604118206</v>
      </c>
      <c r="Z119">
        <f t="shared" ca="1" si="23"/>
        <v>0.17475073449201112</v>
      </c>
      <c r="AA119">
        <f t="shared" ca="1" si="23"/>
        <v>9.0923879822267795E-2</v>
      </c>
      <c r="AB119">
        <f t="shared" ca="1" si="23"/>
        <v>0.23784539220851464</v>
      </c>
      <c r="AC119">
        <f t="shared" ca="1" si="23"/>
        <v>0.41991920561981555</v>
      </c>
      <c r="AD119">
        <f t="shared" ca="1" si="23"/>
        <v>0.67612346932141532</v>
      </c>
      <c r="AE119">
        <f t="shared" ca="1" si="23"/>
        <v>0.1882155377730701</v>
      </c>
    </row>
    <row r="120" spans="2:31" x14ac:dyDescent="0.25">
      <c r="B120">
        <f t="shared" ref="B120:K129" ca="1" si="24">RAND()</f>
        <v>0.46858536692167529</v>
      </c>
      <c r="C120">
        <f t="shared" ca="1" si="24"/>
        <v>0.62216243339445287</v>
      </c>
      <c r="D120">
        <f t="shared" ca="1" si="24"/>
        <v>9.9186269660314075E-3</v>
      </c>
      <c r="E120">
        <f t="shared" ca="1" si="24"/>
        <v>0.6430911914903743</v>
      </c>
      <c r="F120">
        <f t="shared" ca="1" si="24"/>
        <v>0.26946662907967522</v>
      </c>
      <c r="G120">
        <f t="shared" ca="1" si="24"/>
        <v>0.38733918538123202</v>
      </c>
      <c r="H120">
        <f t="shared" ca="1" si="24"/>
        <v>0.50230893108495889</v>
      </c>
      <c r="I120">
        <f t="shared" ca="1" si="24"/>
        <v>0.26232471051126005</v>
      </c>
      <c r="J120">
        <f t="shared" ca="1" si="24"/>
        <v>0.91355778410655852</v>
      </c>
      <c r="K120">
        <f t="shared" ca="1" si="24"/>
        <v>0.29668080956970844</v>
      </c>
      <c r="L120">
        <f t="shared" ref="L120:U129" ca="1" si="25">RAND()</f>
        <v>0.53671574725685467</v>
      </c>
      <c r="M120">
        <f t="shared" ca="1" si="25"/>
        <v>0.37514768238949769</v>
      </c>
      <c r="N120">
        <f t="shared" ca="1" si="25"/>
        <v>0.26455186036884121</v>
      </c>
      <c r="O120">
        <f t="shared" ca="1" si="25"/>
        <v>2.1184525492349948E-2</v>
      </c>
      <c r="P120">
        <f t="shared" ca="1" si="25"/>
        <v>0.43781792663939439</v>
      </c>
      <c r="Q120">
        <f t="shared" ca="1" si="25"/>
        <v>3.7901078395951471E-2</v>
      </c>
      <c r="R120">
        <f t="shared" ca="1" si="25"/>
        <v>0.11982757092744079</v>
      </c>
      <c r="S120">
        <f t="shared" ca="1" si="25"/>
        <v>0.28438127487739817</v>
      </c>
      <c r="T120">
        <f t="shared" ca="1" si="25"/>
        <v>0.34681529928468358</v>
      </c>
      <c r="U120">
        <f t="shared" ca="1" si="25"/>
        <v>0.6455692381935938</v>
      </c>
      <c r="V120">
        <f t="shared" ref="V120:AE129" ca="1" si="26">RAND()</f>
        <v>0.89007578069831927</v>
      </c>
      <c r="W120">
        <f t="shared" ca="1" si="26"/>
        <v>0.61721604203041425</v>
      </c>
      <c r="X120">
        <f t="shared" ca="1" si="26"/>
        <v>0.62166845423500972</v>
      </c>
      <c r="Y120">
        <f t="shared" ca="1" si="26"/>
        <v>0.46017822436149425</v>
      </c>
      <c r="Z120">
        <f t="shared" ca="1" si="26"/>
        <v>0.77703378996276973</v>
      </c>
      <c r="AA120">
        <f t="shared" ca="1" si="26"/>
        <v>0.44787350644435014</v>
      </c>
      <c r="AB120">
        <f t="shared" ca="1" si="26"/>
        <v>2.9756292282501207E-2</v>
      </c>
      <c r="AC120">
        <f t="shared" ca="1" si="26"/>
        <v>0.63708567653928139</v>
      </c>
      <c r="AD120">
        <f t="shared" ca="1" si="26"/>
        <v>0.84405109038555537</v>
      </c>
      <c r="AE120">
        <f t="shared" ca="1" si="26"/>
        <v>0.59654136280321612</v>
      </c>
    </row>
    <row r="121" spans="2:31" x14ac:dyDescent="0.25">
      <c r="B121">
        <f t="shared" ca="1" si="24"/>
        <v>0.55955454784266401</v>
      </c>
      <c r="C121">
        <f t="shared" ca="1" si="24"/>
        <v>0.86257491371019679</v>
      </c>
      <c r="D121">
        <f t="shared" ca="1" si="24"/>
        <v>0.61161299744564812</v>
      </c>
      <c r="E121">
        <f t="shared" ca="1" si="24"/>
        <v>7.9564228286065131E-2</v>
      </c>
      <c r="F121">
        <f t="shared" ca="1" si="24"/>
        <v>0.45961391276125507</v>
      </c>
      <c r="G121">
        <f t="shared" ca="1" si="24"/>
        <v>0.64639530464441108</v>
      </c>
      <c r="H121">
        <f t="shared" ca="1" si="24"/>
        <v>0.61118369497043523</v>
      </c>
      <c r="I121">
        <f t="shared" ca="1" si="24"/>
        <v>0.38747580253487124</v>
      </c>
      <c r="J121">
        <f t="shared" ca="1" si="24"/>
        <v>0.72448591271790397</v>
      </c>
      <c r="K121">
        <f t="shared" ca="1" si="24"/>
        <v>0.36315173189214112</v>
      </c>
      <c r="L121">
        <f t="shared" ca="1" si="25"/>
        <v>0.41005517001648428</v>
      </c>
      <c r="M121">
        <f t="shared" ca="1" si="25"/>
        <v>0.68773024418796624</v>
      </c>
      <c r="N121">
        <f t="shared" ca="1" si="25"/>
        <v>0.13659264873680765</v>
      </c>
      <c r="O121">
        <f t="shared" ca="1" si="25"/>
        <v>0.54382703040919833</v>
      </c>
      <c r="P121">
        <f t="shared" ca="1" si="25"/>
        <v>2.5591334897709928E-2</v>
      </c>
      <c r="Q121">
        <f t="shared" ca="1" si="25"/>
        <v>0.70907384831838893</v>
      </c>
      <c r="R121">
        <f t="shared" ca="1" si="25"/>
        <v>0.92215637377541171</v>
      </c>
      <c r="S121">
        <f t="shared" ca="1" si="25"/>
        <v>0.66415953867974498</v>
      </c>
      <c r="T121">
        <f t="shared" ca="1" si="25"/>
        <v>0.78031288387523468</v>
      </c>
      <c r="U121">
        <f t="shared" ca="1" si="25"/>
        <v>0.82298839078341057</v>
      </c>
      <c r="V121">
        <f t="shared" ca="1" si="26"/>
        <v>0.34269541405058379</v>
      </c>
      <c r="W121">
        <f t="shared" ca="1" si="26"/>
        <v>0.13472470913492013</v>
      </c>
      <c r="X121">
        <f t="shared" ca="1" si="26"/>
        <v>3.4611892649336617E-2</v>
      </c>
      <c r="Y121">
        <f t="shared" ca="1" si="26"/>
        <v>0.55878457233404433</v>
      </c>
      <c r="Z121">
        <f t="shared" ca="1" si="26"/>
        <v>0.55527415309768191</v>
      </c>
      <c r="AA121">
        <f t="shared" ca="1" si="26"/>
        <v>0.63113165127309823</v>
      </c>
      <c r="AB121">
        <f t="shared" ca="1" si="26"/>
        <v>6.5368136149812628E-4</v>
      </c>
      <c r="AC121">
        <f t="shared" ca="1" si="26"/>
        <v>0.23875260428483469</v>
      </c>
      <c r="AD121">
        <f t="shared" ca="1" si="26"/>
        <v>0.24967186901581151</v>
      </c>
      <c r="AE121">
        <f t="shared" ca="1" si="26"/>
        <v>0.39721396445056673</v>
      </c>
    </row>
    <row r="122" spans="2:31" x14ac:dyDescent="0.25">
      <c r="B122">
        <f t="shared" ca="1" si="24"/>
        <v>7.7913235613934484E-2</v>
      </c>
      <c r="C122">
        <f t="shared" ca="1" si="24"/>
        <v>0.2988358197979446</v>
      </c>
      <c r="D122">
        <f t="shared" ca="1" si="24"/>
        <v>0.48743381619181325</v>
      </c>
      <c r="E122">
        <f t="shared" ca="1" si="24"/>
        <v>0.25071541663946562</v>
      </c>
      <c r="F122">
        <f t="shared" ca="1" si="24"/>
        <v>0.78271452890913751</v>
      </c>
      <c r="G122">
        <f t="shared" ca="1" si="24"/>
        <v>0.34503323363495664</v>
      </c>
      <c r="H122">
        <f t="shared" ca="1" si="24"/>
        <v>0.51818895287991396</v>
      </c>
      <c r="I122">
        <f t="shared" ca="1" si="24"/>
        <v>0.48440147255400468</v>
      </c>
      <c r="J122">
        <f t="shared" ca="1" si="24"/>
        <v>0.10755249714617188</v>
      </c>
      <c r="K122">
        <f t="shared" ca="1" si="24"/>
        <v>0.52284861271735528</v>
      </c>
      <c r="L122">
        <f t="shared" ca="1" si="25"/>
        <v>6.0718004440761364E-2</v>
      </c>
      <c r="M122">
        <f t="shared" ca="1" si="25"/>
        <v>0.40798792292072505</v>
      </c>
      <c r="N122">
        <f t="shared" ca="1" si="25"/>
        <v>0.98230288778361885</v>
      </c>
      <c r="O122">
        <f t="shared" ca="1" si="25"/>
        <v>0.40614713123793744</v>
      </c>
      <c r="P122">
        <f t="shared" ca="1" si="25"/>
        <v>0.18380967519918928</v>
      </c>
      <c r="Q122">
        <f t="shared" ca="1" si="25"/>
        <v>5.6203287106730393E-2</v>
      </c>
      <c r="R122">
        <f t="shared" ca="1" si="25"/>
        <v>0.43812696021658759</v>
      </c>
      <c r="S122">
        <f t="shared" ca="1" si="25"/>
        <v>0.56544412992161863</v>
      </c>
      <c r="T122">
        <f t="shared" ca="1" si="25"/>
        <v>0.76676042328988103</v>
      </c>
      <c r="U122">
        <f t="shared" ca="1" si="25"/>
        <v>0.92552239419848181</v>
      </c>
      <c r="V122">
        <f t="shared" ca="1" si="26"/>
        <v>0.27244824309074417</v>
      </c>
      <c r="W122">
        <f t="shared" ca="1" si="26"/>
        <v>1.8334296023122976E-2</v>
      </c>
      <c r="X122">
        <f t="shared" ca="1" si="26"/>
        <v>0.24903848969514542</v>
      </c>
      <c r="Y122">
        <f t="shared" ca="1" si="26"/>
        <v>0.90917805839422616</v>
      </c>
      <c r="Z122">
        <f t="shared" ca="1" si="26"/>
        <v>0.81882678454927138</v>
      </c>
      <c r="AA122">
        <f t="shared" ca="1" si="26"/>
        <v>0.84335683736733014</v>
      </c>
      <c r="AB122">
        <f t="shared" ca="1" si="26"/>
        <v>0.68512697585147819</v>
      </c>
      <c r="AC122">
        <f t="shared" ca="1" si="26"/>
        <v>0.71738863659259255</v>
      </c>
      <c r="AD122">
        <f t="shared" ca="1" si="26"/>
        <v>0.40652744747343372</v>
      </c>
      <c r="AE122">
        <f t="shared" ca="1" si="26"/>
        <v>0.33094340703059499</v>
      </c>
    </row>
    <row r="123" spans="2:31" x14ac:dyDescent="0.25">
      <c r="B123">
        <f t="shared" ca="1" si="24"/>
        <v>0.27238770149750846</v>
      </c>
      <c r="C123">
        <f t="shared" ca="1" si="24"/>
        <v>0.3199329050709192</v>
      </c>
      <c r="D123">
        <f t="shared" ca="1" si="24"/>
        <v>0.49446172547653711</v>
      </c>
      <c r="E123">
        <f t="shared" ca="1" si="24"/>
        <v>0.18870615362238841</v>
      </c>
      <c r="F123">
        <f t="shared" ca="1" si="24"/>
        <v>0.93024919856976096</v>
      </c>
      <c r="G123">
        <f t="shared" ca="1" si="24"/>
        <v>0.4614315163627502</v>
      </c>
      <c r="H123">
        <f t="shared" ca="1" si="24"/>
        <v>4.6151115417611521E-2</v>
      </c>
      <c r="I123">
        <f t="shared" ca="1" si="24"/>
        <v>0.60440228328229484</v>
      </c>
      <c r="J123">
        <f t="shared" ca="1" si="24"/>
        <v>0.99443977958286145</v>
      </c>
      <c r="K123">
        <f t="shared" ca="1" si="24"/>
        <v>0.29994736918639475</v>
      </c>
      <c r="L123">
        <f t="shared" ca="1" si="25"/>
        <v>0.98249553206080709</v>
      </c>
      <c r="M123">
        <f t="shared" ca="1" si="25"/>
        <v>0.52161400758905008</v>
      </c>
      <c r="N123">
        <f t="shared" ca="1" si="25"/>
        <v>0.38604116556436097</v>
      </c>
      <c r="O123">
        <f t="shared" ca="1" si="25"/>
        <v>0.15723192283530846</v>
      </c>
      <c r="P123">
        <f t="shared" ca="1" si="25"/>
        <v>2.4431921894189523E-2</v>
      </c>
      <c r="Q123">
        <f t="shared" ca="1" si="25"/>
        <v>0.12481550808694575</v>
      </c>
      <c r="R123">
        <f t="shared" ca="1" si="25"/>
        <v>0.72252453808248518</v>
      </c>
      <c r="S123">
        <f t="shared" ca="1" si="25"/>
        <v>0.78917739512657392</v>
      </c>
      <c r="T123">
        <f t="shared" ca="1" si="25"/>
        <v>0.30522124533093642</v>
      </c>
      <c r="U123">
        <f t="shared" ca="1" si="25"/>
        <v>0.47877954324868455</v>
      </c>
      <c r="V123">
        <f t="shared" ca="1" si="26"/>
        <v>0.42442393366696352</v>
      </c>
      <c r="W123">
        <f t="shared" ca="1" si="26"/>
        <v>0.33939650717174086</v>
      </c>
      <c r="X123">
        <f t="shared" ca="1" si="26"/>
        <v>0.95083271250454859</v>
      </c>
      <c r="Y123">
        <f t="shared" ca="1" si="26"/>
        <v>0.22958349513415177</v>
      </c>
      <c r="Z123">
        <f t="shared" ca="1" si="26"/>
        <v>0.30455333026118869</v>
      </c>
      <c r="AA123">
        <f t="shared" ca="1" si="26"/>
        <v>0.33022026538338878</v>
      </c>
      <c r="AB123">
        <f t="shared" ca="1" si="26"/>
        <v>0.94400966228137495</v>
      </c>
      <c r="AC123">
        <f t="shared" ca="1" si="26"/>
        <v>0.5095950191082661</v>
      </c>
      <c r="AD123">
        <f t="shared" ca="1" si="26"/>
        <v>0.67155058222371533</v>
      </c>
      <c r="AE123">
        <f t="shared" ca="1" si="26"/>
        <v>0.67268712183914303</v>
      </c>
    </row>
    <row r="124" spans="2:31" x14ac:dyDescent="0.25">
      <c r="B124">
        <f t="shared" ca="1" si="24"/>
        <v>0.65822842481639743</v>
      </c>
      <c r="C124">
        <f t="shared" ca="1" si="24"/>
        <v>0.84191496807095167</v>
      </c>
      <c r="D124">
        <f t="shared" ca="1" si="24"/>
        <v>0.37497511332533051</v>
      </c>
      <c r="E124">
        <f t="shared" ca="1" si="24"/>
        <v>0.53102165238909738</v>
      </c>
      <c r="F124">
        <f t="shared" ca="1" si="24"/>
        <v>0.58561446845050291</v>
      </c>
      <c r="G124">
        <f t="shared" ca="1" si="24"/>
        <v>0.89068061169620716</v>
      </c>
      <c r="H124">
        <f t="shared" ca="1" si="24"/>
        <v>0.22896643453942533</v>
      </c>
      <c r="I124">
        <f t="shared" ca="1" si="24"/>
        <v>0.24020136843850315</v>
      </c>
      <c r="J124">
        <f t="shared" ca="1" si="24"/>
        <v>0.48274400512864662</v>
      </c>
      <c r="K124">
        <f t="shared" ca="1" si="24"/>
        <v>1.5549757667374653E-3</v>
      </c>
      <c r="L124">
        <f t="shared" ca="1" si="25"/>
        <v>0.22205378555908428</v>
      </c>
      <c r="M124">
        <f t="shared" ca="1" si="25"/>
        <v>0.55951641653452389</v>
      </c>
      <c r="N124">
        <f t="shared" ca="1" si="25"/>
        <v>2.7833030181909635E-2</v>
      </c>
      <c r="O124">
        <f t="shared" ca="1" si="25"/>
        <v>0.90233341879952977</v>
      </c>
      <c r="P124">
        <f t="shared" ca="1" si="25"/>
        <v>0.96850534634139085</v>
      </c>
      <c r="Q124">
        <f t="shared" ca="1" si="25"/>
        <v>0.19272550436272695</v>
      </c>
      <c r="R124">
        <f t="shared" ca="1" si="25"/>
        <v>0.4761207003873702</v>
      </c>
      <c r="S124">
        <f t="shared" ca="1" si="25"/>
        <v>0.27881730920480474</v>
      </c>
      <c r="T124">
        <f t="shared" ca="1" si="25"/>
        <v>0.33031946749915536</v>
      </c>
      <c r="U124">
        <f t="shared" ca="1" si="25"/>
        <v>7.8313714740606777E-2</v>
      </c>
      <c r="V124">
        <f t="shared" ca="1" si="26"/>
        <v>0.49993554492564307</v>
      </c>
      <c r="W124">
        <f t="shared" ca="1" si="26"/>
        <v>0.68977584854341978</v>
      </c>
      <c r="X124">
        <f t="shared" ca="1" si="26"/>
        <v>0.16052117389762177</v>
      </c>
      <c r="Y124">
        <f t="shared" ca="1" si="26"/>
        <v>0.85815591021015147</v>
      </c>
      <c r="Z124">
        <f t="shared" ca="1" si="26"/>
        <v>7.908021880767846E-2</v>
      </c>
      <c r="AA124">
        <f t="shared" ca="1" si="26"/>
        <v>0.20719557613469175</v>
      </c>
      <c r="AB124">
        <f t="shared" ca="1" si="26"/>
        <v>0.3871291995291859</v>
      </c>
      <c r="AC124">
        <f t="shared" ca="1" si="26"/>
        <v>0.70961977417773436</v>
      </c>
      <c r="AD124">
        <f t="shared" ca="1" si="26"/>
        <v>0.85312068962164522</v>
      </c>
      <c r="AE124">
        <f t="shared" ca="1" si="26"/>
        <v>0.23079541733933628</v>
      </c>
    </row>
    <row r="125" spans="2:31" x14ac:dyDescent="0.25">
      <c r="B125">
        <f t="shared" ca="1" si="24"/>
        <v>0.15202316143135519</v>
      </c>
      <c r="C125">
        <f t="shared" ca="1" si="24"/>
        <v>0.42785263172400279</v>
      </c>
      <c r="D125">
        <f t="shared" ca="1" si="24"/>
        <v>0.36851812703713716</v>
      </c>
      <c r="E125">
        <f t="shared" ca="1" si="24"/>
        <v>0.90542278700000378</v>
      </c>
      <c r="F125">
        <f t="shared" ca="1" si="24"/>
        <v>0.20402139250453111</v>
      </c>
      <c r="G125">
        <f t="shared" ca="1" si="24"/>
        <v>0.46074663419127426</v>
      </c>
      <c r="H125">
        <f t="shared" ca="1" si="24"/>
        <v>0.12435082167133604</v>
      </c>
      <c r="I125">
        <f t="shared" ca="1" si="24"/>
        <v>0.87963680112225551</v>
      </c>
      <c r="J125">
        <f t="shared" ca="1" si="24"/>
        <v>0.36500033701263845</v>
      </c>
      <c r="K125">
        <f t="shared" ca="1" si="24"/>
        <v>0.61471883447072728</v>
      </c>
      <c r="L125">
        <f t="shared" ca="1" si="25"/>
        <v>0.30092693125287351</v>
      </c>
      <c r="M125">
        <f t="shared" ca="1" si="25"/>
        <v>0.10478460441210191</v>
      </c>
      <c r="N125">
        <f t="shared" ca="1" si="25"/>
        <v>0.3684852314025468</v>
      </c>
      <c r="O125">
        <f t="shared" ca="1" si="25"/>
        <v>1.386387926192878E-2</v>
      </c>
      <c r="P125">
        <f t="shared" ca="1" si="25"/>
        <v>0.6639652313287101</v>
      </c>
      <c r="Q125">
        <f t="shared" ca="1" si="25"/>
        <v>0.92449370107232753</v>
      </c>
      <c r="R125">
        <f t="shared" ca="1" si="25"/>
        <v>0.13132198011415053</v>
      </c>
      <c r="S125">
        <f t="shared" ca="1" si="25"/>
        <v>0.694320333467072</v>
      </c>
      <c r="T125">
        <f t="shared" ca="1" si="25"/>
        <v>0.51191151546008218</v>
      </c>
      <c r="U125">
        <f t="shared" ca="1" si="25"/>
        <v>0.93781698243717138</v>
      </c>
      <c r="V125">
        <f t="shared" ca="1" si="26"/>
        <v>0.33293213420043144</v>
      </c>
      <c r="W125">
        <f t="shared" ca="1" si="26"/>
        <v>0.18044207363142251</v>
      </c>
      <c r="X125">
        <f t="shared" ca="1" si="26"/>
        <v>0.75419703849644959</v>
      </c>
      <c r="Y125">
        <f t="shared" ca="1" si="26"/>
        <v>0.4733268373931877</v>
      </c>
      <c r="Z125">
        <f t="shared" ca="1" si="26"/>
        <v>8.8205070750167314E-2</v>
      </c>
      <c r="AA125">
        <f t="shared" ca="1" si="26"/>
        <v>5.4462567770160897E-2</v>
      </c>
      <c r="AB125">
        <f t="shared" ca="1" si="26"/>
        <v>0.36736005860582122</v>
      </c>
      <c r="AC125">
        <f t="shared" ca="1" si="26"/>
        <v>0.69057693035929191</v>
      </c>
      <c r="AD125">
        <f t="shared" ca="1" si="26"/>
        <v>0.90046627124838197</v>
      </c>
      <c r="AE125">
        <f t="shared" ca="1" si="26"/>
        <v>0.27417667643531701</v>
      </c>
    </row>
    <row r="126" spans="2:31" x14ac:dyDescent="0.25">
      <c r="B126">
        <f t="shared" ca="1" si="24"/>
        <v>7.3216866884882936E-2</v>
      </c>
      <c r="C126">
        <f t="shared" ca="1" si="24"/>
        <v>0.18489582424059514</v>
      </c>
      <c r="D126">
        <f t="shared" ca="1" si="24"/>
        <v>0.30638158729500464</v>
      </c>
      <c r="E126">
        <f t="shared" ca="1" si="24"/>
        <v>0.63283729300349201</v>
      </c>
      <c r="F126">
        <f t="shared" ca="1" si="24"/>
        <v>0.52931692396833352</v>
      </c>
      <c r="G126">
        <f t="shared" ca="1" si="24"/>
        <v>0.77154240809733921</v>
      </c>
      <c r="H126">
        <f t="shared" ca="1" si="24"/>
        <v>0.80404848950291186</v>
      </c>
      <c r="I126">
        <f t="shared" ca="1" si="24"/>
        <v>0.65467800850112035</v>
      </c>
      <c r="J126">
        <f t="shared" ca="1" si="24"/>
        <v>0.55100736696960606</v>
      </c>
      <c r="K126">
        <f t="shared" ca="1" si="24"/>
        <v>0.99636897264707969</v>
      </c>
      <c r="L126">
        <f t="shared" ca="1" si="25"/>
        <v>0.89367529192268069</v>
      </c>
      <c r="M126">
        <f t="shared" ca="1" si="25"/>
        <v>0.5040914721812364</v>
      </c>
      <c r="N126">
        <f t="shared" ca="1" si="25"/>
        <v>0.21467190352023025</v>
      </c>
      <c r="O126">
        <f t="shared" ca="1" si="25"/>
        <v>0.54179852814413199</v>
      </c>
      <c r="P126">
        <f t="shared" ca="1" si="25"/>
        <v>0.96683947373262846</v>
      </c>
      <c r="Q126">
        <f t="shared" ca="1" si="25"/>
        <v>0.6846304360527169</v>
      </c>
      <c r="R126">
        <f t="shared" ca="1" si="25"/>
        <v>0.89323625938662587</v>
      </c>
      <c r="S126">
        <f t="shared" ca="1" si="25"/>
        <v>0.70234007832801004</v>
      </c>
      <c r="T126">
        <f t="shared" ca="1" si="25"/>
        <v>0.18322889859264108</v>
      </c>
      <c r="U126">
        <f t="shared" ca="1" si="25"/>
        <v>6.8829233468953532E-2</v>
      </c>
      <c r="V126">
        <f t="shared" ca="1" si="26"/>
        <v>0.59371321680414102</v>
      </c>
      <c r="W126">
        <f t="shared" ca="1" si="26"/>
        <v>0.95706978782372509</v>
      </c>
      <c r="X126">
        <f t="shared" ca="1" si="26"/>
        <v>0.91831236562344198</v>
      </c>
      <c r="Y126">
        <f t="shared" ca="1" si="26"/>
        <v>0.90354413861782135</v>
      </c>
      <c r="Z126">
        <f t="shared" ca="1" si="26"/>
        <v>0.47853499818130718</v>
      </c>
      <c r="AA126">
        <f t="shared" ca="1" si="26"/>
        <v>0.4497777423885736</v>
      </c>
      <c r="AB126">
        <f t="shared" ca="1" si="26"/>
        <v>0.29144063239409312</v>
      </c>
      <c r="AC126">
        <f t="shared" ca="1" si="26"/>
        <v>6.8302732544948674E-3</v>
      </c>
      <c r="AD126">
        <f t="shared" ca="1" si="26"/>
        <v>3.9502599809850825E-3</v>
      </c>
      <c r="AE126">
        <f t="shared" ca="1" si="26"/>
        <v>0.33416073956419723</v>
      </c>
    </row>
    <row r="127" spans="2:31" x14ac:dyDescent="0.25">
      <c r="B127">
        <f t="shared" ca="1" si="24"/>
        <v>0.58610353668053805</v>
      </c>
      <c r="C127">
        <f t="shared" ca="1" si="24"/>
        <v>0.32118671994060488</v>
      </c>
      <c r="D127">
        <f t="shared" ca="1" si="24"/>
        <v>0.77080845735871506</v>
      </c>
      <c r="E127">
        <f t="shared" ca="1" si="24"/>
        <v>0.72360854103017602</v>
      </c>
      <c r="F127">
        <f t="shared" ca="1" si="24"/>
        <v>5.3712685219532652E-2</v>
      </c>
      <c r="G127">
        <f t="shared" ca="1" si="24"/>
        <v>0.86130153606406878</v>
      </c>
      <c r="H127">
        <f t="shared" ca="1" si="24"/>
        <v>0.53249668817188311</v>
      </c>
      <c r="I127">
        <f t="shared" ca="1" si="24"/>
        <v>0.94851045409715629</v>
      </c>
      <c r="J127">
        <f t="shared" ca="1" si="24"/>
        <v>4.6302533698614923E-2</v>
      </c>
      <c r="K127">
        <f t="shared" ca="1" si="24"/>
        <v>0.88268353279031653</v>
      </c>
      <c r="L127">
        <f t="shared" ca="1" si="25"/>
        <v>3.7131794779838134E-2</v>
      </c>
      <c r="M127">
        <f t="shared" ca="1" si="25"/>
        <v>1.1590042235493314E-2</v>
      </c>
      <c r="N127">
        <f t="shared" ca="1" si="25"/>
        <v>0.66386317717566801</v>
      </c>
      <c r="O127">
        <f t="shared" ca="1" si="25"/>
        <v>0.76656679932564664</v>
      </c>
      <c r="P127">
        <f t="shared" ca="1" si="25"/>
        <v>0.78796000812537681</v>
      </c>
      <c r="Q127">
        <f t="shared" ca="1" si="25"/>
        <v>0.5402277398440205</v>
      </c>
      <c r="R127">
        <f t="shared" ca="1" si="25"/>
        <v>0.75820475519191977</v>
      </c>
      <c r="S127">
        <f t="shared" ca="1" si="25"/>
        <v>0.59133966782967029</v>
      </c>
      <c r="T127">
        <f t="shared" ca="1" si="25"/>
        <v>0.56607066619161284</v>
      </c>
      <c r="U127">
        <f t="shared" ca="1" si="25"/>
        <v>0.6459988538505439</v>
      </c>
      <c r="V127">
        <f t="shared" ca="1" si="26"/>
        <v>0.38432284613113232</v>
      </c>
      <c r="W127">
        <f t="shared" ca="1" si="26"/>
        <v>0.68182191180593943</v>
      </c>
      <c r="X127">
        <f t="shared" ca="1" si="26"/>
        <v>0.55935958608204928</v>
      </c>
      <c r="Y127">
        <f t="shared" ca="1" si="26"/>
        <v>0.77388738749476449</v>
      </c>
      <c r="Z127">
        <f t="shared" ca="1" si="26"/>
        <v>0.89670731701328732</v>
      </c>
      <c r="AA127">
        <f t="shared" ca="1" si="26"/>
        <v>0.21949754407056443</v>
      </c>
      <c r="AB127">
        <f t="shared" ca="1" si="26"/>
        <v>0.39772000514652994</v>
      </c>
      <c r="AC127">
        <f t="shared" ca="1" si="26"/>
        <v>0.54782470145658757</v>
      </c>
      <c r="AD127">
        <f t="shared" ca="1" si="26"/>
        <v>0.16661607755844177</v>
      </c>
      <c r="AE127">
        <f t="shared" ca="1" si="26"/>
        <v>0.70155333357881666</v>
      </c>
    </row>
    <row r="128" spans="2:31" x14ac:dyDescent="0.25">
      <c r="B128">
        <f t="shared" ca="1" si="24"/>
        <v>0.65955505817468474</v>
      </c>
      <c r="C128">
        <f t="shared" ca="1" si="24"/>
        <v>0.47759375094778278</v>
      </c>
      <c r="D128">
        <f t="shared" ca="1" si="24"/>
        <v>0.25244539932297605</v>
      </c>
      <c r="E128">
        <f t="shared" ca="1" si="24"/>
        <v>0.26280838187550382</v>
      </c>
      <c r="F128">
        <f t="shared" ca="1" si="24"/>
        <v>0.37359245304774213</v>
      </c>
      <c r="G128">
        <f t="shared" ca="1" si="24"/>
        <v>0.3778802836221411</v>
      </c>
      <c r="H128">
        <f t="shared" ca="1" si="24"/>
        <v>0.91550418015310275</v>
      </c>
      <c r="I128">
        <f t="shared" ca="1" si="24"/>
        <v>0.3035031236310104</v>
      </c>
      <c r="J128">
        <f t="shared" ca="1" si="24"/>
        <v>0.54313126729697903</v>
      </c>
      <c r="K128">
        <f t="shared" ca="1" si="24"/>
        <v>0.93446001468967488</v>
      </c>
      <c r="L128">
        <f t="shared" ca="1" si="25"/>
        <v>0.7189413637119122</v>
      </c>
      <c r="M128">
        <f t="shared" ca="1" si="25"/>
        <v>0.49969530743953894</v>
      </c>
      <c r="N128">
        <f t="shared" ca="1" si="25"/>
        <v>0.21650426314096727</v>
      </c>
      <c r="O128">
        <f t="shared" ca="1" si="25"/>
        <v>0.90113075829988198</v>
      </c>
      <c r="P128">
        <f t="shared" ca="1" si="25"/>
        <v>4.8028693998401373E-2</v>
      </c>
      <c r="Q128">
        <f t="shared" ca="1" si="25"/>
        <v>0.71233445694878306</v>
      </c>
      <c r="R128">
        <f t="shared" ca="1" si="25"/>
        <v>0.81778851516718754</v>
      </c>
      <c r="S128">
        <f t="shared" ca="1" si="25"/>
        <v>0.29860568796611009</v>
      </c>
      <c r="T128">
        <f t="shared" ca="1" si="25"/>
        <v>0.87008321746135486</v>
      </c>
      <c r="U128">
        <f t="shared" ca="1" si="25"/>
        <v>0.97277861279069966</v>
      </c>
      <c r="V128">
        <f t="shared" ca="1" si="26"/>
        <v>4.3657616496567631E-2</v>
      </c>
      <c r="W128">
        <f t="shared" ca="1" si="26"/>
        <v>0.47956749115329361</v>
      </c>
      <c r="X128">
        <f t="shared" ca="1" si="26"/>
        <v>5.8677144943605875E-2</v>
      </c>
      <c r="Y128">
        <f t="shared" ca="1" si="26"/>
        <v>0.36277846962070498</v>
      </c>
      <c r="Z128">
        <f t="shared" ca="1" si="26"/>
        <v>4.6853828680340159E-2</v>
      </c>
      <c r="AA128">
        <f t="shared" ca="1" si="26"/>
        <v>0.16452861488938808</v>
      </c>
      <c r="AB128">
        <f t="shared" ca="1" si="26"/>
        <v>0.74798423802208425</v>
      </c>
      <c r="AC128">
        <f t="shared" ca="1" si="26"/>
        <v>0.31183552155972122</v>
      </c>
      <c r="AD128">
        <f t="shared" ca="1" si="26"/>
        <v>5.5096274159613046E-2</v>
      </c>
      <c r="AE128">
        <f t="shared" ca="1" si="26"/>
        <v>0.43975600949741978</v>
      </c>
    </row>
    <row r="129" spans="2:31" x14ac:dyDescent="0.25">
      <c r="B129">
        <f t="shared" ca="1" si="24"/>
        <v>0.63091624366250865</v>
      </c>
      <c r="C129">
        <f t="shared" ca="1" si="24"/>
        <v>0.29064449539188092</v>
      </c>
      <c r="D129">
        <f t="shared" ca="1" si="24"/>
        <v>8.9510163679400456E-2</v>
      </c>
      <c r="E129">
        <f t="shared" ca="1" si="24"/>
        <v>0.7313795115735342</v>
      </c>
      <c r="F129">
        <f t="shared" ca="1" si="24"/>
        <v>0.53319621754521673</v>
      </c>
      <c r="G129">
        <f t="shared" ca="1" si="24"/>
        <v>0.63194398423964415</v>
      </c>
      <c r="H129">
        <f t="shared" ca="1" si="24"/>
        <v>0.45508813939356885</v>
      </c>
      <c r="I129">
        <f t="shared" ca="1" si="24"/>
        <v>0.29408856136232497</v>
      </c>
      <c r="J129">
        <f t="shared" ca="1" si="24"/>
        <v>0.84014690576940865</v>
      </c>
      <c r="K129">
        <f t="shared" ca="1" si="24"/>
        <v>0.57556550452151201</v>
      </c>
      <c r="L129">
        <f t="shared" ca="1" si="25"/>
        <v>4.086796034054796E-2</v>
      </c>
      <c r="M129">
        <f t="shared" ca="1" si="25"/>
        <v>0.56153442021793509</v>
      </c>
      <c r="N129">
        <f t="shared" ca="1" si="25"/>
        <v>0.65404237933206577</v>
      </c>
      <c r="O129">
        <f t="shared" ca="1" si="25"/>
        <v>0.29268330265546605</v>
      </c>
      <c r="P129">
        <f t="shared" ca="1" si="25"/>
        <v>0.17891063601493284</v>
      </c>
      <c r="Q129">
        <f t="shared" ca="1" si="25"/>
        <v>0.49913120696833468</v>
      </c>
      <c r="R129">
        <f t="shared" ca="1" si="25"/>
        <v>0.74740737238641364</v>
      </c>
      <c r="S129">
        <f t="shared" ca="1" si="25"/>
        <v>0.13853335509341069</v>
      </c>
      <c r="T129">
        <f t="shared" ca="1" si="25"/>
        <v>0.11657949357041986</v>
      </c>
      <c r="U129">
        <f t="shared" ca="1" si="25"/>
        <v>0.80703647820930358</v>
      </c>
      <c r="V129">
        <f t="shared" ca="1" si="26"/>
        <v>0.17091902143144377</v>
      </c>
      <c r="W129">
        <f t="shared" ca="1" si="26"/>
        <v>0.62518680297540286</v>
      </c>
      <c r="X129">
        <f t="shared" ca="1" si="26"/>
        <v>0.98232500354373031</v>
      </c>
      <c r="Y129">
        <f t="shared" ca="1" si="26"/>
        <v>0.12084013827548556</v>
      </c>
      <c r="Z129">
        <f t="shared" ca="1" si="26"/>
        <v>0.97229503239367432</v>
      </c>
      <c r="AA129">
        <f t="shared" ca="1" si="26"/>
        <v>0.92951440464641011</v>
      </c>
      <c r="AB129">
        <f t="shared" ca="1" si="26"/>
        <v>0.23711619869714351</v>
      </c>
      <c r="AC129">
        <f t="shared" ca="1" si="26"/>
        <v>0.97475061492706416</v>
      </c>
      <c r="AD129">
        <f t="shared" ca="1" si="26"/>
        <v>0.58942708722278048</v>
      </c>
      <c r="AE129">
        <f t="shared" ca="1" si="26"/>
        <v>0.16366745749793532</v>
      </c>
    </row>
    <row r="130" spans="2:31" x14ac:dyDescent="0.25">
      <c r="B130">
        <f t="shared" ref="B130:K139" ca="1" si="27">RAND()</f>
        <v>0.81956545570283046</v>
      </c>
      <c r="C130">
        <f t="shared" ca="1" si="27"/>
        <v>1.1819813110378607E-3</v>
      </c>
      <c r="D130">
        <f t="shared" ca="1" si="27"/>
        <v>0.15261071733849008</v>
      </c>
      <c r="E130">
        <f t="shared" ca="1" si="27"/>
        <v>0.39384393480473867</v>
      </c>
      <c r="F130">
        <f t="shared" ca="1" si="27"/>
        <v>0.21527161357649982</v>
      </c>
      <c r="G130">
        <f t="shared" ca="1" si="27"/>
        <v>0.40087607622579946</v>
      </c>
      <c r="H130">
        <f t="shared" ca="1" si="27"/>
        <v>0.15764072386480255</v>
      </c>
      <c r="I130">
        <f t="shared" ca="1" si="27"/>
        <v>0.74696531042906678</v>
      </c>
      <c r="J130">
        <f t="shared" ca="1" si="27"/>
        <v>0.26153504106612657</v>
      </c>
      <c r="K130">
        <f t="shared" ca="1" si="27"/>
        <v>0.17147441279310316</v>
      </c>
      <c r="L130">
        <f t="shared" ref="L130:U139" ca="1" si="28">RAND()</f>
        <v>0.63302720165082915</v>
      </c>
      <c r="M130">
        <f t="shared" ca="1" si="28"/>
        <v>0.37291739132488044</v>
      </c>
      <c r="N130">
        <f t="shared" ca="1" si="28"/>
        <v>0.33368919564110833</v>
      </c>
      <c r="O130">
        <f t="shared" ca="1" si="28"/>
        <v>0.47145121293102954</v>
      </c>
      <c r="P130">
        <f t="shared" ca="1" si="28"/>
        <v>0.11610427901567366</v>
      </c>
      <c r="Q130">
        <f t="shared" ca="1" si="28"/>
        <v>0.86303887356470987</v>
      </c>
      <c r="R130">
        <f t="shared" ca="1" si="28"/>
        <v>0.75884856041885396</v>
      </c>
      <c r="S130">
        <f t="shared" ca="1" si="28"/>
        <v>0.44878805840142744</v>
      </c>
      <c r="T130">
        <f t="shared" ca="1" si="28"/>
        <v>0.39703059373367289</v>
      </c>
      <c r="U130">
        <f t="shared" ca="1" si="28"/>
        <v>0.66329148799447446</v>
      </c>
      <c r="V130">
        <f t="shared" ref="V130:AE139" ca="1" si="29">RAND()</f>
        <v>5.7677625953364675E-2</v>
      </c>
      <c r="W130">
        <f t="shared" ca="1" si="29"/>
        <v>0.97860160377007976</v>
      </c>
      <c r="X130">
        <f t="shared" ca="1" si="29"/>
        <v>9.0598439527926899E-2</v>
      </c>
      <c r="Y130">
        <f t="shared" ca="1" si="29"/>
        <v>0.88808464224004968</v>
      </c>
      <c r="Z130">
        <f t="shared" ca="1" si="29"/>
        <v>0.49126125217821404</v>
      </c>
      <c r="AA130">
        <f t="shared" ca="1" si="29"/>
        <v>0.49895936607801428</v>
      </c>
      <c r="AB130">
        <f t="shared" ca="1" si="29"/>
        <v>0.45334361392588107</v>
      </c>
      <c r="AC130">
        <f t="shared" ca="1" si="29"/>
        <v>0.78069870854433621</v>
      </c>
      <c r="AD130">
        <f t="shared" ca="1" si="29"/>
        <v>0.48391908886147483</v>
      </c>
      <c r="AE130">
        <f t="shared" ca="1" si="29"/>
        <v>0.45558218023509434</v>
      </c>
    </row>
    <row r="131" spans="2:31" x14ac:dyDescent="0.25">
      <c r="B131">
        <f t="shared" ca="1" si="27"/>
        <v>0.22077632167602435</v>
      </c>
      <c r="C131">
        <f t="shared" ca="1" si="27"/>
        <v>0.4628866153468767</v>
      </c>
      <c r="D131">
        <f t="shared" ca="1" si="27"/>
        <v>0.16803294568937449</v>
      </c>
      <c r="E131">
        <f t="shared" ca="1" si="27"/>
        <v>1.8527309433427286E-2</v>
      </c>
      <c r="F131">
        <f t="shared" ca="1" si="27"/>
        <v>0.12491672948879273</v>
      </c>
      <c r="G131">
        <f t="shared" ca="1" si="27"/>
        <v>0.90142690049175123</v>
      </c>
      <c r="H131">
        <f t="shared" ca="1" si="27"/>
        <v>0.50887792484477057</v>
      </c>
      <c r="I131">
        <f t="shared" ca="1" si="27"/>
        <v>0.73233861632469655</v>
      </c>
      <c r="J131">
        <f t="shared" ca="1" si="27"/>
        <v>0.46436422071238415</v>
      </c>
      <c r="K131">
        <f t="shared" ca="1" si="27"/>
        <v>0.56157754171883845</v>
      </c>
      <c r="L131">
        <f t="shared" ca="1" si="28"/>
        <v>0.85402201919781273</v>
      </c>
      <c r="M131">
        <f t="shared" ca="1" si="28"/>
        <v>0.56457007382335789</v>
      </c>
      <c r="N131">
        <f t="shared" ca="1" si="28"/>
        <v>0.8045365281614727</v>
      </c>
      <c r="O131">
        <f t="shared" ca="1" si="28"/>
        <v>0.38790278072784456</v>
      </c>
      <c r="P131">
        <f t="shared" ca="1" si="28"/>
        <v>0.56879916258840524</v>
      </c>
      <c r="Q131">
        <f t="shared" ca="1" si="28"/>
        <v>0.86736151839553899</v>
      </c>
      <c r="R131">
        <f t="shared" ca="1" si="28"/>
        <v>0.17194339013526072</v>
      </c>
      <c r="S131">
        <f t="shared" ca="1" si="28"/>
        <v>0.9809551589848422</v>
      </c>
      <c r="T131">
        <f t="shared" ca="1" si="28"/>
        <v>3.1745201930453604E-2</v>
      </c>
      <c r="U131">
        <f t="shared" ca="1" si="28"/>
        <v>0.8910315057735394</v>
      </c>
      <c r="V131">
        <f t="shared" ca="1" si="29"/>
        <v>0.89122082318559959</v>
      </c>
      <c r="W131">
        <f t="shared" ca="1" si="29"/>
        <v>0.26633539291550612</v>
      </c>
      <c r="X131">
        <f t="shared" ca="1" si="29"/>
        <v>0.9070415444855835</v>
      </c>
      <c r="Y131">
        <f t="shared" ca="1" si="29"/>
        <v>0.23711391045153096</v>
      </c>
      <c r="Z131">
        <f t="shared" ca="1" si="29"/>
        <v>0.74340961072298661</v>
      </c>
      <c r="AA131">
        <f t="shared" ca="1" si="29"/>
        <v>0.93794237680589787</v>
      </c>
      <c r="AB131">
        <f t="shared" ca="1" si="29"/>
        <v>0.14252383824221626</v>
      </c>
      <c r="AC131">
        <f t="shared" ca="1" si="29"/>
        <v>0.68434285682091867</v>
      </c>
      <c r="AD131">
        <f t="shared" ca="1" si="29"/>
        <v>3.2936871587091021E-2</v>
      </c>
      <c r="AE131">
        <f t="shared" ca="1" si="29"/>
        <v>0.39780283167412556</v>
      </c>
    </row>
    <row r="132" spans="2:31" x14ac:dyDescent="0.25">
      <c r="B132">
        <f t="shared" ca="1" si="27"/>
        <v>0.93424157171689992</v>
      </c>
      <c r="C132">
        <f t="shared" ca="1" si="27"/>
        <v>5.7297924302180725E-2</v>
      </c>
      <c r="D132">
        <f t="shared" ca="1" si="27"/>
        <v>0.97127033610877733</v>
      </c>
      <c r="E132">
        <f t="shared" ca="1" si="27"/>
        <v>0.28548619726464808</v>
      </c>
      <c r="F132">
        <f t="shared" ca="1" si="27"/>
        <v>0.128914994318019</v>
      </c>
      <c r="G132">
        <f t="shared" ca="1" si="27"/>
        <v>0.70877890112965258</v>
      </c>
      <c r="H132">
        <f t="shared" ca="1" si="27"/>
        <v>0.28963419732217999</v>
      </c>
      <c r="I132">
        <f t="shared" ca="1" si="27"/>
        <v>2.9536534690695671E-2</v>
      </c>
      <c r="J132">
        <f t="shared" ca="1" si="27"/>
        <v>7.7977620357875033E-2</v>
      </c>
      <c r="K132">
        <f t="shared" ca="1" si="27"/>
        <v>0.49413162107935626</v>
      </c>
      <c r="L132">
        <f t="shared" ca="1" si="28"/>
        <v>0.65464645195204962</v>
      </c>
      <c r="M132">
        <f t="shared" ca="1" si="28"/>
        <v>0.86838848584176276</v>
      </c>
      <c r="N132">
        <f t="shared" ca="1" si="28"/>
        <v>0.82829213537173829</v>
      </c>
      <c r="O132">
        <f t="shared" ca="1" si="28"/>
        <v>0.35185999034063453</v>
      </c>
      <c r="P132">
        <f t="shared" ca="1" si="28"/>
        <v>0.88882400295187258</v>
      </c>
      <c r="Q132">
        <f t="shared" ca="1" si="28"/>
        <v>0.75752749180357926</v>
      </c>
      <c r="R132">
        <f t="shared" ca="1" si="28"/>
        <v>0.7321602892263317</v>
      </c>
      <c r="S132">
        <f t="shared" ca="1" si="28"/>
        <v>0.426995299184322</v>
      </c>
      <c r="T132">
        <f t="shared" ca="1" si="28"/>
        <v>0.66604374995409676</v>
      </c>
      <c r="U132">
        <f t="shared" ca="1" si="28"/>
        <v>0.7816367698554072</v>
      </c>
      <c r="V132">
        <f t="shared" ca="1" si="29"/>
        <v>0.39747177576314585</v>
      </c>
      <c r="W132">
        <f t="shared" ca="1" si="29"/>
        <v>0.1367667391076024</v>
      </c>
      <c r="X132">
        <f t="shared" ca="1" si="29"/>
        <v>0.82842128497496259</v>
      </c>
      <c r="Y132">
        <f t="shared" ca="1" si="29"/>
        <v>0.18405631751196161</v>
      </c>
      <c r="Z132">
        <f t="shared" ca="1" si="29"/>
        <v>0.4795817869175758</v>
      </c>
      <c r="AA132">
        <f t="shared" ca="1" si="29"/>
        <v>0.31975035686660397</v>
      </c>
      <c r="AB132">
        <f t="shared" ca="1" si="29"/>
        <v>5.5097080068920334E-2</v>
      </c>
      <c r="AC132">
        <f t="shared" ca="1" si="29"/>
        <v>0.61601097343244771</v>
      </c>
      <c r="AD132">
        <f t="shared" ca="1" si="29"/>
        <v>0.34735817981605055</v>
      </c>
      <c r="AE132">
        <f t="shared" ca="1" si="29"/>
        <v>0.37115731913041605</v>
      </c>
    </row>
    <row r="133" spans="2:31" x14ac:dyDescent="0.25">
      <c r="B133">
        <f t="shared" ca="1" si="27"/>
        <v>0.48611748603188376</v>
      </c>
      <c r="C133">
        <f t="shared" ca="1" si="27"/>
        <v>0.76369766729315058</v>
      </c>
      <c r="D133">
        <f t="shared" ca="1" si="27"/>
        <v>0.26988620004758102</v>
      </c>
      <c r="E133">
        <f t="shared" ca="1" si="27"/>
        <v>0.3439627898584714</v>
      </c>
      <c r="F133">
        <f t="shared" ca="1" si="27"/>
        <v>0.76022122347926468</v>
      </c>
      <c r="G133">
        <f t="shared" ca="1" si="27"/>
        <v>3.9766713595711156E-2</v>
      </c>
      <c r="H133">
        <f t="shared" ca="1" si="27"/>
        <v>0.72007213519128355</v>
      </c>
      <c r="I133">
        <f t="shared" ca="1" si="27"/>
        <v>0.48768035282916111</v>
      </c>
      <c r="J133">
        <f t="shared" ca="1" si="27"/>
        <v>0.32382408648333461</v>
      </c>
      <c r="K133">
        <f t="shared" ca="1" si="27"/>
        <v>0.14643238948034654</v>
      </c>
      <c r="L133">
        <f t="shared" ca="1" si="28"/>
        <v>0.69024896704912742</v>
      </c>
      <c r="M133">
        <f t="shared" ca="1" si="28"/>
        <v>0.69101709825547797</v>
      </c>
      <c r="N133">
        <f t="shared" ca="1" si="28"/>
        <v>0.45641784849793865</v>
      </c>
      <c r="O133">
        <f t="shared" ca="1" si="28"/>
        <v>0.49977039923108624</v>
      </c>
      <c r="P133">
        <f t="shared" ca="1" si="28"/>
        <v>0.743029064596195</v>
      </c>
      <c r="Q133">
        <f t="shared" ca="1" si="28"/>
        <v>0.82797390307143837</v>
      </c>
      <c r="R133">
        <f t="shared" ca="1" si="28"/>
        <v>0.10779112584289496</v>
      </c>
      <c r="S133">
        <f t="shared" ca="1" si="28"/>
        <v>0.33305126403888025</v>
      </c>
      <c r="T133">
        <f t="shared" ca="1" si="28"/>
        <v>4.9396367402916086E-2</v>
      </c>
      <c r="U133">
        <f t="shared" ca="1" si="28"/>
        <v>0.35004969650416484</v>
      </c>
      <c r="V133">
        <f t="shared" ca="1" si="29"/>
        <v>0.67194162740011243</v>
      </c>
      <c r="W133">
        <f t="shared" ca="1" si="29"/>
        <v>0.24574489508475716</v>
      </c>
      <c r="X133">
        <f t="shared" ca="1" si="29"/>
        <v>0.12677267262957792</v>
      </c>
      <c r="Y133">
        <f t="shared" ca="1" si="29"/>
        <v>0.13480454593958147</v>
      </c>
      <c r="Z133">
        <f t="shared" ca="1" si="29"/>
        <v>0.93207651741634656</v>
      </c>
      <c r="AA133">
        <f t="shared" ca="1" si="29"/>
        <v>0.56610536091206765</v>
      </c>
      <c r="AB133">
        <f t="shared" ca="1" si="29"/>
        <v>0.5779813438917536</v>
      </c>
      <c r="AC133">
        <f t="shared" ca="1" si="29"/>
        <v>0.77582391348578472</v>
      </c>
      <c r="AD133">
        <f t="shared" ca="1" si="29"/>
        <v>0.73348584634084979</v>
      </c>
      <c r="AE133">
        <f t="shared" ca="1" si="29"/>
        <v>0.66505673137626931</v>
      </c>
    </row>
    <row r="134" spans="2:31" x14ac:dyDescent="0.25">
      <c r="B134">
        <f t="shared" ca="1" si="27"/>
        <v>9.1686562440828456E-2</v>
      </c>
      <c r="C134">
        <f t="shared" ca="1" si="27"/>
        <v>3.6033027142087448E-2</v>
      </c>
      <c r="D134">
        <f t="shared" ca="1" si="27"/>
        <v>0.69410698564577356</v>
      </c>
      <c r="E134">
        <f t="shared" ca="1" si="27"/>
        <v>0.65100119946906077</v>
      </c>
      <c r="F134">
        <f t="shared" ca="1" si="27"/>
        <v>0.73265855556455239</v>
      </c>
      <c r="G134">
        <f t="shared" ca="1" si="27"/>
        <v>0.85566860111552434</v>
      </c>
      <c r="H134">
        <f t="shared" ca="1" si="27"/>
        <v>8.8549469667153602E-2</v>
      </c>
      <c r="I134">
        <f t="shared" ca="1" si="27"/>
        <v>0.759787926124597</v>
      </c>
      <c r="J134">
        <f t="shared" ca="1" si="27"/>
        <v>0.36376626218573715</v>
      </c>
      <c r="K134">
        <f t="shared" ca="1" si="27"/>
        <v>0.56564020357012379</v>
      </c>
      <c r="L134">
        <f t="shared" ca="1" si="28"/>
        <v>0.22353673894751758</v>
      </c>
      <c r="M134">
        <f t="shared" ca="1" si="28"/>
        <v>0.95428288460838484</v>
      </c>
      <c r="N134">
        <f t="shared" ca="1" si="28"/>
        <v>0.75295213887431101</v>
      </c>
      <c r="O134">
        <f t="shared" ca="1" si="28"/>
        <v>8.2531475933089737E-2</v>
      </c>
      <c r="P134">
        <f t="shared" ca="1" si="28"/>
        <v>0.86425732659361909</v>
      </c>
      <c r="Q134">
        <f t="shared" ca="1" si="28"/>
        <v>0.97379624583307134</v>
      </c>
      <c r="R134">
        <f t="shared" ca="1" si="28"/>
        <v>0.96993813962385023</v>
      </c>
      <c r="S134">
        <f t="shared" ca="1" si="28"/>
        <v>0.38069021598000446</v>
      </c>
      <c r="T134">
        <f t="shared" ca="1" si="28"/>
        <v>6.3452740374297933E-2</v>
      </c>
      <c r="U134">
        <f t="shared" ca="1" si="28"/>
        <v>0.39963874612976014</v>
      </c>
      <c r="V134">
        <f t="shared" ca="1" si="29"/>
        <v>0.55128686607739841</v>
      </c>
      <c r="W134">
        <f t="shared" ca="1" si="29"/>
        <v>0.69619590264393416</v>
      </c>
      <c r="X134">
        <f t="shared" ca="1" si="29"/>
        <v>0.77329038477778678</v>
      </c>
      <c r="Y134">
        <f t="shared" ca="1" si="29"/>
        <v>0.88723775210108724</v>
      </c>
      <c r="Z134">
        <f t="shared" ca="1" si="29"/>
        <v>0.16593787911130242</v>
      </c>
      <c r="AA134">
        <f t="shared" ca="1" si="29"/>
        <v>0.5274365757946351</v>
      </c>
      <c r="AB134">
        <f t="shared" ca="1" si="29"/>
        <v>0.15001691371304293</v>
      </c>
      <c r="AC134">
        <f t="shared" ca="1" si="29"/>
        <v>0.8026615100207426</v>
      </c>
      <c r="AD134">
        <f t="shared" ca="1" si="29"/>
        <v>0.43616651405254259</v>
      </c>
      <c r="AE134">
        <f t="shared" ca="1" si="29"/>
        <v>0.15815343035475538</v>
      </c>
    </row>
    <row r="135" spans="2:31" x14ac:dyDescent="0.25">
      <c r="B135">
        <f t="shared" ca="1" si="27"/>
        <v>0.28051591756749361</v>
      </c>
      <c r="C135">
        <f t="shared" ca="1" si="27"/>
        <v>0.28144478046202703</v>
      </c>
      <c r="D135">
        <f t="shared" ca="1" si="27"/>
        <v>0.69942675061403747</v>
      </c>
      <c r="E135">
        <f t="shared" ca="1" si="27"/>
        <v>0.99302393847374137</v>
      </c>
      <c r="F135">
        <f t="shared" ca="1" si="27"/>
        <v>0.93705138956709844</v>
      </c>
      <c r="G135">
        <f t="shared" ca="1" si="27"/>
        <v>0.73961162044492079</v>
      </c>
      <c r="H135">
        <f t="shared" ca="1" si="27"/>
        <v>0.12325916756139343</v>
      </c>
      <c r="I135">
        <f t="shared" ca="1" si="27"/>
        <v>0.162296296931836</v>
      </c>
      <c r="J135">
        <f t="shared" ca="1" si="27"/>
        <v>0.79614611234058974</v>
      </c>
      <c r="K135">
        <f t="shared" ca="1" si="27"/>
        <v>0.30043629152961415</v>
      </c>
      <c r="L135">
        <f t="shared" ca="1" si="28"/>
        <v>0.56339365739655123</v>
      </c>
      <c r="M135">
        <f t="shared" ca="1" si="28"/>
        <v>0.40284615280087532</v>
      </c>
      <c r="N135">
        <f t="shared" ca="1" si="28"/>
        <v>0.72061821801779868</v>
      </c>
      <c r="O135">
        <f t="shared" ca="1" si="28"/>
        <v>2.7340320865290479E-2</v>
      </c>
      <c r="P135">
        <f t="shared" ca="1" si="28"/>
        <v>0.65123877541196062</v>
      </c>
      <c r="Q135">
        <f t="shared" ca="1" si="28"/>
        <v>0.8399796264917434</v>
      </c>
      <c r="R135">
        <f t="shared" ca="1" si="28"/>
        <v>0.4890162562495155</v>
      </c>
      <c r="S135">
        <f t="shared" ca="1" si="28"/>
        <v>0.16416634652848483</v>
      </c>
      <c r="T135">
        <f t="shared" ca="1" si="28"/>
        <v>0.89735799199129707</v>
      </c>
      <c r="U135">
        <f t="shared" ca="1" si="28"/>
        <v>1.90088617240598E-2</v>
      </c>
      <c r="V135">
        <f t="shared" ca="1" si="29"/>
        <v>0.11218895039830201</v>
      </c>
      <c r="W135">
        <f t="shared" ca="1" si="29"/>
        <v>0.49209865206703984</v>
      </c>
      <c r="X135">
        <f t="shared" ca="1" si="29"/>
        <v>0.86867740267305438</v>
      </c>
      <c r="Y135">
        <f t="shared" ca="1" si="29"/>
        <v>0.31286603710443672</v>
      </c>
      <c r="Z135">
        <f t="shared" ca="1" si="29"/>
        <v>0.32258441493097489</v>
      </c>
      <c r="AA135">
        <f t="shared" ca="1" si="29"/>
        <v>0.9944110841477376</v>
      </c>
      <c r="AB135">
        <f t="shared" ca="1" si="29"/>
        <v>0.49575227411507461</v>
      </c>
      <c r="AC135">
        <f t="shared" ca="1" si="29"/>
        <v>0.59446944560371806</v>
      </c>
      <c r="AD135">
        <f t="shared" ca="1" si="29"/>
        <v>0.11408035255530025</v>
      </c>
      <c r="AE135">
        <f t="shared" ca="1" si="29"/>
        <v>0.20689367206522302</v>
      </c>
    </row>
    <row r="136" spans="2:31" x14ac:dyDescent="0.25">
      <c r="B136">
        <f t="shared" ca="1" si="27"/>
        <v>0.88005249635190563</v>
      </c>
      <c r="C136">
        <f t="shared" ca="1" si="27"/>
        <v>0.12704090474456287</v>
      </c>
      <c r="D136">
        <f t="shared" ca="1" si="27"/>
        <v>0.90173258465581352</v>
      </c>
      <c r="E136">
        <f t="shared" ca="1" si="27"/>
        <v>0.16868856588785824</v>
      </c>
      <c r="F136">
        <f t="shared" ca="1" si="27"/>
        <v>6.1903814434974835E-2</v>
      </c>
      <c r="G136">
        <f t="shared" ca="1" si="27"/>
        <v>3.1040685960129821E-2</v>
      </c>
      <c r="H136">
        <f t="shared" ca="1" si="27"/>
        <v>2.8186509895729572E-2</v>
      </c>
      <c r="I136">
        <f t="shared" ca="1" si="27"/>
        <v>3.6230206650025021E-2</v>
      </c>
      <c r="J136">
        <f t="shared" ca="1" si="27"/>
        <v>6.178850455214846E-2</v>
      </c>
      <c r="K136">
        <f t="shared" ca="1" si="27"/>
        <v>0.57680994415075371</v>
      </c>
      <c r="L136">
        <f t="shared" ca="1" si="28"/>
        <v>0.21793763190552395</v>
      </c>
      <c r="M136">
        <f t="shared" ca="1" si="28"/>
        <v>0.34304109669401339</v>
      </c>
      <c r="N136">
        <f t="shared" ca="1" si="28"/>
        <v>0.26719597944167539</v>
      </c>
      <c r="O136">
        <f t="shared" ca="1" si="28"/>
        <v>0.92160226748594254</v>
      </c>
      <c r="P136">
        <f t="shared" ca="1" si="28"/>
        <v>0.36337544804678606</v>
      </c>
      <c r="Q136">
        <f t="shared" ca="1" si="28"/>
        <v>7.52624018376995E-2</v>
      </c>
      <c r="R136">
        <f t="shared" ca="1" si="28"/>
        <v>0.89938539205802237</v>
      </c>
      <c r="S136">
        <f t="shared" ca="1" si="28"/>
        <v>8.682293640077976E-2</v>
      </c>
      <c r="T136">
        <f t="shared" ca="1" si="28"/>
        <v>0.54881127135081975</v>
      </c>
      <c r="U136">
        <f t="shared" ca="1" si="28"/>
        <v>0.54081432484180336</v>
      </c>
      <c r="V136">
        <f t="shared" ca="1" si="29"/>
        <v>0.86705320103093797</v>
      </c>
      <c r="W136">
        <f t="shared" ca="1" si="29"/>
        <v>0.43210016558405773</v>
      </c>
      <c r="X136">
        <f t="shared" ca="1" si="29"/>
        <v>0.65789845974601202</v>
      </c>
      <c r="Y136">
        <f t="shared" ca="1" si="29"/>
        <v>0.40957606877708441</v>
      </c>
      <c r="Z136">
        <f t="shared" ca="1" si="29"/>
        <v>0.58875860391699186</v>
      </c>
      <c r="AA136">
        <f t="shared" ca="1" si="29"/>
        <v>0.37790219240443101</v>
      </c>
      <c r="AB136">
        <f t="shared" ca="1" si="29"/>
        <v>0.3351152199564611</v>
      </c>
      <c r="AC136">
        <f t="shared" ca="1" si="29"/>
        <v>0.52602828512574651</v>
      </c>
      <c r="AD136">
        <f t="shared" ca="1" si="29"/>
        <v>0.24532274730527703</v>
      </c>
      <c r="AE136">
        <f t="shared" ca="1" si="29"/>
        <v>0.98320272841332912</v>
      </c>
    </row>
    <row r="137" spans="2:31" x14ac:dyDescent="0.25">
      <c r="B137">
        <f t="shared" ca="1" si="27"/>
        <v>0.95660033354326579</v>
      </c>
      <c r="C137">
        <f t="shared" ca="1" si="27"/>
        <v>0.70540120897398872</v>
      </c>
      <c r="D137">
        <f t="shared" ca="1" si="27"/>
        <v>2.3978624804905202E-2</v>
      </c>
      <c r="E137">
        <f t="shared" ca="1" si="27"/>
        <v>0.28559338678594898</v>
      </c>
      <c r="F137">
        <f t="shared" ca="1" si="27"/>
        <v>2.0473909620892572E-2</v>
      </c>
      <c r="G137">
        <f t="shared" ca="1" si="27"/>
        <v>0.22684137530899307</v>
      </c>
      <c r="H137">
        <f t="shared" ca="1" si="27"/>
        <v>0.80368755873895825</v>
      </c>
      <c r="I137">
        <f t="shared" ca="1" si="27"/>
        <v>0.98641608395873526</v>
      </c>
      <c r="J137">
        <f t="shared" ca="1" si="27"/>
        <v>0.79409175125587605</v>
      </c>
      <c r="K137">
        <f t="shared" ca="1" si="27"/>
        <v>0.7930539420375986</v>
      </c>
      <c r="L137">
        <f t="shared" ca="1" si="28"/>
        <v>0.82808081936076139</v>
      </c>
      <c r="M137">
        <f t="shared" ca="1" si="28"/>
        <v>0.66659370265954188</v>
      </c>
      <c r="N137">
        <f t="shared" ca="1" si="28"/>
        <v>0.81391459797400056</v>
      </c>
      <c r="O137">
        <f t="shared" ca="1" si="28"/>
        <v>0.61629188347398167</v>
      </c>
      <c r="P137">
        <f t="shared" ca="1" si="28"/>
        <v>0.18087821656485836</v>
      </c>
      <c r="Q137">
        <f t="shared" ca="1" si="28"/>
        <v>0.80734849314902402</v>
      </c>
      <c r="R137">
        <f t="shared" ca="1" si="28"/>
        <v>0.94558558410479066</v>
      </c>
      <c r="S137">
        <f t="shared" ca="1" si="28"/>
        <v>0.54869506756787545</v>
      </c>
      <c r="T137">
        <f t="shared" ca="1" si="28"/>
        <v>2.2129861324464706E-2</v>
      </c>
      <c r="U137">
        <f t="shared" ca="1" si="28"/>
        <v>0.55552497738125695</v>
      </c>
      <c r="V137">
        <f t="shared" ca="1" si="29"/>
        <v>0.88945567640539469</v>
      </c>
      <c r="W137">
        <f t="shared" ca="1" si="29"/>
        <v>0.31622829942739084</v>
      </c>
      <c r="X137">
        <f t="shared" ca="1" si="29"/>
        <v>0.37889266890331202</v>
      </c>
      <c r="Y137">
        <f t="shared" ca="1" si="29"/>
        <v>8.7738077251708901E-3</v>
      </c>
      <c r="Z137">
        <f t="shared" ca="1" si="29"/>
        <v>0.58525582392910347</v>
      </c>
      <c r="AA137">
        <f t="shared" ca="1" si="29"/>
        <v>0.37199612349291611</v>
      </c>
      <c r="AB137">
        <f t="shared" ca="1" si="29"/>
        <v>0.25212917922039435</v>
      </c>
      <c r="AC137">
        <f t="shared" ca="1" si="29"/>
        <v>0.25058963467867024</v>
      </c>
      <c r="AD137">
        <f t="shared" ca="1" si="29"/>
        <v>0.10915785181088267</v>
      </c>
      <c r="AE137">
        <f t="shared" ca="1" si="29"/>
        <v>0.10985620923040534</v>
      </c>
    </row>
    <row r="138" spans="2:31" x14ac:dyDescent="0.25">
      <c r="B138">
        <f t="shared" ca="1" si="27"/>
        <v>3.9802314347747725E-2</v>
      </c>
      <c r="C138">
        <f t="shared" ca="1" si="27"/>
        <v>0.87015868804748475</v>
      </c>
      <c r="D138">
        <f t="shared" ca="1" si="27"/>
        <v>0.93958444472946212</v>
      </c>
      <c r="E138">
        <f t="shared" ca="1" si="27"/>
        <v>0.50959456852099883</v>
      </c>
      <c r="F138">
        <f t="shared" ca="1" si="27"/>
        <v>0.31954976759683545</v>
      </c>
      <c r="G138">
        <f t="shared" ca="1" si="27"/>
        <v>6.4770209018185199E-2</v>
      </c>
      <c r="H138">
        <f t="shared" ca="1" si="27"/>
        <v>0.87769610459311864</v>
      </c>
      <c r="I138">
        <f t="shared" ca="1" si="27"/>
        <v>0.29647351278938938</v>
      </c>
      <c r="J138">
        <f t="shared" ca="1" si="27"/>
        <v>0.99084463359258623</v>
      </c>
      <c r="K138">
        <f t="shared" ca="1" si="27"/>
        <v>0.34362890923873257</v>
      </c>
      <c r="L138">
        <f t="shared" ca="1" si="28"/>
        <v>0.74637331248439454</v>
      </c>
      <c r="M138">
        <f t="shared" ca="1" si="28"/>
        <v>0.17793860567279141</v>
      </c>
      <c r="N138">
        <f t="shared" ca="1" si="28"/>
        <v>0.29691137476893115</v>
      </c>
      <c r="O138">
        <f t="shared" ca="1" si="28"/>
        <v>0.77080598557934721</v>
      </c>
      <c r="P138">
        <f t="shared" ca="1" si="28"/>
        <v>0.6689297911603278</v>
      </c>
      <c r="Q138">
        <f t="shared" ca="1" si="28"/>
        <v>0.6668829653590429</v>
      </c>
      <c r="R138">
        <f t="shared" ca="1" si="28"/>
        <v>0.40122752835407383</v>
      </c>
      <c r="S138">
        <f t="shared" ca="1" si="28"/>
        <v>0.91825576830550393</v>
      </c>
      <c r="T138">
        <f t="shared" ca="1" si="28"/>
        <v>0.92227949585259195</v>
      </c>
      <c r="U138">
        <f t="shared" ca="1" si="28"/>
        <v>0.48311892398898815</v>
      </c>
      <c r="V138">
        <f t="shared" ca="1" si="29"/>
        <v>0.11264349780307392</v>
      </c>
      <c r="W138">
        <f t="shared" ca="1" si="29"/>
        <v>0.27806754062700367</v>
      </c>
      <c r="X138">
        <f t="shared" ca="1" si="29"/>
        <v>0.93585854195505824</v>
      </c>
      <c r="Y138">
        <f t="shared" ca="1" si="29"/>
        <v>0.8143493057267035</v>
      </c>
      <c r="Z138">
        <f t="shared" ca="1" si="29"/>
        <v>0.89436951657730646</v>
      </c>
      <c r="AA138">
        <f t="shared" ca="1" si="29"/>
        <v>0.99009093193326314</v>
      </c>
      <c r="AB138">
        <f t="shared" ca="1" si="29"/>
        <v>0.3998349214878254</v>
      </c>
      <c r="AC138">
        <f t="shared" ca="1" si="29"/>
        <v>0.19959153934645024</v>
      </c>
      <c r="AD138">
        <f t="shared" ca="1" si="29"/>
        <v>0.24549315390890403</v>
      </c>
      <c r="AE138">
        <f t="shared" ca="1" si="29"/>
        <v>0.93259690114590255</v>
      </c>
    </row>
    <row r="139" spans="2:31" x14ac:dyDescent="0.25">
      <c r="B139">
        <f t="shared" ca="1" si="27"/>
        <v>0.4171389135425258</v>
      </c>
      <c r="C139">
        <f t="shared" ca="1" si="27"/>
        <v>0.10388003379630817</v>
      </c>
      <c r="D139">
        <f t="shared" ca="1" si="27"/>
        <v>0.32683968567699789</v>
      </c>
      <c r="E139">
        <f t="shared" ca="1" si="27"/>
        <v>3.371505067566205E-2</v>
      </c>
      <c r="F139">
        <f t="shared" ca="1" si="27"/>
        <v>0.40218128378481577</v>
      </c>
      <c r="G139">
        <f t="shared" ca="1" si="27"/>
        <v>0.80451999330860247</v>
      </c>
      <c r="H139">
        <f t="shared" ca="1" si="27"/>
        <v>0.93387569422597583</v>
      </c>
      <c r="I139">
        <f t="shared" ca="1" si="27"/>
        <v>0.48322192736933367</v>
      </c>
      <c r="J139">
        <f t="shared" ca="1" si="27"/>
        <v>0.90930372619156596</v>
      </c>
      <c r="K139">
        <f t="shared" ca="1" si="27"/>
        <v>0.20402178767194701</v>
      </c>
      <c r="L139">
        <f t="shared" ca="1" si="28"/>
        <v>0.23531134250969066</v>
      </c>
      <c r="M139">
        <f t="shared" ca="1" si="28"/>
        <v>0.66398777969071476</v>
      </c>
      <c r="N139">
        <f t="shared" ca="1" si="28"/>
        <v>0.11042181659501993</v>
      </c>
      <c r="O139">
        <f t="shared" ca="1" si="28"/>
        <v>0.35137960440042715</v>
      </c>
      <c r="P139">
        <f t="shared" ca="1" si="28"/>
        <v>0.51544038820938809</v>
      </c>
      <c r="Q139">
        <f t="shared" ca="1" si="28"/>
        <v>0.64130985779332139</v>
      </c>
      <c r="R139">
        <f t="shared" ca="1" si="28"/>
        <v>0.54520211616513525</v>
      </c>
      <c r="S139">
        <f t="shared" ca="1" si="28"/>
        <v>0.22954219276205734</v>
      </c>
      <c r="T139">
        <f t="shared" ca="1" si="28"/>
        <v>0.59179495114476754</v>
      </c>
      <c r="U139">
        <f t="shared" ca="1" si="28"/>
        <v>0.9780450532482583</v>
      </c>
      <c r="V139">
        <f t="shared" ca="1" si="29"/>
        <v>0.31430268995552879</v>
      </c>
      <c r="W139">
        <f t="shared" ca="1" si="29"/>
        <v>0.60147673105487787</v>
      </c>
      <c r="X139">
        <f t="shared" ca="1" si="29"/>
        <v>0.67919663473485947</v>
      </c>
      <c r="Y139">
        <f t="shared" ca="1" si="29"/>
        <v>0.56312675589397565</v>
      </c>
      <c r="Z139">
        <f t="shared" ca="1" si="29"/>
        <v>0.10134933303695082</v>
      </c>
      <c r="AA139">
        <f t="shared" ca="1" si="29"/>
        <v>0.75367987194104846</v>
      </c>
      <c r="AB139">
        <f t="shared" ca="1" si="29"/>
        <v>0.30766137387963965</v>
      </c>
      <c r="AC139">
        <f t="shared" ca="1" si="29"/>
        <v>0.89564161840687095</v>
      </c>
      <c r="AD139">
        <f t="shared" ca="1" si="29"/>
        <v>0.89702518222364391</v>
      </c>
      <c r="AE139">
        <f t="shared" ca="1" si="29"/>
        <v>3.0226757134939053E-3</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75" x14ac:dyDescent="0.25"/>
  <cols>
    <col min="1" max="1" width="15.5" customWidth="1"/>
    <col min="4" max="4" width="11.125" customWidth="1"/>
  </cols>
  <sheetData>
    <row r="1" spans="1:31" x14ac:dyDescent="0.25">
      <c r="A1" s="21" t="s">
        <v>4</v>
      </c>
      <c r="B1" s="1"/>
      <c r="C1" s="2"/>
      <c r="D1" s="2"/>
      <c r="E1" s="2"/>
      <c r="F1" s="2"/>
      <c r="G1" s="2"/>
    </row>
    <row r="2" spans="1:31" x14ac:dyDescent="0.25">
      <c r="A2" s="21" t="s">
        <v>3</v>
      </c>
      <c r="B2" s="1"/>
      <c r="C2" s="2"/>
      <c r="D2" s="2"/>
      <c r="E2" s="2"/>
      <c r="F2" s="2"/>
      <c r="G2" s="2"/>
    </row>
    <row r="3" spans="1:31" x14ac:dyDescent="0.25">
      <c r="A3" s="22" t="s">
        <v>0</v>
      </c>
      <c r="B3" s="3"/>
      <c r="C3" s="3"/>
      <c r="D3" s="3"/>
    </row>
    <row r="4" spans="1:31" x14ac:dyDescent="0.25">
      <c r="A4" s="23" t="s">
        <v>6</v>
      </c>
      <c r="B4" s="3"/>
      <c r="C4" s="3"/>
      <c r="D4" s="3"/>
    </row>
    <row r="5" spans="1:31" x14ac:dyDescent="0.25">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25">
      <c r="A6" s="3" t="s">
        <v>8</v>
      </c>
      <c r="B6" s="3"/>
      <c r="C6" s="3"/>
      <c r="D6" s="3"/>
      <c r="E6" s="3"/>
      <c r="F6" s="3"/>
      <c r="G6" s="3"/>
      <c r="H6" s="3"/>
      <c r="I6" s="3"/>
      <c r="J6" s="3"/>
      <c r="K6" s="3"/>
      <c r="L6" s="3"/>
      <c r="M6" s="3"/>
      <c r="N6" s="3"/>
      <c r="O6" s="3"/>
      <c r="P6" s="3"/>
      <c r="Q6" s="3"/>
      <c r="R6" s="3"/>
      <c r="S6" s="3"/>
      <c r="T6" s="3"/>
      <c r="U6" s="3"/>
      <c r="V6" s="3"/>
      <c r="W6" s="3"/>
      <c r="X6" s="3"/>
      <c r="Y6" s="3"/>
      <c r="Z6" s="3"/>
    </row>
    <row r="7" spans="1:31" x14ac:dyDescent="0.25">
      <c r="B7" s="3"/>
      <c r="C7" s="3"/>
      <c r="D7" s="3"/>
      <c r="E7" s="3"/>
      <c r="F7" s="3"/>
      <c r="G7" s="3"/>
      <c r="H7" s="3"/>
      <c r="I7" s="3"/>
      <c r="J7" s="3"/>
      <c r="K7" s="3"/>
      <c r="L7" s="3"/>
      <c r="M7" s="3"/>
      <c r="N7" s="3"/>
      <c r="O7" s="3"/>
      <c r="P7" s="3"/>
      <c r="Q7" s="3"/>
      <c r="R7" s="3"/>
      <c r="S7" s="3"/>
      <c r="T7" s="3"/>
      <c r="U7" s="3"/>
      <c r="V7" s="3"/>
      <c r="W7" s="3"/>
      <c r="X7" s="3"/>
      <c r="Y7" s="3"/>
      <c r="Z7" s="3"/>
    </row>
    <row r="9" spans="1:31" x14ac:dyDescent="0.25">
      <c r="A9" s="3" t="s">
        <v>27</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25">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25">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25">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25">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25">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25">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25">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25">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25">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25">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25">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25">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25">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25">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25">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25">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25">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25">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25">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25">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25">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25">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25">
      <c r="Y32">
        <v>2.50667957094361E-3</v>
      </c>
      <c r="Z32">
        <v>2.7092974238670615E-3</v>
      </c>
      <c r="AA32">
        <v>2.9334460011520851E-3</v>
      </c>
      <c r="AB32">
        <v>3.1827777401204796E-3</v>
      </c>
      <c r="AC32">
        <v>3.4618224963524624E-3</v>
      </c>
      <c r="AD32">
        <v>3.7762549318862164E-3</v>
      </c>
      <c r="AE32">
        <v>4.1332628084340883E-3</v>
      </c>
    </row>
    <row r="33" spans="2:31" x14ac:dyDescent="0.25">
      <c r="Z33">
        <v>2.0559141561308902E-3</v>
      </c>
      <c r="AA33">
        <v>2.2110009480267182E-3</v>
      </c>
      <c r="AB33">
        <v>2.3812840209226833E-3</v>
      </c>
      <c r="AC33">
        <v>2.5692274483569734E-3</v>
      </c>
      <c r="AD33">
        <v>2.7778713713077028E-3</v>
      </c>
      <c r="AE33">
        <v>3.011002603440188E-3</v>
      </c>
    </row>
    <row r="34" spans="2:31" x14ac:dyDescent="0.25">
      <c r="AA34">
        <v>1.6664786705653085E-3</v>
      </c>
      <c r="AB34">
        <v>1.7816241193414446E-3</v>
      </c>
      <c r="AC34">
        <v>1.9067787815076978E-3</v>
      </c>
      <c r="AD34">
        <v>2.0434450254862846E-3</v>
      </c>
      <c r="AE34">
        <v>2.1934575898304299E-3</v>
      </c>
    </row>
    <row r="35" spans="2:31" x14ac:dyDescent="0.25">
      <c r="AB35">
        <v>1.3329718230710116E-3</v>
      </c>
      <c r="AC35">
        <v>1.4151356369530793E-3</v>
      </c>
      <c r="AD35">
        <v>1.5031896780083511E-3</v>
      </c>
      <c r="AE35">
        <v>1.5978917430651406E-3</v>
      </c>
    </row>
    <row r="36" spans="2:31" x14ac:dyDescent="0.25">
      <c r="AC36">
        <v>1.0502575812130271E-3</v>
      </c>
      <c r="AD36">
        <v>1.1057695117259792E-3</v>
      </c>
      <c r="AE36">
        <v>1.1640334576758964E-3</v>
      </c>
    </row>
    <row r="37" spans="2:31" x14ac:dyDescent="0.25">
      <c r="AD37">
        <v>8.1342110776250133E-4</v>
      </c>
      <c r="AE37">
        <v>8.47976026204214E-4</v>
      </c>
    </row>
    <row r="38" spans="2:31" x14ac:dyDescent="0.25">
      <c r="AE38">
        <v>6.1773425521012798E-4</v>
      </c>
    </row>
    <row r="41" spans="2:31" x14ac:dyDescent="0.25">
      <c r="B41">
        <v>4.1092881151378401E-2</v>
      </c>
      <c r="C41">
        <v>3.9961078557035068E-2</v>
      </c>
      <c r="D41">
        <v>3.6209735649336931E-2</v>
      </c>
      <c r="E41">
        <v>5.4342336083559775E-2</v>
      </c>
      <c r="F41">
        <v>7.3659957771653614E-2</v>
      </c>
      <c r="G41">
        <v>8.554568432381722E-2</v>
      </c>
      <c r="H41">
        <v>8.6556534873131891E-2</v>
      </c>
      <c r="I41">
        <v>0.12291035173391412</v>
      </c>
      <c r="J41">
        <v>0.1126028002093248</v>
      </c>
      <c r="K41">
        <v>0.12706541124072349</v>
      </c>
      <c r="L41">
        <v>0.17771718305571835</v>
      </c>
      <c r="M41">
        <v>0.15875423289817245</v>
      </c>
      <c r="N41">
        <v>0.17578761866066206</v>
      </c>
      <c r="O41">
        <v>0.24302738180583</v>
      </c>
      <c r="P41">
        <v>0.21106387735954807</v>
      </c>
      <c r="Q41">
        <v>0.24345566880157141</v>
      </c>
      <c r="R41">
        <v>0.28108563615111348</v>
      </c>
      <c r="S41">
        <v>0.41567031236154062</v>
      </c>
      <c r="T41">
        <v>0.48787925390073811</v>
      </c>
      <c r="U41">
        <v>0.44962757999725939</v>
      </c>
      <c r="V41">
        <v>0.68824372056869687</v>
      </c>
      <c r="W41">
        <v>0.82862681739939659</v>
      </c>
      <c r="X41">
        <v>0.77413926328905269</v>
      </c>
      <c r="Y41">
        <v>0.9473383543021392</v>
      </c>
      <c r="Z41">
        <v>1.1738003673696575</v>
      </c>
      <c r="AA41">
        <v>1.9567213921253781</v>
      </c>
      <c r="AB41">
        <v>2.515903273179251</v>
      </c>
      <c r="AC41">
        <v>3.295007270560403</v>
      </c>
      <c r="AD41">
        <v>3.2414783324445615</v>
      </c>
      <c r="AE41">
        <v>4.3963735164933766</v>
      </c>
    </row>
    <row r="42" spans="2:31" x14ac:dyDescent="0.25">
      <c r="B42">
        <v>4.1092881151378401E-2</v>
      </c>
      <c r="C42">
        <v>5.0800487161557627E-2</v>
      </c>
      <c r="D42">
        <v>3.6209735649336931E-2</v>
      </c>
      <c r="E42">
        <v>5.4342336083559775E-2</v>
      </c>
      <c r="F42">
        <v>6.2110924926631061E-2</v>
      </c>
      <c r="G42">
        <v>7.1634372030326285E-2</v>
      </c>
      <c r="H42">
        <v>0.10718419343871585</v>
      </c>
      <c r="I42">
        <v>9.9102529324702343E-2</v>
      </c>
      <c r="J42">
        <v>0.13989529421170291</v>
      </c>
      <c r="K42">
        <v>0.15816613130306645</v>
      </c>
      <c r="L42">
        <v>0.17771718305571835</v>
      </c>
      <c r="M42">
        <v>0.19849024005558089</v>
      </c>
      <c r="N42">
        <v>0.17578761866066206</v>
      </c>
      <c r="O42">
        <v>0.19334514102766467</v>
      </c>
      <c r="P42">
        <v>0.26610145064293178</v>
      </c>
      <c r="Q42">
        <v>0.24345566880157141</v>
      </c>
      <c r="R42">
        <v>0.3566062738399447</v>
      </c>
      <c r="S42">
        <v>0.32648605258087404</v>
      </c>
      <c r="T42">
        <v>0.48787925390073811</v>
      </c>
      <c r="U42">
        <v>0.44962757999725939</v>
      </c>
      <c r="V42">
        <v>0.68824372056869687</v>
      </c>
      <c r="W42">
        <v>0.63968876611117176</v>
      </c>
      <c r="X42">
        <v>0.77413926328905269</v>
      </c>
      <c r="Y42">
        <v>0.9473383543021392</v>
      </c>
      <c r="Z42">
        <v>1.5468419739050414</v>
      </c>
      <c r="AA42">
        <v>1.4748227345293725</v>
      </c>
      <c r="AB42">
        <v>2.515903273179251</v>
      </c>
      <c r="AC42">
        <v>2.4454237994522696</v>
      </c>
      <c r="AD42">
        <v>3.2414783324445615</v>
      </c>
      <c r="AE42">
        <v>4.3963735164933766</v>
      </c>
    </row>
    <row r="43" spans="2:31" x14ac:dyDescent="0.25">
      <c r="B43">
        <v>4.1092881151378401E-2</v>
      </c>
      <c r="C43">
        <v>3.9961078557035068E-2</v>
      </c>
      <c r="D43">
        <v>3.6209735649336931E-2</v>
      </c>
      <c r="E43">
        <v>6.685193990710718E-2</v>
      </c>
      <c r="F43">
        <v>7.3659957771653614E-2</v>
      </c>
      <c r="G43">
        <v>7.1634372030326285E-2</v>
      </c>
      <c r="H43">
        <v>8.6556534873131891E-2</v>
      </c>
      <c r="I43">
        <v>0.12291035173391412</v>
      </c>
      <c r="J43">
        <v>0.13989529421170291</v>
      </c>
      <c r="K43">
        <v>0.15816613130306645</v>
      </c>
      <c r="L43">
        <v>0.14247041425138196</v>
      </c>
      <c r="M43">
        <v>0.15875423289817245</v>
      </c>
      <c r="N43">
        <v>0.17578761866066206</v>
      </c>
      <c r="O43">
        <v>0.24302738180583</v>
      </c>
      <c r="P43">
        <v>0.21106387735954807</v>
      </c>
      <c r="Q43">
        <v>0.30785916536239527</v>
      </c>
      <c r="R43">
        <v>0.28108563615111348</v>
      </c>
      <c r="S43">
        <v>0.32648605258087404</v>
      </c>
      <c r="T43">
        <v>0.48787925390073811</v>
      </c>
      <c r="U43">
        <v>0.44962757999725939</v>
      </c>
      <c r="V43">
        <v>0.53389812055368457</v>
      </c>
      <c r="W43">
        <v>0.82862681739939659</v>
      </c>
      <c r="X43">
        <v>0.77413926328905269</v>
      </c>
      <c r="Y43">
        <v>0.9473383543021392</v>
      </c>
      <c r="Z43">
        <v>1.5468419739050414</v>
      </c>
      <c r="AA43">
        <v>1.9567213921253781</v>
      </c>
      <c r="AB43">
        <v>2.515903273179251</v>
      </c>
      <c r="AC43">
        <v>2.4454237994522696</v>
      </c>
      <c r="AD43">
        <v>3.2414783324445615</v>
      </c>
      <c r="AE43">
        <v>6.0349888528642142</v>
      </c>
    </row>
    <row r="44" spans="2:31" x14ac:dyDescent="0.25">
      <c r="B44">
        <v>4.1092881151378401E-2</v>
      </c>
      <c r="C44">
        <v>3.9961078557035068E-2</v>
      </c>
      <c r="D44">
        <v>3.6209735649336931E-2</v>
      </c>
      <c r="E44">
        <v>5.4342336083559775E-2</v>
      </c>
      <c r="F44">
        <v>6.2110924926631061E-2</v>
      </c>
      <c r="G44">
        <v>8.554568432381722E-2</v>
      </c>
      <c r="H44">
        <v>0.10718419343871585</v>
      </c>
      <c r="I44">
        <v>0.12291035173391412</v>
      </c>
      <c r="J44">
        <v>0.1126028002093248</v>
      </c>
      <c r="K44">
        <v>0.12706541124072349</v>
      </c>
      <c r="L44">
        <v>0.17771718305571835</v>
      </c>
      <c r="M44">
        <v>0.15875423289817245</v>
      </c>
      <c r="N44">
        <v>0.17578761866066206</v>
      </c>
      <c r="O44">
        <v>0.19334514102766467</v>
      </c>
      <c r="P44">
        <v>0.21106387735954807</v>
      </c>
      <c r="Q44">
        <v>0.30785916536239527</v>
      </c>
      <c r="R44">
        <v>0.3566062738399447</v>
      </c>
      <c r="S44">
        <v>0.41567031236154062</v>
      </c>
      <c r="T44">
        <v>0.38174068376354475</v>
      </c>
      <c r="U44">
        <v>0.44962757999725939</v>
      </c>
      <c r="V44">
        <v>0.53389812055368457</v>
      </c>
      <c r="W44">
        <v>0.63968876611117176</v>
      </c>
      <c r="X44">
        <v>0.77413926328905269</v>
      </c>
      <c r="Y44">
        <v>1.2406804887227747</v>
      </c>
      <c r="Z44">
        <v>1.5468419739050414</v>
      </c>
      <c r="AA44">
        <v>1.9567213921253781</v>
      </c>
      <c r="AB44">
        <v>2.515903273179251</v>
      </c>
      <c r="AC44">
        <v>2.4454237994522696</v>
      </c>
      <c r="AD44">
        <v>3.2414783324445615</v>
      </c>
      <c r="AE44">
        <v>4.3963735164933766</v>
      </c>
    </row>
    <row r="45" spans="2:31" x14ac:dyDescent="0.25">
      <c r="B45">
        <v>4.1092881151378401E-2</v>
      </c>
      <c r="C45">
        <v>5.0800487161557627E-2</v>
      </c>
      <c r="D45">
        <v>4.8139045782297891E-2</v>
      </c>
      <c r="E45">
        <v>5.4342336083559775E-2</v>
      </c>
      <c r="F45">
        <v>7.3659957771653614E-2</v>
      </c>
      <c r="G45">
        <v>7.1634372030326285E-2</v>
      </c>
      <c r="H45">
        <v>8.6556534873131891E-2</v>
      </c>
      <c r="I45">
        <v>9.9102529324702343E-2</v>
      </c>
      <c r="J45">
        <v>0.1126028002093248</v>
      </c>
      <c r="K45">
        <v>0.15816613130306645</v>
      </c>
      <c r="L45">
        <v>0.14247041425138196</v>
      </c>
      <c r="M45">
        <v>0.19849024005558089</v>
      </c>
      <c r="N45">
        <v>0.17578761866066206</v>
      </c>
      <c r="O45">
        <v>0.24302738180583</v>
      </c>
      <c r="P45">
        <v>0.26610145064293178</v>
      </c>
      <c r="Q45">
        <v>0.30785916536239527</v>
      </c>
      <c r="R45">
        <v>0.28108563615111348</v>
      </c>
      <c r="S45">
        <v>0.41567031236154062</v>
      </c>
      <c r="T45">
        <v>0.48787925390073811</v>
      </c>
      <c r="U45">
        <v>0.44962757999725939</v>
      </c>
      <c r="V45">
        <v>0.53389812055368457</v>
      </c>
      <c r="W45">
        <v>0.63968876611117176</v>
      </c>
      <c r="X45">
        <v>1.0080769379432311</v>
      </c>
      <c r="Y45">
        <v>0.9473383543021392</v>
      </c>
      <c r="Z45">
        <v>1.1738003673696575</v>
      </c>
      <c r="AA45">
        <v>1.9567213921253781</v>
      </c>
      <c r="AB45">
        <v>2.515903273179251</v>
      </c>
      <c r="AC45">
        <v>2.4454237994522696</v>
      </c>
      <c r="AD45">
        <v>3.2414783324445615</v>
      </c>
      <c r="AE45">
        <v>4.3963735164933766</v>
      </c>
    </row>
    <row r="46" spans="2:31" x14ac:dyDescent="0.25">
      <c r="B46">
        <v>4.1092881151378401E-2</v>
      </c>
      <c r="C46">
        <v>3.9961078557035068E-2</v>
      </c>
      <c r="D46">
        <v>3.6209735649336931E-2</v>
      </c>
      <c r="E46">
        <v>5.4342336083559775E-2</v>
      </c>
      <c r="F46">
        <v>7.3659957771653614E-2</v>
      </c>
      <c r="G46">
        <v>8.554568432381722E-2</v>
      </c>
      <c r="H46">
        <v>0.10718419343871585</v>
      </c>
      <c r="I46">
        <v>0.12291035173391412</v>
      </c>
      <c r="J46">
        <v>0.13989529421170291</v>
      </c>
      <c r="K46">
        <v>0.12706541124072349</v>
      </c>
      <c r="L46">
        <v>0.17771718305571835</v>
      </c>
      <c r="M46">
        <v>0.19849024005558089</v>
      </c>
      <c r="N46">
        <v>0.2203464850200007</v>
      </c>
      <c r="O46">
        <v>0.19334514102766467</v>
      </c>
      <c r="P46">
        <v>0.26610145064293178</v>
      </c>
      <c r="Q46">
        <v>0.30785916536239527</v>
      </c>
      <c r="R46">
        <v>0.3566062738399447</v>
      </c>
      <c r="S46">
        <v>0.41567031236154062</v>
      </c>
      <c r="T46">
        <v>0.48787925390073811</v>
      </c>
      <c r="U46">
        <v>0.44962757999725939</v>
      </c>
      <c r="V46">
        <v>0.68824372056869687</v>
      </c>
      <c r="W46">
        <v>0.63968876611117176</v>
      </c>
      <c r="X46">
        <v>0.77413926328905269</v>
      </c>
      <c r="Y46">
        <v>0.9473383543021392</v>
      </c>
      <c r="Z46">
        <v>1.1738003673696575</v>
      </c>
      <c r="AA46">
        <v>1.4748227345293725</v>
      </c>
      <c r="AB46">
        <v>1.8823432711270764</v>
      </c>
      <c r="AC46">
        <v>2.4454237994522696</v>
      </c>
      <c r="AD46">
        <v>4.4064850035636143</v>
      </c>
      <c r="AE46">
        <v>6.0349888528642142</v>
      </c>
    </row>
    <row r="47" spans="2:31" x14ac:dyDescent="0.25">
      <c r="B47">
        <v>4.1092881151378401E-2</v>
      </c>
      <c r="C47">
        <v>3.9961078557035068E-2</v>
      </c>
      <c r="D47">
        <v>4.8139045782297891E-2</v>
      </c>
      <c r="E47">
        <v>6.685193990710718E-2</v>
      </c>
      <c r="F47">
        <v>6.2110924926631061E-2</v>
      </c>
      <c r="G47">
        <v>7.1634372030326285E-2</v>
      </c>
      <c r="H47">
        <v>8.6556534873131891E-2</v>
      </c>
      <c r="I47">
        <v>0.12291035173391412</v>
      </c>
      <c r="J47">
        <v>0.13989529421170291</v>
      </c>
      <c r="K47">
        <v>0.15816613130306645</v>
      </c>
      <c r="L47">
        <v>0.17771718305571835</v>
      </c>
      <c r="M47">
        <v>0.19849024005558089</v>
      </c>
      <c r="N47">
        <v>0.17578761866066206</v>
      </c>
      <c r="O47">
        <v>0.24302738180583</v>
      </c>
      <c r="P47">
        <v>0.21106387735954807</v>
      </c>
      <c r="Q47">
        <v>0.30785916536239527</v>
      </c>
      <c r="R47">
        <v>0.28108563615111348</v>
      </c>
      <c r="S47">
        <v>0.32648605258087404</v>
      </c>
      <c r="T47">
        <v>0.48787925390073811</v>
      </c>
      <c r="U47">
        <v>0.44962757999725939</v>
      </c>
      <c r="V47">
        <v>0.68824372056869687</v>
      </c>
      <c r="W47">
        <v>0.82862681739939659</v>
      </c>
      <c r="X47">
        <v>0.77413926328905269</v>
      </c>
      <c r="Y47">
        <v>0.9473383543021392</v>
      </c>
      <c r="Z47">
        <v>1.1738003673696575</v>
      </c>
      <c r="AA47">
        <v>1.9567213921253781</v>
      </c>
      <c r="AB47">
        <v>1.8823432711270764</v>
      </c>
      <c r="AC47">
        <v>2.4454237994522696</v>
      </c>
      <c r="AD47">
        <v>4.4064850035636143</v>
      </c>
      <c r="AE47">
        <v>6.0349888528642142</v>
      </c>
    </row>
    <row r="48" spans="2:31" x14ac:dyDescent="0.25">
      <c r="B48">
        <v>4.1092881151378401E-2</v>
      </c>
      <c r="C48">
        <v>3.9961078557035068E-2</v>
      </c>
      <c r="D48">
        <v>4.8139045782297891E-2</v>
      </c>
      <c r="E48">
        <v>5.4342336083559775E-2</v>
      </c>
      <c r="F48">
        <v>7.3659957771653614E-2</v>
      </c>
      <c r="G48">
        <v>8.554568432381722E-2</v>
      </c>
      <c r="H48">
        <v>8.6556534873131891E-2</v>
      </c>
      <c r="I48">
        <v>0.12291035173391412</v>
      </c>
      <c r="J48">
        <v>0.13989529421170291</v>
      </c>
      <c r="K48">
        <v>0.12706541124072349</v>
      </c>
      <c r="L48">
        <v>0.14247041425138196</v>
      </c>
      <c r="M48">
        <v>0.19849024005558089</v>
      </c>
      <c r="N48">
        <v>0.2203464850200007</v>
      </c>
      <c r="O48">
        <v>0.19334514102766467</v>
      </c>
      <c r="P48">
        <v>0.26610145064293178</v>
      </c>
      <c r="Q48">
        <v>0.24345566880157141</v>
      </c>
      <c r="R48">
        <v>0.3566062738399447</v>
      </c>
      <c r="S48">
        <v>0.41567031236154062</v>
      </c>
      <c r="T48">
        <v>0.38174068376354475</v>
      </c>
      <c r="U48">
        <v>0.57702233286998017</v>
      </c>
      <c r="V48">
        <v>0.68824372056869687</v>
      </c>
      <c r="W48">
        <v>0.63968876611117176</v>
      </c>
      <c r="X48">
        <v>1.0080769379432311</v>
      </c>
      <c r="Y48">
        <v>0.9473383543021392</v>
      </c>
      <c r="Z48">
        <v>1.5468419739050414</v>
      </c>
      <c r="AA48">
        <v>1.4748227345293725</v>
      </c>
      <c r="AB48">
        <v>1.8823432711270764</v>
      </c>
      <c r="AC48">
        <v>3.295007270560403</v>
      </c>
      <c r="AD48">
        <v>4.4064850035636143</v>
      </c>
      <c r="AE48">
        <v>4.3963735164933766</v>
      </c>
    </row>
    <row r="49" spans="2:31" x14ac:dyDescent="0.25">
      <c r="B49">
        <v>4.1092881151378401E-2</v>
      </c>
      <c r="C49">
        <v>5.0800487161557627E-2</v>
      </c>
      <c r="D49">
        <v>4.8139045782297891E-2</v>
      </c>
      <c r="E49">
        <v>5.4342336083559775E-2</v>
      </c>
      <c r="F49">
        <v>6.2110924926631061E-2</v>
      </c>
      <c r="G49">
        <v>8.554568432381722E-2</v>
      </c>
      <c r="H49">
        <v>0.10718419343871585</v>
      </c>
      <c r="I49">
        <v>0.12291035173391412</v>
      </c>
      <c r="J49">
        <v>0.1126028002093248</v>
      </c>
      <c r="K49">
        <v>0.15816613130306645</v>
      </c>
      <c r="L49">
        <v>0.14247041425138196</v>
      </c>
      <c r="M49">
        <v>0.19849024005558089</v>
      </c>
      <c r="N49">
        <v>0.17578761866066206</v>
      </c>
      <c r="O49">
        <v>0.24302738180583</v>
      </c>
      <c r="P49">
        <v>0.21106387735954807</v>
      </c>
      <c r="Q49">
        <v>0.30785916536239527</v>
      </c>
      <c r="R49">
        <v>0.28108563615111348</v>
      </c>
      <c r="S49">
        <v>0.41567031236154062</v>
      </c>
      <c r="T49">
        <v>0.48787925390073811</v>
      </c>
      <c r="U49">
        <v>0.44962757999725939</v>
      </c>
      <c r="V49">
        <v>0.53389812055368457</v>
      </c>
      <c r="W49">
        <v>0.82862681739939659</v>
      </c>
      <c r="X49">
        <v>1.0080769379432311</v>
      </c>
      <c r="Y49">
        <v>1.2406804887227747</v>
      </c>
      <c r="Z49">
        <v>1.1738003673696575</v>
      </c>
      <c r="AA49">
        <v>1.4748227345293725</v>
      </c>
      <c r="AB49">
        <v>1.8823432711270764</v>
      </c>
      <c r="AC49">
        <v>2.4454237994522696</v>
      </c>
      <c r="AD49">
        <v>4.4064850035636143</v>
      </c>
      <c r="AE49">
        <v>6.0349888528642142</v>
      </c>
    </row>
    <row r="50" spans="2:31" x14ac:dyDescent="0.25">
      <c r="B50">
        <v>4.1092881151378401E-2</v>
      </c>
      <c r="C50">
        <v>5.0800487161557627E-2</v>
      </c>
      <c r="D50">
        <v>3.6209735649336931E-2</v>
      </c>
      <c r="E50">
        <v>5.4342336083559775E-2</v>
      </c>
      <c r="F50">
        <v>6.2110924926631061E-2</v>
      </c>
      <c r="G50">
        <v>7.1634372030326285E-2</v>
      </c>
      <c r="H50">
        <v>0.10718419343871585</v>
      </c>
      <c r="I50">
        <v>9.9102529324702343E-2</v>
      </c>
      <c r="J50">
        <v>0.13989529421170291</v>
      </c>
      <c r="K50">
        <v>0.15816613130306645</v>
      </c>
      <c r="L50">
        <v>0.17771718305571835</v>
      </c>
      <c r="M50">
        <v>0.15875423289817245</v>
      </c>
      <c r="N50">
        <v>0.17578761866066206</v>
      </c>
      <c r="O50">
        <v>0.19334514102766467</v>
      </c>
      <c r="P50">
        <v>0.21106387735954807</v>
      </c>
      <c r="Q50">
        <v>0.30785916536239527</v>
      </c>
      <c r="R50">
        <v>0.28108563615111348</v>
      </c>
      <c r="S50">
        <v>0.41567031236154062</v>
      </c>
      <c r="T50">
        <v>0.38174068376354475</v>
      </c>
      <c r="U50">
        <v>0.44962757999725939</v>
      </c>
      <c r="V50">
        <v>0.68824372056869687</v>
      </c>
      <c r="W50">
        <v>0.63968876611117176</v>
      </c>
      <c r="X50">
        <v>0.77413926328905269</v>
      </c>
      <c r="Y50">
        <v>0.9473383543021392</v>
      </c>
      <c r="Z50">
        <v>1.1738003673696575</v>
      </c>
      <c r="AA50">
        <v>1.9567213921253781</v>
      </c>
      <c r="AB50">
        <v>1.8823432711270764</v>
      </c>
      <c r="AC50">
        <v>3.295007270560403</v>
      </c>
      <c r="AD50">
        <v>4.4064850035636143</v>
      </c>
      <c r="AE50">
        <v>4.3963735164933766</v>
      </c>
    </row>
    <row r="51" spans="2:31" x14ac:dyDescent="0.25">
      <c r="B51">
        <v>4.1092881151378401E-2</v>
      </c>
      <c r="C51">
        <v>5.0800487161557627E-2</v>
      </c>
      <c r="D51">
        <v>3.6209735649336931E-2</v>
      </c>
      <c r="E51">
        <v>6.685193990710718E-2</v>
      </c>
      <c r="F51">
        <v>7.3659957771653614E-2</v>
      </c>
      <c r="G51">
        <v>7.1634372030326285E-2</v>
      </c>
      <c r="H51">
        <v>8.6556534873131891E-2</v>
      </c>
      <c r="I51">
        <v>0.12291035173391412</v>
      </c>
      <c r="J51">
        <v>0.13989529421170291</v>
      </c>
      <c r="K51">
        <v>0.15816613130306645</v>
      </c>
      <c r="L51">
        <v>0.17771718305571835</v>
      </c>
      <c r="M51">
        <v>0.19849024005558089</v>
      </c>
      <c r="N51">
        <v>0.2203464850200007</v>
      </c>
      <c r="O51">
        <v>0.19334514102766467</v>
      </c>
      <c r="P51">
        <v>0.21106387735954807</v>
      </c>
      <c r="Q51">
        <v>0.24345566880157141</v>
      </c>
      <c r="R51">
        <v>0.3566062738399447</v>
      </c>
      <c r="S51">
        <v>0.32648605258087404</v>
      </c>
      <c r="T51">
        <v>0.38174068376354475</v>
      </c>
      <c r="U51">
        <v>0.44962757999725939</v>
      </c>
      <c r="V51">
        <v>0.53389812055368457</v>
      </c>
      <c r="W51">
        <v>0.82862681739939659</v>
      </c>
      <c r="X51">
        <v>1.0080769379432311</v>
      </c>
      <c r="Y51">
        <v>1.2406804887227747</v>
      </c>
      <c r="Z51">
        <v>1.5468419739050414</v>
      </c>
      <c r="AA51">
        <v>1.4748227345293725</v>
      </c>
      <c r="AB51">
        <v>1.8823432711270764</v>
      </c>
      <c r="AC51">
        <v>2.4454237994522696</v>
      </c>
      <c r="AD51">
        <v>4.4064850035636143</v>
      </c>
      <c r="AE51">
        <v>6.0349888528642142</v>
      </c>
    </row>
    <row r="52" spans="2:31" x14ac:dyDescent="0.25">
      <c r="B52">
        <v>4.1092881151378401E-2</v>
      </c>
      <c r="C52">
        <v>5.0800487161557627E-2</v>
      </c>
      <c r="D52">
        <v>4.8139045782297891E-2</v>
      </c>
      <c r="E52">
        <v>5.4342336083559775E-2</v>
      </c>
      <c r="F52">
        <v>7.3659957771653614E-2</v>
      </c>
      <c r="G52">
        <v>7.1634372030326285E-2</v>
      </c>
      <c r="H52">
        <v>0.10718419343871585</v>
      </c>
      <c r="I52">
        <v>0.12291035173391412</v>
      </c>
      <c r="J52">
        <v>0.13989529421170291</v>
      </c>
      <c r="K52">
        <v>0.12706541124072349</v>
      </c>
      <c r="L52">
        <v>0.17771718305571835</v>
      </c>
      <c r="M52">
        <v>0.15875423289817245</v>
      </c>
      <c r="N52">
        <v>0.17578761866066206</v>
      </c>
      <c r="O52">
        <v>0.24302738180583</v>
      </c>
      <c r="P52">
        <v>0.26610145064293178</v>
      </c>
      <c r="Q52">
        <v>0.30785916536239527</v>
      </c>
      <c r="R52">
        <v>0.3566062738399447</v>
      </c>
      <c r="S52">
        <v>0.41567031236154062</v>
      </c>
      <c r="T52">
        <v>0.48787925390073811</v>
      </c>
      <c r="U52">
        <v>0.44962757999725939</v>
      </c>
      <c r="V52">
        <v>0.68824372056869687</v>
      </c>
      <c r="W52">
        <v>0.63968876611117176</v>
      </c>
      <c r="X52">
        <v>0.77413926328905269</v>
      </c>
      <c r="Y52">
        <v>1.2406804887227747</v>
      </c>
      <c r="Z52">
        <v>1.1738003673696575</v>
      </c>
      <c r="AA52">
        <v>1.9567213921253781</v>
      </c>
      <c r="AB52">
        <v>1.8823432711270764</v>
      </c>
      <c r="AC52">
        <v>2.4454237994522696</v>
      </c>
      <c r="AD52">
        <v>4.4064850035636143</v>
      </c>
      <c r="AE52">
        <v>6.0349888528642142</v>
      </c>
    </row>
    <row r="53" spans="2:31" x14ac:dyDescent="0.25">
      <c r="B53">
        <v>4.1092881151378401E-2</v>
      </c>
      <c r="C53">
        <v>3.9961078557035068E-2</v>
      </c>
      <c r="D53">
        <v>3.6209735649336931E-2</v>
      </c>
      <c r="E53">
        <v>6.685193990710718E-2</v>
      </c>
      <c r="F53">
        <v>7.3659957771653614E-2</v>
      </c>
      <c r="G53">
        <v>8.554568432381722E-2</v>
      </c>
      <c r="H53">
        <v>0.10718419343871585</v>
      </c>
      <c r="I53">
        <v>0.12291035173391412</v>
      </c>
      <c r="J53">
        <v>0.1126028002093248</v>
      </c>
      <c r="K53">
        <v>0.12706541124072349</v>
      </c>
      <c r="L53">
        <v>0.14247041425138196</v>
      </c>
      <c r="M53">
        <v>0.15875423289817245</v>
      </c>
      <c r="N53">
        <v>0.17578761866066206</v>
      </c>
      <c r="O53">
        <v>0.19334514102766467</v>
      </c>
      <c r="P53">
        <v>0.21106387735954807</v>
      </c>
      <c r="Q53">
        <v>0.30785916536239527</v>
      </c>
      <c r="R53">
        <v>0.28108563615111348</v>
      </c>
      <c r="S53">
        <v>0.32648605258087404</v>
      </c>
      <c r="T53">
        <v>0.48787925390073811</v>
      </c>
      <c r="U53">
        <v>0.44962757999725939</v>
      </c>
      <c r="V53">
        <v>0.53389812055368457</v>
      </c>
      <c r="W53">
        <v>0.82862681739939659</v>
      </c>
      <c r="X53">
        <v>1.0080769379432311</v>
      </c>
      <c r="Y53">
        <v>0.9473383543021392</v>
      </c>
      <c r="Z53">
        <v>1.1738003673696575</v>
      </c>
      <c r="AA53">
        <v>1.9567213921253781</v>
      </c>
      <c r="AB53">
        <v>2.515903273179251</v>
      </c>
      <c r="AC53">
        <v>2.4454237994522696</v>
      </c>
      <c r="AD53">
        <v>4.4064850035636143</v>
      </c>
      <c r="AE53">
        <v>6.0349888528642142</v>
      </c>
    </row>
    <row r="54" spans="2:31" x14ac:dyDescent="0.25">
      <c r="B54">
        <v>4.1092881151378401E-2</v>
      </c>
      <c r="C54">
        <v>3.9961078557035068E-2</v>
      </c>
      <c r="D54">
        <v>3.6209735649336931E-2</v>
      </c>
      <c r="E54">
        <v>6.685193990710718E-2</v>
      </c>
      <c r="F54">
        <v>7.3659957771653614E-2</v>
      </c>
      <c r="G54">
        <v>8.554568432381722E-2</v>
      </c>
      <c r="H54">
        <v>0.10718419343871585</v>
      </c>
      <c r="I54">
        <v>9.9102529324702343E-2</v>
      </c>
      <c r="J54">
        <v>0.1126028002093248</v>
      </c>
      <c r="K54">
        <v>0.12706541124072349</v>
      </c>
      <c r="L54">
        <v>0.14247041425138196</v>
      </c>
      <c r="M54">
        <v>0.15875423289817245</v>
      </c>
      <c r="N54">
        <v>0.17578761866066206</v>
      </c>
      <c r="O54">
        <v>0.19334514102766467</v>
      </c>
      <c r="P54">
        <v>0.21106387735954807</v>
      </c>
      <c r="Q54">
        <v>0.24345566880157141</v>
      </c>
      <c r="R54">
        <v>0.28108563615111348</v>
      </c>
      <c r="S54">
        <v>0.32648605258087404</v>
      </c>
      <c r="T54">
        <v>0.48787925390073811</v>
      </c>
      <c r="U54">
        <v>0.57702233286998017</v>
      </c>
      <c r="V54">
        <v>0.68824372056869687</v>
      </c>
      <c r="W54">
        <v>0.63968876611117176</v>
      </c>
      <c r="X54">
        <v>1.0080769379432311</v>
      </c>
      <c r="Y54">
        <v>1.2406804887227747</v>
      </c>
      <c r="Z54">
        <v>1.1738003673696575</v>
      </c>
      <c r="AA54">
        <v>1.4748227345293725</v>
      </c>
      <c r="AB54">
        <v>2.515903273179251</v>
      </c>
      <c r="AC54">
        <v>2.4454237994522696</v>
      </c>
      <c r="AD54">
        <v>3.2414783324445615</v>
      </c>
      <c r="AE54">
        <v>6.0349888528642142</v>
      </c>
    </row>
    <row r="55" spans="2:31" x14ac:dyDescent="0.25">
      <c r="B55">
        <v>4.1092881151378401E-2</v>
      </c>
      <c r="C55">
        <v>3.9961078557035068E-2</v>
      </c>
      <c r="D55">
        <v>3.6209735649336931E-2</v>
      </c>
      <c r="E55">
        <v>5.4342336083559775E-2</v>
      </c>
      <c r="F55">
        <v>6.2110924926631061E-2</v>
      </c>
      <c r="G55">
        <v>8.554568432381722E-2</v>
      </c>
      <c r="H55">
        <v>8.6556534873131891E-2</v>
      </c>
      <c r="I55">
        <v>0.12291035173391412</v>
      </c>
      <c r="J55">
        <v>0.13989529421170291</v>
      </c>
      <c r="K55">
        <v>0.12706541124072349</v>
      </c>
      <c r="L55">
        <v>0.17771718305571835</v>
      </c>
      <c r="M55">
        <v>0.19849024005558089</v>
      </c>
      <c r="N55">
        <v>0.17578761866066206</v>
      </c>
      <c r="O55">
        <v>0.19334514102766467</v>
      </c>
      <c r="P55">
        <v>0.26610145064293178</v>
      </c>
      <c r="Q55">
        <v>0.30785916536239527</v>
      </c>
      <c r="R55">
        <v>0.28108563615111348</v>
      </c>
      <c r="S55">
        <v>0.32648605258087404</v>
      </c>
      <c r="T55">
        <v>0.48787925390073811</v>
      </c>
      <c r="U55">
        <v>0.44962757999725939</v>
      </c>
      <c r="V55">
        <v>0.68824372056869687</v>
      </c>
      <c r="W55">
        <v>0.82862681739939659</v>
      </c>
      <c r="X55">
        <v>0.77413926328905269</v>
      </c>
      <c r="Y55">
        <v>1.2406804887227747</v>
      </c>
      <c r="Z55">
        <v>1.1738003673696575</v>
      </c>
      <c r="AA55">
        <v>1.9567213921253781</v>
      </c>
      <c r="AB55">
        <v>1.8823432711270764</v>
      </c>
      <c r="AC55">
        <v>2.4454237994522696</v>
      </c>
      <c r="AD55">
        <v>3.2414783324445615</v>
      </c>
      <c r="AE55">
        <v>4.3963735164933766</v>
      </c>
    </row>
    <row r="56" spans="2:31" x14ac:dyDescent="0.25">
      <c r="B56">
        <v>4.1092881151378401E-2</v>
      </c>
      <c r="C56">
        <v>5.0800487161557627E-2</v>
      </c>
      <c r="D56">
        <v>4.8139045782297891E-2</v>
      </c>
      <c r="E56">
        <v>5.4342336083559775E-2</v>
      </c>
      <c r="F56">
        <v>6.2110924926631061E-2</v>
      </c>
      <c r="G56">
        <v>7.1634372030326285E-2</v>
      </c>
      <c r="H56">
        <v>8.6556534873131891E-2</v>
      </c>
      <c r="I56">
        <v>9.9102529324702343E-2</v>
      </c>
      <c r="J56">
        <v>0.1126028002093248</v>
      </c>
      <c r="K56">
        <v>0.12706541124072349</v>
      </c>
      <c r="L56">
        <v>0.14247041425138196</v>
      </c>
      <c r="M56">
        <v>0.15875423289817245</v>
      </c>
      <c r="N56">
        <v>0.2203464850200007</v>
      </c>
      <c r="O56">
        <v>0.19334514102766467</v>
      </c>
      <c r="P56">
        <v>0.26610145064293178</v>
      </c>
      <c r="Q56">
        <v>0.24345566880157141</v>
      </c>
      <c r="R56">
        <v>0.28108563615111348</v>
      </c>
      <c r="S56">
        <v>0.32648605258087404</v>
      </c>
      <c r="T56">
        <v>0.48787925390073811</v>
      </c>
      <c r="U56">
        <v>0.57702233286998017</v>
      </c>
      <c r="V56">
        <v>0.68824372056869687</v>
      </c>
      <c r="W56">
        <v>0.63968876611117176</v>
      </c>
      <c r="X56">
        <v>1.0080769379432311</v>
      </c>
      <c r="Y56">
        <v>1.2406804887227747</v>
      </c>
      <c r="Z56">
        <v>1.1738003673696575</v>
      </c>
      <c r="AA56">
        <v>1.4748227345293725</v>
      </c>
      <c r="AB56">
        <v>2.515903273179251</v>
      </c>
      <c r="AC56">
        <v>3.295007270560403</v>
      </c>
      <c r="AD56">
        <v>3.2414783324445615</v>
      </c>
      <c r="AE56">
        <v>6.0349888528642142</v>
      </c>
    </row>
    <row r="57" spans="2:31" x14ac:dyDescent="0.25">
      <c r="B57">
        <v>4.1092881151378401E-2</v>
      </c>
      <c r="C57">
        <v>3.9961078557035068E-2</v>
      </c>
      <c r="D57">
        <v>4.8139045782297891E-2</v>
      </c>
      <c r="E57">
        <v>6.685193990710718E-2</v>
      </c>
      <c r="F57">
        <v>6.2110924926631061E-2</v>
      </c>
      <c r="G57">
        <v>8.554568432381722E-2</v>
      </c>
      <c r="H57">
        <v>0.10718419343871585</v>
      </c>
      <c r="I57">
        <v>9.9102529324702343E-2</v>
      </c>
      <c r="J57">
        <v>0.1126028002093248</v>
      </c>
      <c r="K57">
        <v>0.12706541124072349</v>
      </c>
      <c r="L57">
        <v>0.17771718305571835</v>
      </c>
      <c r="M57">
        <v>0.15875423289817245</v>
      </c>
      <c r="N57">
        <v>0.2203464850200007</v>
      </c>
      <c r="O57">
        <v>0.24302738180583</v>
      </c>
      <c r="P57">
        <v>0.26610145064293178</v>
      </c>
      <c r="Q57">
        <v>0.30785916536239527</v>
      </c>
      <c r="R57">
        <v>0.28108563615111348</v>
      </c>
      <c r="S57">
        <v>0.41567031236154062</v>
      </c>
      <c r="T57">
        <v>0.38174068376354475</v>
      </c>
      <c r="U57">
        <v>0.44962757999725939</v>
      </c>
      <c r="V57">
        <v>0.53389812055368457</v>
      </c>
      <c r="W57">
        <v>0.63968876611117176</v>
      </c>
      <c r="X57">
        <v>0.77413926328905269</v>
      </c>
      <c r="Y57">
        <v>0.9473383543021392</v>
      </c>
      <c r="Z57">
        <v>1.1738003673696575</v>
      </c>
      <c r="AA57">
        <v>1.9567213921253781</v>
      </c>
      <c r="AB57">
        <v>2.515903273179251</v>
      </c>
      <c r="AC57">
        <v>3.295007270560403</v>
      </c>
      <c r="AD57">
        <v>4.4064850035636143</v>
      </c>
      <c r="AE57">
        <v>4.3963735164933766</v>
      </c>
    </row>
    <row r="58" spans="2:31" x14ac:dyDescent="0.25">
      <c r="B58">
        <v>4.1092881151378401E-2</v>
      </c>
      <c r="C58">
        <v>3.9961078557035068E-2</v>
      </c>
      <c r="D58">
        <v>4.8139045782297891E-2</v>
      </c>
      <c r="E58">
        <v>5.4342336083559775E-2</v>
      </c>
      <c r="F58">
        <v>7.3659957771653614E-2</v>
      </c>
      <c r="G58">
        <v>8.554568432381722E-2</v>
      </c>
      <c r="H58">
        <v>8.6556534873131891E-2</v>
      </c>
      <c r="I58">
        <v>9.9102529324702343E-2</v>
      </c>
      <c r="J58">
        <v>0.13989529421170291</v>
      </c>
      <c r="K58">
        <v>0.15816613130306645</v>
      </c>
      <c r="L58">
        <v>0.17771718305571835</v>
      </c>
      <c r="M58">
        <v>0.19849024005558089</v>
      </c>
      <c r="N58">
        <v>0.2203464850200007</v>
      </c>
      <c r="O58">
        <v>0.19334514102766467</v>
      </c>
      <c r="P58">
        <v>0.26610145064293178</v>
      </c>
      <c r="Q58">
        <v>0.24345566880157141</v>
      </c>
      <c r="R58">
        <v>0.28108563615111348</v>
      </c>
      <c r="S58">
        <v>0.41567031236154062</v>
      </c>
      <c r="T58">
        <v>0.38174068376354475</v>
      </c>
      <c r="U58">
        <v>0.57702233286998017</v>
      </c>
      <c r="V58">
        <v>0.68824372056869687</v>
      </c>
      <c r="W58">
        <v>0.63968876611117176</v>
      </c>
      <c r="X58">
        <v>0.77413926328905269</v>
      </c>
      <c r="Y58">
        <v>1.2406804887227747</v>
      </c>
      <c r="Z58">
        <v>1.1738003673696575</v>
      </c>
      <c r="AA58">
        <v>1.9567213921253781</v>
      </c>
      <c r="AB58">
        <v>2.515903273179251</v>
      </c>
      <c r="AC58">
        <v>3.295007270560403</v>
      </c>
      <c r="AD58">
        <v>4.4064850035636143</v>
      </c>
      <c r="AE58">
        <v>6.0349888528642142</v>
      </c>
    </row>
    <row r="59" spans="2:31" x14ac:dyDescent="0.25">
      <c r="B59">
        <v>4.1092881151378401E-2</v>
      </c>
      <c r="C59">
        <v>3.9961078557035068E-2</v>
      </c>
      <c r="D59">
        <v>4.8139045782297891E-2</v>
      </c>
      <c r="E59">
        <v>6.685193990710718E-2</v>
      </c>
      <c r="F59">
        <v>6.2110924926631061E-2</v>
      </c>
      <c r="G59">
        <v>7.1634372030326285E-2</v>
      </c>
      <c r="H59">
        <v>8.6556534873131891E-2</v>
      </c>
      <c r="I59">
        <v>9.9102529324702343E-2</v>
      </c>
      <c r="J59">
        <v>0.1126028002093248</v>
      </c>
      <c r="K59">
        <v>0.15816613130306645</v>
      </c>
      <c r="L59">
        <v>0.17771718305571835</v>
      </c>
      <c r="M59">
        <v>0.19849024005558089</v>
      </c>
      <c r="N59">
        <v>0.17578761866066206</v>
      </c>
      <c r="O59">
        <v>0.19334514102766467</v>
      </c>
      <c r="P59">
        <v>0.21106387735954807</v>
      </c>
      <c r="Q59">
        <v>0.24345566880157141</v>
      </c>
      <c r="R59">
        <v>0.3566062738399447</v>
      </c>
      <c r="S59">
        <v>0.41567031236154062</v>
      </c>
      <c r="T59">
        <v>0.48787925390073811</v>
      </c>
      <c r="U59">
        <v>0.44962757999725939</v>
      </c>
      <c r="V59">
        <v>0.53389812055368457</v>
      </c>
      <c r="W59">
        <v>0.63968876611117176</v>
      </c>
      <c r="X59">
        <v>1.0080769379432311</v>
      </c>
      <c r="Y59">
        <v>1.2406804887227747</v>
      </c>
      <c r="Z59">
        <v>1.5468419739050414</v>
      </c>
      <c r="AA59">
        <v>1.4748227345293725</v>
      </c>
      <c r="AB59">
        <v>1.8823432711270764</v>
      </c>
      <c r="AC59">
        <v>2.4454237994522696</v>
      </c>
      <c r="AD59">
        <v>3.2414783324445615</v>
      </c>
      <c r="AE59">
        <v>4.3963735164933766</v>
      </c>
    </row>
    <row r="60" spans="2:31" x14ac:dyDescent="0.25">
      <c r="B60">
        <v>4.1092881151378401E-2</v>
      </c>
      <c r="C60">
        <v>3.9961078557035068E-2</v>
      </c>
      <c r="D60">
        <v>3.6209735649336931E-2</v>
      </c>
      <c r="E60">
        <v>6.685193990710718E-2</v>
      </c>
      <c r="F60">
        <v>7.3659957771653614E-2</v>
      </c>
      <c r="G60">
        <v>7.1634372030326285E-2</v>
      </c>
      <c r="H60">
        <v>8.6556534873131891E-2</v>
      </c>
      <c r="I60">
        <v>0.12291035173391412</v>
      </c>
      <c r="J60">
        <v>0.13989529421170291</v>
      </c>
      <c r="K60">
        <v>0.12706541124072349</v>
      </c>
      <c r="L60">
        <v>0.14247041425138196</v>
      </c>
      <c r="M60">
        <v>0.15875423289817245</v>
      </c>
      <c r="N60">
        <v>0.17578761866066206</v>
      </c>
      <c r="O60">
        <v>0.24302738180583</v>
      </c>
      <c r="P60">
        <v>0.21106387735954807</v>
      </c>
      <c r="Q60">
        <v>0.30785916536239527</v>
      </c>
      <c r="R60">
        <v>0.28108563615111348</v>
      </c>
      <c r="S60">
        <v>0.41567031236154062</v>
      </c>
      <c r="T60">
        <v>0.48787925390073811</v>
      </c>
      <c r="U60">
        <v>0.57702233286998017</v>
      </c>
      <c r="V60">
        <v>0.53389812055368457</v>
      </c>
      <c r="W60">
        <v>0.82862681739939659</v>
      </c>
      <c r="X60">
        <v>1.0080769379432311</v>
      </c>
      <c r="Y60">
        <v>1.2406804887227747</v>
      </c>
      <c r="Z60">
        <v>1.1738003673696575</v>
      </c>
      <c r="AA60">
        <v>1.4748227345293725</v>
      </c>
      <c r="AB60">
        <v>2.515903273179251</v>
      </c>
      <c r="AC60">
        <v>3.295007270560403</v>
      </c>
      <c r="AD60">
        <v>4.4064850035636143</v>
      </c>
      <c r="AE60">
        <v>6.0349888528642142</v>
      </c>
    </row>
    <row r="61" spans="2:31" x14ac:dyDescent="0.25">
      <c r="B61">
        <v>4.1092881151378401E-2</v>
      </c>
      <c r="C61">
        <v>3.9961078557035068E-2</v>
      </c>
      <c r="D61">
        <v>3.6209735649336931E-2</v>
      </c>
      <c r="E61">
        <v>5.4342336083559775E-2</v>
      </c>
      <c r="F61">
        <v>7.3659957771653614E-2</v>
      </c>
      <c r="G61">
        <v>7.1634372030326285E-2</v>
      </c>
      <c r="H61">
        <v>0.10718419343871585</v>
      </c>
      <c r="I61">
        <v>9.9102529324702343E-2</v>
      </c>
      <c r="J61">
        <v>0.13989529421170291</v>
      </c>
      <c r="K61">
        <v>0.15816613130306645</v>
      </c>
      <c r="L61">
        <v>0.17771718305571835</v>
      </c>
      <c r="M61">
        <v>0.19849024005558089</v>
      </c>
      <c r="N61">
        <v>0.17578761866066206</v>
      </c>
      <c r="O61">
        <v>0.19334514102766467</v>
      </c>
      <c r="P61">
        <v>0.21106387735954807</v>
      </c>
      <c r="Q61">
        <v>0.30785916536239527</v>
      </c>
      <c r="R61">
        <v>0.3566062738399447</v>
      </c>
      <c r="S61">
        <v>0.32648605258087404</v>
      </c>
      <c r="T61">
        <v>0.38174068376354475</v>
      </c>
      <c r="U61">
        <v>0.57702233286998017</v>
      </c>
      <c r="V61">
        <v>0.53389812055368457</v>
      </c>
      <c r="W61">
        <v>0.82862681739939659</v>
      </c>
      <c r="X61">
        <v>1.0080769379432311</v>
      </c>
      <c r="Y61">
        <v>0.9473383543021392</v>
      </c>
      <c r="Z61">
        <v>1.1738003673696575</v>
      </c>
      <c r="AA61">
        <v>1.4748227345293725</v>
      </c>
      <c r="AB61">
        <v>1.8823432711270764</v>
      </c>
      <c r="AC61">
        <v>3.295007270560403</v>
      </c>
      <c r="AD61">
        <v>4.4064850035636143</v>
      </c>
      <c r="AE61">
        <v>4.3963735164933766</v>
      </c>
    </row>
    <row r="62" spans="2:31" x14ac:dyDescent="0.25">
      <c r="B62">
        <v>4.1092881151378401E-2</v>
      </c>
      <c r="C62">
        <v>3.9961078557035068E-2</v>
      </c>
      <c r="D62">
        <v>4.8139045782297891E-2</v>
      </c>
      <c r="E62">
        <v>5.4342336083559775E-2</v>
      </c>
      <c r="F62">
        <v>7.3659957771653614E-2</v>
      </c>
      <c r="G62">
        <v>7.1634372030326285E-2</v>
      </c>
      <c r="H62">
        <v>0.10718419343871585</v>
      </c>
      <c r="I62">
        <v>9.9102529324702343E-2</v>
      </c>
      <c r="J62">
        <v>0.1126028002093248</v>
      </c>
      <c r="K62">
        <v>0.12706541124072349</v>
      </c>
      <c r="L62">
        <v>0.14247041425138196</v>
      </c>
      <c r="M62">
        <v>0.19849024005558089</v>
      </c>
      <c r="N62">
        <v>0.2203464850200007</v>
      </c>
      <c r="O62">
        <v>0.19334514102766467</v>
      </c>
      <c r="P62">
        <v>0.21106387735954807</v>
      </c>
      <c r="Q62">
        <v>0.24345566880157141</v>
      </c>
      <c r="R62">
        <v>0.28108563615111348</v>
      </c>
      <c r="S62">
        <v>0.32648605258087404</v>
      </c>
      <c r="T62">
        <v>0.38174068376354475</v>
      </c>
      <c r="U62">
        <v>0.57702233286998017</v>
      </c>
      <c r="V62">
        <v>0.53389812055368457</v>
      </c>
      <c r="W62">
        <v>0.82862681739939659</v>
      </c>
      <c r="X62">
        <v>1.0080769379432311</v>
      </c>
      <c r="Y62">
        <v>1.2406804887227747</v>
      </c>
      <c r="Z62">
        <v>1.5468419739050414</v>
      </c>
      <c r="AA62">
        <v>1.9567213921253781</v>
      </c>
      <c r="AB62">
        <v>1.8823432711270764</v>
      </c>
      <c r="AC62">
        <v>3.295007270560403</v>
      </c>
      <c r="AD62">
        <v>4.4064850035636143</v>
      </c>
      <c r="AE62">
        <v>4.3963735164933766</v>
      </c>
    </row>
    <row r="63" spans="2:31" x14ac:dyDescent="0.25">
      <c r="B63">
        <v>4.1092881151378401E-2</v>
      </c>
      <c r="C63">
        <v>3.9961078557035068E-2</v>
      </c>
      <c r="D63">
        <v>4.8139045782297891E-2</v>
      </c>
      <c r="E63">
        <v>6.685193990710718E-2</v>
      </c>
      <c r="F63">
        <v>7.3659957771653614E-2</v>
      </c>
      <c r="G63">
        <v>7.1634372030326285E-2</v>
      </c>
      <c r="H63">
        <v>8.6556534873131891E-2</v>
      </c>
      <c r="I63">
        <v>9.9102529324702343E-2</v>
      </c>
      <c r="J63">
        <v>0.1126028002093248</v>
      </c>
      <c r="K63">
        <v>0.15816613130306645</v>
      </c>
      <c r="L63">
        <v>0.14247041425138196</v>
      </c>
      <c r="M63">
        <v>0.15875423289817245</v>
      </c>
      <c r="N63">
        <v>0.17578761866066206</v>
      </c>
      <c r="O63">
        <v>0.24302738180583</v>
      </c>
      <c r="P63">
        <v>0.26610145064293178</v>
      </c>
      <c r="Q63">
        <v>0.24345566880157141</v>
      </c>
      <c r="R63">
        <v>0.28108563615111348</v>
      </c>
      <c r="S63">
        <v>0.41567031236154062</v>
      </c>
      <c r="T63">
        <v>0.48787925390073811</v>
      </c>
      <c r="U63">
        <v>0.44962757999725939</v>
      </c>
      <c r="V63">
        <v>0.53389812055368457</v>
      </c>
      <c r="W63">
        <v>0.82862681739939659</v>
      </c>
      <c r="X63">
        <v>1.0080769379432311</v>
      </c>
      <c r="Y63">
        <v>0.9473383543021392</v>
      </c>
      <c r="Z63">
        <v>1.5468419739050414</v>
      </c>
      <c r="AA63">
        <v>1.4748227345293725</v>
      </c>
      <c r="AB63">
        <v>2.515903273179251</v>
      </c>
      <c r="AC63">
        <v>3.295007270560403</v>
      </c>
      <c r="AD63">
        <v>3.2414783324445615</v>
      </c>
      <c r="AE63">
        <v>4.3963735164933766</v>
      </c>
    </row>
    <row r="64" spans="2:31" x14ac:dyDescent="0.25">
      <c r="B64">
        <v>4.1092881151378401E-2</v>
      </c>
      <c r="C64">
        <v>5.0800487161557627E-2</v>
      </c>
      <c r="D64">
        <v>3.6209735649336931E-2</v>
      </c>
      <c r="E64">
        <v>5.4342336083559775E-2</v>
      </c>
      <c r="F64">
        <v>6.2110924926631061E-2</v>
      </c>
      <c r="G64">
        <v>8.554568432381722E-2</v>
      </c>
      <c r="H64">
        <v>0.10718419343871585</v>
      </c>
      <c r="I64">
        <v>9.9102529324702343E-2</v>
      </c>
      <c r="J64">
        <v>0.13989529421170291</v>
      </c>
      <c r="K64">
        <v>0.15816613130306645</v>
      </c>
      <c r="L64">
        <v>0.14247041425138196</v>
      </c>
      <c r="M64">
        <v>0.15875423289817245</v>
      </c>
      <c r="N64">
        <v>0.2203464850200007</v>
      </c>
      <c r="O64">
        <v>0.24302738180583</v>
      </c>
      <c r="P64">
        <v>0.26610145064293178</v>
      </c>
      <c r="Q64">
        <v>0.24345566880157141</v>
      </c>
      <c r="R64">
        <v>0.3566062738399447</v>
      </c>
      <c r="S64">
        <v>0.41567031236154062</v>
      </c>
      <c r="T64">
        <v>0.48787925390073811</v>
      </c>
      <c r="U64">
        <v>0.44962757999725939</v>
      </c>
      <c r="V64">
        <v>0.68824372056869687</v>
      </c>
      <c r="W64">
        <v>0.63968876611117176</v>
      </c>
      <c r="X64">
        <v>1.0080769379432311</v>
      </c>
      <c r="Y64">
        <v>1.2406804887227747</v>
      </c>
      <c r="Z64">
        <v>1.5468419739050414</v>
      </c>
      <c r="AA64">
        <v>1.4748227345293725</v>
      </c>
      <c r="AB64">
        <v>1.8823432711270764</v>
      </c>
      <c r="AC64">
        <v>3.295007270560403</v>
      </c>
      <c r="AD64">
        <v>4.4064850035636143</v>
      </c>
      <c r="AE64">
        <v>4.3963735164933766</v>
      </c>
    </row>
    <row r="65" spans="2:31" x14ac:dyDescent="0.25">
      <c r="B65">
        <v>4.1092881151378401E-2</v>
      </c>
      <c r="C65">
        <v>5.0800487161557627E-2</v>
      </c>
      <c r="D65">
        <v>4.8139045782297891E-2</v>
      </c>
      <c r="E65">
        <v>5.4342336083559775E-2</v>
      </c>
      <c r="F65">
        <v>7.3659957771653614E-2</v>
      </c>
      <c r="G65">
        <v>8.554568432381722E-2</v>
      </c>
      <c r="H65">
        <v>8.6556534873131891E-2</v>
      </c>
      <c r="I65">
        <v>9.9102529324702343E-2</v>
      </c>
      <c r="J65">
        <v>0.1126028002093248</v>
      </c>
      <c r="K65">
        <v>0.15816613130306645</v>
      </c>
      <c r="L65">
        <v>0.14247041425138196</v>
      </c>
      <c r="M65">
        <v>0.15875423289817245</v>
      </c>
      <c r="N65">
        <v>0.17578761866066206</v>
      </c>
      <c r="O65">
        <v>0.24302738180583</v>
      </c>
      <c r="P65">
        <v>0.21106387735954807</v>
      </c>
      <c r="Q65">
        <v>0.24345566880157141</v>
      </c>
      <c r="R65">
        <v>0.28108563615111348</v>
      </c>
      <c r="S65">
        <v>0.41567031236154062</v>
      </c>
      <c r="T65">
        <v>0.48787925390073811</v>
      </c>
      <c r="U65">
        <v>0.57702233286998017</v>
      </c>
      <c r="V65">
        <v>0.68824372056869687</v>
      </c>
      <c r="W65">
        <v>0.82862681739939659</v>
      </c>
      <c r="X65">
        <v>1.0080769379432311</v>
      </c>
      <c r="Y65">
        <v>1.2406804887227747</v>
      </c>
      <c r="Z65">
        <v>1.5468419739050414</v>
      </c>
      <c r="AA65">
        <v>1.9567213921253781</v>
      </c>
      <c r="AB65">
        <v>2.515903273179251</v>
      </c>
      <c r="AC65">
        <v>3.295007270560403</v>
      </c>
      <c r="AD65">
        <v>3.2414783324445615</v>
      </c>
      <c r="AE65">
        <v>6.0349888528642142</v>
      </c>
    </row>
    <row r="66" spans="2:31" x14ac:dyDescent="0.25">
      <c r="B66">
        <v>4.1092881151378401E-2</v>
      </c>
      <c r="C66">
        <v>3.9961078557035068E-2</v>
      </c>
      <c r="D66">
        <v>3.6209735649336931E-2</v>
      </c>
      <c r="E66">
        <v>5.4342336083559775E-2</v>
      </c>
      <c r="F66">
        <v>6.2110924926631061E-2</v>
      </c>
      <c r="G66">
        <v>7.1634372030326285E-2</v>
      </c>
      <c r="H66">
        <v>8.6556534873131891E-2</v>
      </c>
      <c r="I66">
        <v>9.9102529324702343E-2</v>
      </c>
      <c r="J66">
        <v>0.1126028002093248</v>
      </c>
      <c r="K66">
        <v>0.12706541124072349</v>
      </c>
      <c r="L66">
        <v>0.17771718305571835</v>
      </c>
      <c r="M66">
        <v>0.15875423289817245</v>
      </c>
      <c r="N66">
        <v>0.2203464850200007</v>
      </c>
      <c r="O66">
        <v>0.19334514102766467</v>
      </c>
      <c r="P66">
        <v>0.26610145064293178</v>
      </c>
      <c r="Q66">
        <v>0.30785916536239527</v>
      </c>
      <c r="R66">
        <v>0.28108563615111348</v>
      </c>
      <c r="S66">
        <v>0.41567031236154062</v>
      </c>
      <c r="T66">
        <v>0.48787925390073811</v>
      </c>
      <c r="U66">
        <v>0.44962757999725939</v>
      </c>
      <c r="V66">
        <v>0.53389812055368457</v>
      </c>
      <c r="W66">
        <v>0.82862681739939659</v>
      </c>
      <c r="X66">
        <v>0.77413926328905269</v>
      </c>
      <c r="Y66">
        <v>0.9473383543021392</v>
      </c>
      <c r="Z66">
        <v>1.5468419739050414</v>
      </c>
      <c r="AA66">
        <v>1.9567213921253781</v>
      </c>
      <c r="AB66">
        <v>1.8823432711270764</v>
      </c>
      <c r="AC66">
        <v>3.295007270560403</v>
      </c>
      <c r="AD66">
        <v>4.4064850035636143</v>
      </c>
      <c r="AE66">
        <v>4.3963735164933766</v>
      </c>
    </row>
    <row r="67" spans="2:31" x14ac:dyDescent="0.25">
      <c r="B67">
        <v>4.1092881151378401E-2</v>
      </c>
      <c r="C67">
        <v>5.0800487161557627E-2</v>
      </c>
      <c r="D67">
        <v>3.6209735649336931E-2</v>
      </c>
      <c r="E67">
        <v>5.4342336083559775E-2</v>
      </c>
      <c r="F67">
        <v>6.2110924926631061E-2</v>
      </c>
      <c r="G67">
        <v>7.1634372030326285E-2</v>
      </c>
      <c r="H67">
        <v>0.10718419343871585</v>
      </c>
      <c r="I67">
        <v>9.9102529324702343E-2</v>
      </c>
      <c r="J67">
        <v>0.1126028002093248</v>
      </c>
      <c r="K67">
        <v>0.15816613130306645</v>
      </c>
      <c r="L67">
        <v>0.17771718305571835</v>
      </c>
      <c r="M67">
        <v>0.15875423289817245</v>
      </c>
      <c r="N67">
        <v>0.17578761866066206</v>
      </c>
      <c r="O67">
        <v>0.19334514102766467</v>
      </c>
      <c r="P67">
        <v>0.26610145064293178</v>
      </c>
      <c r="Q67">
        <v>0.24345566880157141</v>
      </c>
      <c r="R67">
        <v>0.3566062738399447</v>
      </c>
      <c r="S67">
        <v>0.32648605258087404</v>
      </c>
      <c r="T67">
        <v>0.48787925390073811</v>
      </c>
      <c r="U67">
        <v>0.44962757999725939</v>
      </c>
      <c r="V67">
        <v>0.68824372056869687</v>
      </c>
      <c r="W67">
        <v>0.63968876611117176</v>
      </c>
      <c r="X67">
        <v>1.0080769379432311</v>
      </c>
      <c r="Y67">
        <v>1.2406804887227747</v>
      </c>
      <c r="Z67">
        <v>1.5468419739050414</v>
      </c>
      <c r="AA67">
        <v>1.4748227345293725</v>
      </c>
      <c r="AB67">
        <v>2.515903273179251</v>
      </c>
      <c r="AC67">
        <v>2.4454237994522696</v>
      </c>
      <c r="AD67">
        <v>4.4064850035636143</v>
      </c>
      <c r="AE67">
        <v>4.3963735164933766</v>
      </c>
    </row>
    <row r="68" spans="2:31" x14ac:dyDescent="0.25">
      <c r="B68">
        <v>4.1092881151378401E-2</v>
      </c>
      <c r="C68">
        <v>5.0800487161557627E-2</v>
      </c>
      <c r="D68">
        <v>4.8139045782297891E-2</v>
      </c>
      <c r="E68">
        <v>5.4342336083559775E-2</v>
      </c>
      <c r="F68">
        <v>6.2110924926631061E-2</v>
      </c>
      <c r="G68">
        <v>8.554568432381722E-2</v>
      </c>
      <c r="H68">
        <v>8.6556534873131891E-2</v>
      </c>
      <c r="I68">
        <v>9.9102529324702343E-2</v>
      </c>
      <c r="J68">
        <v>0.1126028002093248</v>
      </c>
      <c r="K68">
        <v>0.12706541124072349</v>
      </c>
      <c r="L68">
        <v>0.14247041425138196</v>
      </c>
      <c r="M68">
        <v>0.15875423289817245</v>
      </c>
      <c r="N68">
        <v>0.2203464850200007</v>
      </c>
      <c r="O68">
        <v>0.19334514102766467</v>
      </c>
      <c r="P68">
        <v>0.26610145064293178</v>
      </c>
      <c r="Q68">
        <v>0.24345566880157141</v>
      </c>
      <c r="R68">
        <v>0.3566062738399447</v>
      </c>
      <c r="S68">
        <v>0.41567031236154062</v>
      </c>
      <c r="T68">
        <v>0.48787925390073811</v>
      </c>
      <c r="U68">
        <v>0.57702233286998017</v>
      </c>
      <c r="V68">
        <v>0.53389812055368457</v>
      </c>
      <c r="W68">
        <v>0.82862681739939659</v>
      </c>
      <c r="X68">
        <v>1.0080769379432311</v>
      </c>
      <c r="Y68">
        <v>0.9473383543021392</v>
      </c>
      <c r="Z68">
        <v>1.5468419739050414</v>
      </c>
      <c r="AA68">
        <v>1.4748227345293725</v>
      </c>
      <c r="AB68">
        <v>1.8823432711270764</v>
      </c>
      <c r="AC68">
        <v>2.4454237994522696</v>
      </c>
      <c r="AD68">
        <v>4.4064850035636143</v>
      </c>
      <c r="AE68">
        <v>4.3963735164933766</v>
      </c>
    </row>
    <row r="69" spans="2:31" x14ac:dyDescent="0.25">
      <c r="B69">
        <v>4.1092881151378401E-2</v>
      </c>
      <c r="C69">
        <v>3.9961078557035068E-2</v>
      </c>
      <c r="D69">
        <v>3.6209735649336931E-2</v>
      </c>
      <c r="E69">
        <v>6.685193990710718E-2</v>
      </c>
      <c r="F69">
        <v>7.3659957771653614E-2</v>
      </c>
      <c r="G69">
        <v>7.1634372030326285E-2</v>
      </c>
      <c r="H69">
        <v>0.10718419343871585</v>
      </c>
      <c r="I69">
        <v>9.9102529324702343E-2</v>
      </c>
      <c r="J69">
        <v>0.1126028002093248</v>
      </c>
      <c r="K69">
        <v>0.15816613130306645</v>
      </c>
      <c r="L69">
        <v>0.14247041425138196</v>
      </c>
      <c r="M69">
        <v>0.15875423289817245</v>
      </c>
      <c r="N69">
        <v>0.2203464850200007</v>
      </c>
      <c r="O69">
        <v>0.19334514102766467</v>
      </c>
      <c r="P69">
        <v>0.21106387735954807</v>
      </c>
      <c r="Q69">
        <v>0.30785916536239527</v>
      </c>
      <c r="R69">
        <v>0.3566062738399447</v>
      </c>
      <c r="S69">
        <v>0.41567031236154062</v>
      </c>
      <c r="T69">
        <v>0.48787925390073811</v>
      </c>
      <c r="U69">
        <v>0.57702233286998017</v>
      </c>
      <c r="V69">
        <v>0.68824372056869687</v>
      </c>
      <c r="W69">
        <v>0.63968876611117176</v>
      </c>
      <c r="X69">
        <v>1.0080769379432311</v>
      </c>
      <c r="Y69">
        <v>1.2406804887227747</v>
      </c>
      <c r="Z69">
        <v>1.1738003673696575</v>
      </c>
      <c r="AA69">
        <v>1.4748227345293725</v>
      </c>
      <c r="AB69">
        <v>1.8823432711270764</v>
      </c>
      <c r="AC69">
        <v>3.295007270560403</v>
      </c>
      <c r="AD69">
        <v>4.4064850035636143</v>
      </c>
      <c r="AE69">
        <v>6.0349888528642142</v>
      </c>
    </row>
    <row r="70" spans="2:31" x14ac:dyDescent="0.25">
      <c r="B70">
        <v>4.1092881151378401E-2</v>
      </c>
      <c r="C70">
        <v>5.0800487161557627E-2</v>
      </c>
      <c r="D70">
        <v>3.6209735649336931E-2</v>
      </c>
      <c r="E70">
        <v>5.4342336083559775E-2</v>
      </c>
      <c r="F70">
        <v>6.2110924926631061E-2</v>
      </c>
      <c r="G70">
        <v>8.554568432381722E-2</v>
      </c>
      <c r="H70">
        <v>8.6556534873131891E-2</v>
      </c>
      <c r="I70">
        <v>0.12291035173391412</v>
      </c>
      <c r="J70">
        <v>0.13989529421170291</v>
      </c>
      <c r="K70">
        <v>0.15816613130306645</v>
      </c>
      <c r="L70">
        <v>0.17771718305571835</v>
      </c>
      <c r="M70">
        <v>0.19849024005558089</v>
      </c>
      <c r="N70">
        <v>0.2203464850200007</v>
      </c>
      <c r="O70">
        <v>0.19334514102766467</v>
      </c>
      <c r="P70">
        <v>0.21106387735954807</v>
      </c>
      <c r="Q70">
        <v>0.24345566880157141</v>
      </c>
      <c r="R70">
        <v>0.3566062738399447</v>
      </c>
      <c r="S70">
        <v>0.41567031236154062</v>
      </c>
      <c r="T70">
        <v>0.48787925390073811</v>
      </c>
      <c r="U70">
        <v>0.44962757999725939</v>
      </c>
      <c r="V70">
        <v>0.68824372056869687</v>
      </c>
      <c r="W70">
        <v>0.63968876611117176</v>
      </c>
      <c r="X70">
        <v>0.77413926328905269</v>
      </c>
      <c r="Y70">
        <v>0.9473383543021392</v>
      </c>
      <c r="Z70">
        <v>1.1738003673696575</v>
      </c>
      <c r="AA70">
        <v>1.9567213921253781</v>
      </c>
      <c r="AB70">
        <v>2.515903273179251</v>
      </c>
      <c r="AC70">
        <v>2.4454237994522696</v>
      </c>
      <c r="AD70">
        <v>3.2414783324445615</v>
      </c>
      <c r="AE70">
        <v>4.3963735164933766</v>
      </c>
    </row>
    <row r="71" spans="2:31" x14ac:dyDescent="0.25">
      <c r="B71">
        <v>4.1092881151378401E-2</v>
      </c>
      <c r="C71">
        <v>3.9961078557035068E-2</v>
      </c>
      <c r="D71">
        <v>3.6209735649336931E-2</v>
      </c>
      <c r="E71">
        <v>5.4342336083559775E-2</v>
      </c>
      <c r="F71">
        <v>6.2110924926631061E-2</v>
      </c>
      <c r="G71">
        <v>7.1634372030326285E-2</v>
      </c>
      <c r="H71">
        <v>8.6556534873131891E-2</v>
      </c>
      <c r="I71">
        <v>9.9102529324702343E-2</v>
      </c>
      <c r="J71">
        <v>0.13989529421170291</v>
      </c>
      <c r="K71">
        <v>0.15816613130306645</v>
      </c>
      <c r="L71">
        <v>0.17771718305571835</v>
      </c>
      <c r="M71">
        <v>0.19849024005558089</v>
      </c>
      <c r="N71">
        <v>0.2203464850200007</v>
      </c>
      <c r="O71">
        <v>0.24302738180583</v>
      </c>
      <c r="P71">
        <v>0.26610145064293178</v>
      </c>
      <c r="Q71">
        <v>0.30785916536239527</v>
      </c>
      <c r="R71">
        <v>0.3566062738399447</v>
      </c>
      <c r="S71">
        <v>0.32648605258087404</v>
      </c>
      <c r="T71">
        <v>0.48787925390073811</v>
      </c>
      <c r="U71">
        <v>0.44962757999725939</v>
      </c>
      <c r="V71">
        <v>0.53389812055368457</v>
      </c>
      <c r="W71">
        <v>0.82862681739939659</v>
      </c>
      <c r="X71">
        <v>1.0080769379432311</v>
      </c>
      <c r="Y71">
        <v>1.2406804887227747</v>
      </c>
      <c r="Z71">
        <v>1.5468419739050414</v>
      </c>
      <c r="AA71">
        <v>1.4748227345293725</v>
      </c>
      <c r="AB71">
        <v>1.8823432711270764</v>
      </c>
      <c r="AC71">
        <v>2.4454237994522696</v>
      </c>
      <c r="AD71">
        <v>3.2414783324445615</v>
      </c>
      <c r="AE71">
        <v>4.3963735164933766</v>
      </c>
    </row>
    <row r="72" spans="2:31" x14ac:dyDescent="0.25">
      <c r="B72">
        <v>4.1092881151378401E-2</v>
      </c>
      <c r="C72">
        <v>3.9961078557035068E-2</v>
      </c>
      <c r="D72">
        <v>3.6209735649336931E-2</v>
      </c>
      <c r="E72">
        <v>5.4342336083559775E-2</v>
      </c>
      <c r="F72">
        <v>7.3659957771653614E-2</v>
      </c>
      <c r="G72">
        <v>7.1634372030326285E-2</v>
      </c>
      <c r="H72">
        <v>0.10718419343871585</v>
      </c>
      <c r="I72">
        <v>0.12291035173391412</v>
      </c>
      <c r="J72">
        <v>0.1126028002093248</v>
      </c>
      <c r="K72">
        <v>0.12706541124072349</v>
      </c>
      <c r="L72">
        <v>0.17771718305571835</v>
      </c>
      <c r="M72">
        <v>0.19849024005558089</v>
      </c>
      <c r="N72">
        <v>0.17578761866066206</v>
      </c>
      <c r="O72">
        <v>0.24302738180583</v>
      </c>
      <c r="P72">
        <v>0.26610145064293178</v>
      </c>
      <c r="Q72">
        <v>0.30785916536239527</v>
      </c>
      <c r="R72">
        <v>0.28108563615111348</v>
      </c>
      <c r="S72">
        <v>0.32648605258087404</v>
      </c>
      <c r="T72">
        <v>0.38174068376354475</v>
      </c>
      <c r="U72">
        <v>0.57702233286998017</v>
      </c>
      <c r="V72">
        <v>0.68824372056869687</v>
      </c>
      <c r="W72">
        <v>0.63968876611117176</v>
      </c>
      <c r="X72">
        <v>0.77413926328905269</v>
      </c>
      <c r="Y72">
        <v>0.9473383543021392</v>
      </c>
      <c r="Z72">
        <v>1.1738003673696575</v>
      </c>
      <c r="AA72">
        <v>1.9567213921253781</v>
      </c>
      <c r="AB72">
        <v>2.515903273179251</v>
      </c>
      <c r="AC72">
        <v>2.4454237994522696</v>
      </c>
      <c r="AD72">
        <v>4.4064850035636143</v>
      </c>
      <c r="AE72">
        <v>6.0349888528642142</v>
      </c>
    </row>
    <row r="73" spans="2:31" x14ac:dyDescent="0.25">
      <c r="B73">
        <v>4.1092881151378401E-2</v>
      </c>
      <c r="C73">
        <v>5.0800487161557627E-2</v>
      </c>
      <c r="D73">
        <v>4.8139045782297891E-2</v>
      </c>
      <c r="E73">
        <v>5.4342336083559775E-2</v>
      </c>
      <c r="F73">
        <v>7.3659957771653614E-2</v>
      </c>
      <c r="G73">
        <v>7.1634372030326285E-2</v>
      </c>
      <c r="H73">
        <v>0.10718419343871585</v>
      </c>
      <c r="I73">
        <v>9.9102529324702343E-2</v>
      </c>
      <c r="J73">
        <v>0.13989529421170291</v>
      </c>
      <c r="K73">
        <v>0.12706541124072349</v>
      </c>
      <c r="L73">
        <v>0.17771718305571835</v>
      </c>
      <c r="M73">
        <v>0.19849024005558089</v>
      </c>
      <c r="N73">
        <v>0.17578761866066206</v>
      </c>
      <c r="O73">
        <v>0.19334514102766467</v>
      </c>
      <c r="P73">
        <v>0.26610145064293178</v>
      </c>
      <c r="Q73">
        <v>0.30785916536239527</v>
      </c>
      <c r="R73">
        <v>0.28108563615111348</v>
      </c>
      <c r="S73">
        <v>0.32648605258087404</v>
      </c>
      <c r="T73">
        <v>0.48787925390073811</v>
      </c>
      <c r="U73">
        <v>0.44962757999725939</v>
      </c>
      <c r="V73">
        <v>0.68824372056869687</v>
      </c>
      <c r="W73">
        <v>0.82862681739939659</v>
      </c>
      <c r="X73">
        <v>0.77413926328905269</v>
      </c>
      <c r="Y73">
        <v>1.2406804887227747</v>
      </c>
      <c r="Z73">
        <v>1.5468419739050414</v>
      </c>
      <c r="AA73">
        <v>1.9567213921253781</v>
      </c>
      <c r="AB73">
        <v>2.515903273179251</v>
      </c>
      <c r="AC73">
        <v>3.295007270560403</v>
      </c>
      <c r="AD73">
        <v>3.2414783324445615</v>
      </c>
      <c r="AE73">
        <v>6.0349888528642142</v>
      </c>
    </row>
    <row r="74" spans="2:31" x14ac:dyDescent="0.25">
      <c r="B74">
        <v>4.1092881151378401E-2</v>
      </c>
      <c r="C74">
        <v>5.0800487161557627E-2</v>
      </c>
      <c r="D74">
        <v>3.6209735649336931E-2</v>
      </c>
      <c r="E74">
        <v>5.4342336083559775E-2</v>
      </c>
      <c r="F74">
        <v>7.3659957771653614E-2</v>
      </c>
      <c r="G74">
        <v>8.554568432381722E-2</v>
      </c>
      <c r="H74">
        <v>8.6556534873131891E-2</v>
      </c>
      <c r="I74">
        <v>9.9102529324702343E-2</v>
      </c>
      <c r="J74">
        <v>0.13989529421170291</v>
      </c>
      <c r="K74">
        <v>0.15816613130306645</v>
      </c>
      <c r="L74">
        <v>0.14247041425138196</v>
      </c>
      <c r="M74">
        <v>0.19849024005558089</v>
      </c>
      <c r="N74">
        <v>0.2203464850200007</v>
      </c>
      <c r="O74">
        <v>0.24302738180583</v>
      </c>
      <c r="P74">
        <v>0.26610145064293178</v>
      </c>
      <c r="Q74">
        <v>0.24345566880157141</v>
      </c>
      <c r="R74">
        <v>0.3566062738399447</v>
      </c>
      <c r="S74">
        <v>0.32648605258087404</v>
      </c>
      <c r="T74">
        <v>0.48787925390073811</v>
      </c>
      <c r="U74">
        <v>0.57702233286998017</v>
      </c>
      <c r="V74">
        <v>0.53389812055368457</v>
      </c>
      <c r="W74">
        <v>0.63968876611117176</v>
      </c>
      <c r="X74">
        <v>0.77413926328905269</v>
      </c>
      <c r="Y74">
        <v>0.9473383543021392</v>
      </c>
      <c r="Z74">
        <v>1.1738003673696575</v>
      </c>
      <c r="AA74">
        <v>1.9567213921253781</v>
      </c>
      <c r="AB74">
        <v>2.515903273179251</v>
      </c>
      <c r="AC74">
        <v>3.295007270560403</v>
      </c>
      <c r="AD74">
        <v>4.4064850035636143</v>
      </c>
      <c r="AE74">
        <v>4.3963735164933766</v>
      </c>
    </row>
    <row r="75" spans="2:31" x14ac:dyDescent="0.25">
      <c r="B75">
        <v>4.1092881151378401E-2</v>
      </c>
      <c r="C75">
        <v>3.9961078557035068E-2</v>
      </c>
      <c r="D75">
        <v>4.8139045782297891E-2</v>
      </c>
      <c r="E75">
        <v>5.4342336083559775E-2</v>
      </c>
      <c r="F75">
        <v>7.3659957771653614E-2</v>
      </c>
      <c r="G75">
        <v>7.1634372030326285E-2</v>
      </c>
      <c r="H75">
        <v>8.6556534873131891E-2</v>
      </c>
      <c r="I75">
        <v>9.9102529324702343E-2</v>
      </c>
      <c r="J75">
        <v>0.13989529421170291</v>
      </c>
      <c r="K75">
        <v>0.15816613130306645</v>
      </c>
      <c r="L75">
        <v>0.14247041425138196</v>
      </c>
      <c r="M75">
        <v>0.15875423289817245</v>
      </c>
      <c r="N75">
        <v>0.17578761866066206</v>
      </c>
      <c r="O75">
        <v>0.19334514102766467</v>
      </c>
      <c r="P75">
        <v>0.26610145064293178</v>
      </c>
      <c r="Q75">
        <v>0.30785916536239527</v>
      </c>
      <c r="R75">
        <v>0.28108563615111348</v>
      </c>
      <c r="S75">
        <v>0.41567031236154062</v>
      </c>
      <c r="T75">
        <v>0.48787925390073811</v>
      </c>
      <c r="U75">
        <v>0.44962757999725939</v>
      </c>
      <c r="V75">
        <v>0.53389812055368457</v>
      </c>
      <c r="W75">
        <v>0.63968876611117176</v>
      </c>
      <c r="X75">
        <v>1.0080769379432311</v>
      </c>
      <c r="Y75">
        <v>1.2406804887227747</v>
      </c>
      <c r="Z75">
        <v>1.5468419739050414</v>
      </c>
      <c r="AA75">
        <v>1.9567213921253781</v>
      </c>
      <c r="AB75">
        <v>2.515903273179251</v>
      </c>
      <c r="AC75">
        <v>2.4454237994522696</v>
      </c>
      <c r="AD75">
        <v>3.2414783324445615</v>
      </c>
      <c r="AE75">
        <v>6.0349888528642142</v>
      </c>
    </row>
    <row r="76" spans="2:31" x14ac:dyDescent="0.25">
      <c r="B76">
        <v>4.1092881151378401E-2</v>
      </c>
      <c r="C76">
        <v>5.0800487161557627E-2</v>
      </c>
      <c r="D76">
        <v>3.6209735649336931E-2</v>
      </c>
      <c r="E76">
        <v>6.685193990710718E-2</v>
      </c>
      <c r="F76">
        <v>6.2110924926631061E-2</v>
      </c>
      <c r="G76">
        <v>7.1634372030326285E-2</v>
      </c>
      <c r="H76">
        <v>8.6556534873131891E-2</v>
      </c>
      <c r="I76">
        <v>0.12291035173391412</v>
      </c>
      <c r="J76">
        <v>0.13989529421170291</v>
      </c>
      <c r="K76">
        <v>0.15816613130306645</v>
      </c>
      <c r="L76">
        <v>0.14247041425138196</v>
      </c>
      <c r="M76">
        <v>0.15875423289817245</v>
      </c>
      <c r="N76">
        <v>0.2203464850200007</v>
      </c>
      <c r="O76">
        <v>0.19334514102766467</v>
      </c>
      <c r="P76">
        <v>0.26610145064293178</v>
      </c>
      <c r="Q76">
        <v>0.24345566880157141</v>
      </c>
      <c r="R76">
        <v>0.3566062738399447</v>
      </c>
      <c r="S76">
        <v>0.32648605258087404</v>
      </c>
      <c r="T76">
        <v>0.48787925390073811</v>
      </c>
      <c r="U76">
        <v>0.44962757999725939</v>
      </c>
      <c r="V76">
        <v>0.53389812055368457</v>
      </c>
      <c r="W76">
        <v>0.63968876611117176</v>
      </c>
      <c r="X76">
        <v>1.0080769379432311</v>
      </c>
      <c r="Y76">
        <v>0.9473383543021392</v>
      </c>
      <c r="Z76">
        <v>1.1738003673696575</v>
      </c>
      <c r="AA76">
        <v>1.9567213921253781</v>
      </c>
      <c r="AB76">
        <v>1.8823432711270764</v>
      </c>
      <c r="AC76">
        <v>3.295007270560403</v>
      </c>
      <c r="AD76">
        <v>3.2414783324445615</v>
      </c>
      <c r="AE76">
        <v>6.0349888528642142</v>
      </c>
    </row>
    <row r="77" spans="2:31" x14ac:dyDescent="0.25">
      <c r="B77">
        <v>4.1092881151378401E-2</v>
      </c>
      <c r="C77">
        <v>3.9961078557035068E-2</v>
      </c>
      <c r="D77">
        <v>3.6209735649336931E-2</v>
      </c>
      <c r="E77">
        <v>6.685193990710718E-2</v>
      </c>
      <c r="F77">
        <v>6.2110924926631061E-2</v>
      </c>
      <c r="G77">
        <v>8.554568432381722E-2</v>
      </c>
      <c r="H77">
        <v>8.6556534873131891E-2</v>
      </c>
      <c r="I77">
        <v>0.12291035173391412</v>
      </c>
      <c r="J77">
        <v>0.13989529421170291</v>
      </c>
      <c r="K77">
        <v>0.15816613130306645</v>
      </c>
      <c r="L77">
        <v>0.17771718305571835</v>
      </c>
      <c r="M77">
        <v>0.15875423289817245</v>
      </c>
      <c r="N77">
        <v>0.17578761866066206</v>
      </c>
      <c r="O77">
        <v>0.24302738180583</v>
      </c>
      <c r="P77">
        <v>0.26610145064293178</v>
      </c>
      <c r="Q77">
        <v>0.30785916536239527</v>
      </c>
      <c r="R77">
        <v>0.3566062738399447</v>
      </c>
      <c r="S77">
        <v>0.32648605258087404</v>
      </c>
      <c r="T77">
        <v>0.38174068376354475</v>
      </c>
      <c r="U77">
        <v>0.57702233286998017</v>
      </c>
      <c r="V77">
        <v>0.53389812055368457</v>
      </c>
      <c r="W77">
        <v>0.63968876611117176</v>
      </c>
      <c r="X77">
        <v>0.77413926328905269</v>
      </c>
      <c r="Y77">
        <v>1.2406804887227747</v>
      </c>
      <c r="Z77">
        <v>1.1738003673696575</v>
      </c>
      <c r="AA77">
        <v>1.9567213921253781</v>
      </c>
      <c r="AB77">
        <v>2.515903273179251</v>
      </c>
      <c r="AC77">
        <v>2.4454237994522696</v>
      </c>
      <c r="AD77">
        <v>4.4064850035636143</v>
      </c>
      <c r="AE77">
        <v>4.3963735164933766</v>
      </c>
    </row>
    <row r="78" spans="2:31" x14ac:dyDescent="0.25">
      <c r="B78">
        <v>4.1092881151378401E-2</v>
      </c>
      <c r="C78">
        <v>5.0800487161557627E-2</v>
      </c>
      <c r="D78">
        <v>4.8139045782297891E-2</v>
      </c>
      <c r="E78">
        <v>6.685193990710718E-2</v>
      </c>
      <c r="F78">
        <v>7.3659957771653614E-2</v>
      </c>
      <c r="G78">
        <v>8.554568432381722E-2</v>
      </c>
      <c r="H78">
        <v>8.6556534873131891E-2</v>
      </c>
      <c r="I78">
        <v>0.12291035173391412</v>
      </c>
      <c r="J78">
        <v>0.1126028002093248</v>
      </c>
      <c r="K78">
        <v>0.12706541124072349</v>
      </c>
      <c r="L78">
        <v>0.17771718305571835</v>
      </c>
      <c r="M78">
        <v>0.15875423289817245</v>
      </c>
      <c r="N78">
        <v>0.2203464850200007</v>
      </c>
      <c r="O78">
        <v>0.19334514102766467</v>
      </c>
      <c r="P78">
        <v>0.26610145064293178</v>
      </c>
      <c r="Q78">
        <v>0.30785916536239527</v>
      </c>
      <c r="R78">
        <v>0.28108563615111348</v>
      </c>
      <c r="S78">
        <v>0.41567031236154062</v>
      </c>
      <c r="T78">
        <v>0.38174068376354475</v>
      </c>
      <c r="U78">
        <v>0.57702233286998017</v>
      </c>
      <c r="V78">
        <v>0.53389812055368457</v>
      </c>
      <c r="W78">
        <v>0.63968876611117176</v>
      </c>
      <c r="X78">
        <v>1.0080769379432311</v>
      </c>
      <c r="Y78">
        <v>0.9473383543021392</v>
      </c>
      <c r="Z78">
        <v>1.5468419739050414</v>
      </c>
      <c r="AA78">
        <v>1.9567213921253781</v>
      </c>
      <c r="AB78">
        <v>1.8823432711270764</v>
      </c>
      <c r="AC78">
        <v>2.4454237994522696</v>
      </c>
      <c r="AD78">
        <v>4.4064850035636143</v>
      </c>
      <c r="AE78">
        <v>6.0349888528642142</v>
      </c>
    </row>
    <row r="79" spans="2:31" x14ac:dyDescent="0.25">
      <c r="B79">
        <v>4.1092881151378401E-2</v>
      </c>
      <c r="C79">
        <v>3.9961078557035068E-2</v>
      </c>
      <c r="D79">
        <v>3.6209735649336931E-2</v>
      </c>
      <c r="E79">
        <v>5.4342336083559775E-2</v>
      </c>
      <c r="F79">
        <v>7.3659957771653614E-2</v>
      </c>
      <c r="G79">
        <v>8.554568432381722E-2</v>
      </c>
      <c r="H79">
        <v>8.6556534873131891E-2</v>
      </c>
      <c r="I79">
        <v>9.9102529324702343E-2</v>
      </c>
      <c r="J79">
        <v>0.13989529421170291</v>
      </c>
      <c r="K79">
        <v>0.15816613130306645</v>
      </c>
      <c r="L79">
        <v>0.14247041425138196</v>
      </c>
      <c r="M79">
        <v>0.15875423289817245</v>
      </c>
      <c r="N79">
        <v>0.17578761866066206</v>
      </c>
      <c r="O79">
        <v>0.19334514102766467</v>
      </c>
      <c r="P79">
        <v>0.21106387735954807</v>
      </c>
      <c r="Q79">
        <v>0.30785916536239527</v>
      </c>
      <c r="R79">
        <v>0.3566062738399447</v>
      </c>
      <c r="S79">
        <v>0.32648605258087404</v>
      </c>
      <c r="T79">
        <v>0.48787925390073811</v>
      </c>
      <c r="U79">
        <v>0.44962757999725939</v>
      </c>
      <c r="V79">
        <v>0.53389812055368457</v>
      </c>
      <c r="W79">
        <v>0.82862681739939659</v>
      </c>
      <c r="X79">
        <v>1.0080769379432311</v>
      </c>
      <c r="Y79">
        <v>0.9473383543021392</v>
      </c>
      <c r="Z79">
        <v>1.5468419739050414</v>
      </c>
      <c r="AA79">
        <v>1.4748227345293725</v>
      </c>
      <c r="AB79">
        <v>2.515903273179251</v>
      </c>
      <c r="AC79">
        <v>2.4454237994522696</v>
      </c>
      <c r="AD79">
        <v>4.4064850035636143</v>
      </c>
      <c r="AE79">
        <v>4.3963735164933766</v>
      </c>
    </row>
    <row r="80" spans="2:31" x14ac:dyDescent="0.25">
      <c r="B80">
        <v>4.1092881151378401E-2</v>
      </c>
      <c r="C80">
        <v>3.9961078557035068E-2</v>
      </c>
      <c r="D80">
        <v>3.6209735649336931E-2</v>
      </c>
      <c r="E80">
        <v>6.685193990710718E-2</v>
      </c>
      <c r="F80">
        <v>7.3659957771653614E-2</v>
      </c>
      <c r="G80">
        <v>7.1634372030326285E-2</v>
      </c>
      <c r="H80">
        <v>8.6556534873131891E-2</v>
      </c>
      <c r="I80">
        <v>0.12291035173391412</v>
      </c>
      <c r="J80">
        <v>0.13989529421170291</v>
      </c>
      <c r="K80">
        <v>0.15816613130306645</v>
      </c>
      <c r="L80">
        <v>0.14247041425138196</v>
      </c>
      <c r="M80">
        <v>0.19849024005558089</v>
      </c>
      <c r="N80">
        <v>0.17578761866066206</v>
      </c>
      <c r="O80">
        <v>0.19334514102766467</v>
      </c>
      <c r="P80">
        <v>0.21106387735954807</v>
      </c>
      <c r="Q80">
        <v>0.30785916536239527</v>
      </c>
      <c r="R80">
        <v>0.3566062738399447</v>
      </c>
      <c r="S80">
        <v>0.41567031236154062</v>
      </c>
      <c r="T80">
        <v>0.38174068376354475</v>
      </c>
      <c r="U80">
        <v>0.57702233286998017</v>
      </c>
      <c r="V80">
        <v>0.53389812055368457</v>
      </c>
      <c r="W80">
        <v>0.82862681739939659</v>
      </c>
      <c r="X80">
        <v>0.77413926328905269</v>
      </c>
      <c r="Y80">
        <v>0.9473383543021392</v>
      </c>
      <c r="Z80">
        <v>1.1738003673696575</v>
      </c>
      <c r="AA80">
        <v>1.4748227345293725</v>
      </c>
      <c r="AB80">
        <v>2.515903273179251</v>
      </c>
      <c r="AC80">
        <v>2.4454237994522696</v>
      </c>
      <c r="AD80">
        <v>3.2414783324445615</v>
      </c>
      <c r="AE80">
        <v>6.0349888528642142</v>
      </c>
    </row>
    <row r="81" spans="2:31" x14ac:dyDescent="0.25">
      <c r="B81">
        <v>4.1092881151378401E-2</v>
      </c>
      <c r="C81">
        <v>3.9961078557035068E-2</v>
      </c>
      <c r="D81">
        <v>3.6209735649336931E-2</v>
      </c>
      <c r="E81">
        <v>6.685193990710718E-2</v>
      </c>
      <c r="F81">
        <v>6.2110924926631061E-2</v>
      </c>
      <c r="G81">
        <v>7.1634372030326285E-2</v>
      </c>
      <c r="H81">
        <v>0.10718419343871585</v>
      </c>
      <c r="I81">
        <v>0.12291035173391412</v>
      </c>
      <c r="J81">
        <v>0.13989529421170291</v>
      </c>
      <c r="K81">
        <v>0.12706541124072349</v>
      </c>
      <c r="L81">
        <v>0.14247041425138196</v>
      </c>
      <c r="M81">
        <v>0.19849024005558089</v>
      </c>
      <c r="N81">
        <v>0.2203464850200007</v>
      </c>
      <c r="O81">
        <v>0.19334514102766467</v>
      </c>
      <c r="P81">
        <v>0.21106387735954807</v>
      </c>
      <c r="Q81">
        <v>0.30785916536239527</v>
      </c>
      <c r="R81">
        <v>0.3566062738399447</v>
      </c>
      <c r="S81">
        <v>0.32648605258087404</v>
      </c>
      <c r="T81">
        <v>0.48787925390073811</v>
      </c>
      <c r="U81">
        <v>0.44962757999725939</v>
      </c>
      <c r="V81">
        <v>0.53389812055368457</v>
      </c>
      <c r="W81">
        <v>0.63968876611117176</v>
      </c>
      <c r="X81">
        <v>1.0080769379432311</v>
      </c>
      <c r="Y81">
        <v>0.9473383543021392</v>
      </c>
      <c r="Z81">
        <v>1.5468419739050414</v>
      </c>
      <c r="AA81">
        <v>1.9567213921253781</v>
      </c>
      <c r="AB81">
        <v>1.8823432711270764</v>
      </c>
      <c r="AC81">
        <v>3.295007270560403</v>
      </c>
      <c r="AD81">
        <v>4.4064850035636143</v>
      </c>
      <c r="AE81">
        <v>4.3963735164933766</v>
      </c>
    </row>
    <row r="82" spans="2:31" x14ac:dyDescent="0.25">
      <c r="B82">
        <v>4.1092881151378401E-2</v>
      </c>
      <c r="C82">
        <v>3.9961078557035068E-2</v>
      </c>
      <c r="D82">
        <v>4.8139045782297891E-2</v>
      </c>
      <c r="E82">
        <v>5.4342336083559775E-2</v>
      </c>
      <c r="F82">
        <v>6.2110924926631061E-2</v>
      </c>
      <c r="G82">
        <v>8.554568432381722E-2</v>
      </c>
      <c r="H82">
        <v>8.6556534873131891E-2</v>
      </c>
      <c r="I82">
        <v>0.12291035173391412</v>
      </c>
      <c r="J82">
        <v>0.1126028002093248</v>
      </c>
      <c r="K82">
        <v>0.12706541124072349</v>
      </c>
      <c r="L82">
        <v>0.17771718305571835</v>
      </c>
      <c r="M82">
        <v>0.15875423289817245</v>
      </c>
      <c r="N82">
        <v>0.17578761866066206</v>
      </c>
      <c r="O82">
        <v>0.24302738180583</v>
      </c>
      <c r="P82">
        <v>0.26610145064293178</v>
      </c>
      <c r="Q82">
        <v>0.30785916536239527</v>
      </c>
      <c r="R82">
        <v>0.28108563615111348</v>
      </c>
      <c r="S82">
        <v>0.32648605258087404</v>
      </c>
      <c r="T82">
        <v>0.38174068376354475</v>
      </c>
      <c r="U82">
        <v>0.57702233286998017</v>
      </c>
      <c r="V82">
        <v>0.68824372056869687</v>
      </c>
      <c r="W82">
        <v>0.63968876611117176</v>
      </c>
      <c r="X82">
        <v>1.0080769379432311</v>
      </c>
      <c r="Y82">
        <v>1.2406804887227747</v>
      </c>
      <c r="Z82">
        <v>1.5468419739050414</v>
      </c>
      <c r="AA82">
        <v>1.4748227345293725</v>
      </c>
      <c r="AB82">
        <v>1.8823432711270764</v>
      </c>
      <c r="AC82">
        <v>2.4454237994522696</v>
      </c>
      <c r="AD82">
        <v>3.2414783324445615</v>
      </c>
      <c r="AE82">
        <v>4.3963735164933766</v>
      </c>
    </row>
    <row r="83" spans="2:31" x14ac:dyDescent="0.25">
      <c r="B83">
        <v>4.1092881151378401E-2</v>
      </c>
      <c r="C83">
        <v>5.0800487161557627E-2</v>
      </c>
      <c r="D83">
        <v>4.8139045782297891E-2</v>
      </c>
      <c r="E83">
        <v>5.4342336083559775E-2</v>
      </c>
      <c r="F83">
        <v>6.2110924926631061E-2</v>
      </c>
      <c r="G83">
        <v>8.554568432381722E-2</v>
      </c>
      <c r="H83">
        <v>8.6556534873131891E-2</v>
      </c>
      <c r="I83">
        <v>9.9102529324702343E-2</v>
      </c>
      <c r="J83">
        <v>0.13989529421170291</v>
      </c>
      <c r="K83">
        <v>0.15816613130306645</v>
      </c>
      <c r="L83">
        <v>0.17771718305571835</v>
      </c>
      <c r="M83">
        <v>0.15875423289817245</v>
      </c>
      <c r="N83">
        <v>0.2203464850200007</v>
      </c>
      <c r="O83">
        <v>0.19334514102766467</v>
      </c>
      <c r="P83">
        <v>0.26610145064293178</v>
      </c>
      <c r="Q83">
        <v>0.30785916536239527</v>
      </c>
      <c r="R83">
        <v>0.3566062738399447</v>
      </c>
      <c r="S83">
        <v>0.32648605258087404</v>
      </c>
      <c r="T83">
        <v>0.38174068376354475</v>
      </c>
      <c r="U83">
        <v>0.44962757999725939</v>
      </c>
      <c r="V83">
        <v>0.68824372056869687</v>
      </c>
      <c r="W83">
        <v>0.82862681739939659</v>
      </c>
      <c r="X83">
        <v>0.77413926328905269</v>
      </c>
      <c r="Y83">
        <v>1.2406804887227747</v>
      </c>
      <c r="Z83">
        <v>1.1738003673696575</v>
      </c>
      <c r="AA83">
        <v>1.4748227345293725</v>
      </c>
      <c r="AB83">
        <v>2.515903273179251</v>
      </c>
      <c r="AC83">
        <v>3.295007270560403</v>
      </c>
      <c r="AD83">
        <v>4.4064850035636143</v>
      </c>
      <c r="AE83">
        <v>4.3963735164933766</v>
      </c>
    </row>
    <row r="84" spans="2:31" x14ac:dyDescent="0.25">
      <c r="B84">
        <v>4.1092881151378401E-2</v>
      </c>
      <c r="C84">
        <v>3.9961078557035068E-2</v>
      </c>
      <c r="D84">
        <v>4.8139045782297891E-2</v>
      </c>
      <c r="E84">
        <v>5.4342336083559775E-2</v>
      </c>
      <c r="F84">
        <v>6.2110924926631061E-2</v>
      </c>
      <c r="G84">
        <v>7.1634372030326285E-2</v>
      </c>
      <c r="H84">
        <v>8.6556534873131891E-2</v>
      </c>
      <c r="I84">
        <v>0.12291035173391412</v>
      </c>
      <c r="J84">
        <v>0.1126028002093248</v>
      </c>
      <c r="K84">
        <v>0.15816613130306645</v>
      </c>
      <c r="L84">
        <v>0.14247041425138196</v>
      </c>
      <c r="M84">
        <v>0.15875423289817245</v>
      </c>
      <c r="N84">
        <v>0.2203464850200007</v>
      </c>
      <c r="O84">
        <v>0.24302738180583</v>
      </c>
      <c r="P84">
        <v>0.21106387735954807</v>
      </c>
      <c r="Q84">
        <v>0.24345566880157141</v>
      </c>
      <c r="R84">
        <v>0.28108563615111348</v>
      </c>
      <c r="S84">
        <v>0.32648605258087404</v>
      </c>
      <c r="T84">
        <v>0.38174068376354475</v>
      </c>
      <c r="U84">
        <v>0.57702233286998017</v>
      </c>
      <c r="V84">
        <v>0.53389812055368457</v>
      </c>
      <c r="W84">
        <v>0.82862681739939659</v>
      </c>
      <c r="X84">
        <v>1.0080769379432311</v>
      </c>
      <c r="Y84">
        <v>0.9473383543021392</v>
      </c>
      <c r="Z84">
        <v>1.5468419739050414</v>
      </c>
      <c r="AA84">
        <v>1.9567213921253781</v>
      </c>
      <c r="AB84">
        <v>2.515903273179251</v>
      </c>
      <c r="AC84">
        <v>3.295007270560403</v>
      </c>
      <c r="AD84">
        <v>4.4064850035636143</v>
      </c>
      <c r="AE84">
        <v>6.0349888528642142</v>
      </c>
    </row>
    <row r="85" spans="2:31" x14ac:dyDescent="0.25">
      <c r="B85">
        <v>4.1092881151378401E-2</v>
      </c>
      <c r="C85">
        <v>3.9961078557035068E-2</v>
      </c>
      <c r="D85">
        <v>4.8139045782297891E-2</v>
      </c>
      <c r="E85">
        <v>5.4342336083559775E-2</v>
      </c>
      <c r="F85">
        <v>6.2110924926631061E-2</v>
      </c>
      <c r="G85">
        <v>7.1634372030326285E-2</v>
      </c>
      <c r="H85">
        <v>0.10718419343871585</v>
      </c>
      <c r="I85">
        <v>0.12291035173391412</v>
      </c>
      <c r="J85">
        <v>0.13989529421170291</v>
      </c>
      <c r="K85">
        <v>0.15816613130306645</v>
      </c>
      <c r="L85">
        <v>0.17771718305571835</v>
      </c>
      <c r="M85">
        <v>0.19849024005558089</v>
      </c>
      <c r="N85">
        <v>0.2203464850200007</v>
      </c>
      <c r="O85">
        <v>0.24302738180583</v>
      </c>
      <c r="P85">
        <v>0.21106387735954807</v>
      </c>
      <c r="Q85">
        <v>0.30785916536239527</v>
      </c>
      <c r="R85">
        <v>0.28108563615111348</v>
      </c>
      <c r="S85">
        <v>0.41567031236154062</v>
      </c>
      <c r="T85">
        <v>0.38174068376354475</v>
      </c>
      <c r="U85">
        <v>0.44962757999725939</v>
      </c>
      <c r="V85">
        <v>0.68824372056869687</v>
      </c>
      <c r="W85">
        <v>0.82862681739939659</v>
      </c>
      <c r="X85">
        <v>0.77413926328905269</v>
      </c>
      <c r="Y85">
        <v>0.9473383543021392</v>
      </c>
      <c r="Z85">
        <v>1.5468419739050414</v>
      </c>
      <c r="AA85">
        <v>1.9567213921253781</v>
      </c>
      <c r="AB85">
        <v>1.8823432711270764</v>
      </c>
      <c r="AC85">
        <v>3.295007270560403</v>
      </c>
      <c r="AD85">
        <v>4.4064850035636143</v>
      </c>
      <c r="AE85">
        <v>6.0349888528642142</v>
      </c>
    </row>
    <row r="86" spans="2:31" x14ac:dyDescent="0.25">
      <c r="B86">
        <v>4.1092881151378401E-2</v>
      </c>
      <c r="C86">
        <v>3.9961078557035068E-2</v>
      </c>
      <c r="D86">
        <v>3.6209735649336931E-2</v>
      </c>
      <c r="E86">
        <v>6.685193990710718E-2</v>
      </c>
      <c r="F86">
        <v>6.2110924926631061E-2</v>
      </c>
      <c r="G86">
        <v>8.554568432381722E-2</v>
      </c>
      <c r="H86">
        <v>0.10718419343871585</v>
      </c>
      <c r="I86">
        <v>0.12291035173391412</v>
      </c>
      <c r="J86">
        <v>0.13989529421170291</v>
      </c>
      <c r="K86">
        <v>0.12706541124072349</v>
      </c>
      <c r="L86">
        <v>0.17771718305571835</v>
      </c>
      <c r="M86">
        <v>0.15875423289817245</v>
      </c>
      <c r="N86">
        <v>0.2203464850200007</v>
      </c>
      <c r="O86">
        <v>0.19334514102766467</v>
      </c>
      <c r="P86">
        <v>0.26610145064293178</v>
      </c>
      <c r="Q86">
        <v>0.30785916536239527</v>
      </c>
      <c r="R86">
        <v>0.28108563615111348</v>
      </c>
      <c r="S86">
        <v>0.32648605258087404</v>
      </c>
      <c r="T86">
        <v>0.48787925390073811</v>
      </c>
      <c r="U86">
        <v>0.57702233286998017</v>
      </c>
      <c r="V86">
        <v>0.68824372056869687</v>
      </c>
      <c r="W86">
        <v>0.82862681739939659</v>
      </c>
      <c r="X86">
        <v>0.77413926328905269</v>
      </c>
      <c r="Y86">
        <v>0.9473383543021392</v>
      </c>
      <c r="Z86">
        <v>1.5468419739050414</v>
      </c>
      <c r="AA86">
        <v>1.4748227345293725</v>
      </c>
      <c r="AB86">
        <v>2.515903273179251</v>
      </c>
      <c r="AC86">
        <v>3.295007270560403</v>
      </c>
      <c r="AD86">
        <v>4.4064850035636143</v>
      </c>
      <c r="AE86">
        <v>6.0349888528642142</v>
      </c>
    </row>
    <row r="87" spans="2:31" x14ac:dyDescent="0.25">
      <c r="B87">
        <v>4.1092881151378401E-2</v>
      </c>
      <c r="C87">
        <v>5.0800487161557627E-2</v>
      </c>
      <c r="D87">
        <v>4.8139045782297891E-2</v>
      </c>
      <c r="E87">
        <v>6.685193990710718E-2</v>
      </c>
      <c r="F87">
        <v>6.2110924926631061E-2</v>
      </c>
      <c r="G87">
        <v>7.1634372030326285E-2</v>
      </c>
      <c r="H87">
        <v>8.6556534873131891E-2</v>
      </c>
      <c r="I87">
        <v>9.9102529324702343E-2</v>
      </c>
      <c r="J87">
        <v>0.13989529421170291</v>
      </c>
      <c r="K87">
        <v>0.15816613130306645</v>
      </c>
      <c r="L87">
        <v>0.14247041425138196</v>
      </c>
      <c r="M87">
        <v>0.19849024005558089</v>
      </c>
      <c r="N87">
        <v>0.17578761866066206</v>
      </c>
      <c r="O87">
        <v>0.19334514102766467</v>
      </c>
      <c r="P87">
        <v>0.21106387735954807</v>
      </c>
      <c r="Q87">
        <v>0.24345566880157141</v>
      </c>
      <c r="R87">
        <v>0.3566062738399447</v>
      </c>
      <c r="S87">
        <v>0.41567031236154062</v>
      </c>
      <c r="T87">
        <v>0.48787925390073811</v>
      </c>
      <c r="U87">
        <v>0.57702233286998017</v>
      </c>
      <c r="V87">
        <v>0.68824372056869687</v>
      </c>
      <c r="W87">
        <v>0.82862681739939659</v>
      </c>
      <c r="X87">
        <v>1.0080769379432311</v>
      </c>
      <c r="Y87">
        <v>0.9473383543021392</v>
      </c>
      <c r="Z87">
        <v>1.5468419739050414</v>
      </c>
      <c r="AA87">
        <v>1.9567213921253781</v>
      </c>
      <c r="AB87">
        <v>2.515903273179251</v>
      </c>
      <c r="AC87">
        <v>3.295007270560403</v>
      </c>
      <c r="AD87">
        <v>3.2414783324445615</v>
      </c>
      <c r="AE87">
        <v>6.0349888528642142</v>
      </c>
    </row>
    <row r="88" spans="2:31" x14ac:dyDescent="0.25">
      <c r="B88">
        <v>4.1092881151378401E-2</v>
      </c>
      <c r="C88">
        <v>3.9961078557035068E-2</v>
      </c>
      <c r="D88">
        <v>4.8139045782297891E-2</v>
      </c>
      <c r="E88">
        <v>6.685193990710718E-2</v>
      </c>
      <c r="F88">
        <v>7.3659957771653614E-2</v>
      </c>
      <c r="G88">
        <v>8.554568432381722E-2</v>
      </c>
      <c r="H88">
        <v>0.10718419343871585</v>
      </c>
      <c r="I88">
        <v>9.9102529324702343E-2</v>
      </c>
      <c r="J88">
        <v>0.13989529421170291</v>
      </c>
      <c r="K88">
        <v>0.15816613130306645</v>
      </c>
      <c r="L88">
        <v>0.14247041425138196</v>
      </c>
      <c r="M88">
        <v>0.19849024005558089</v>
      </c>
      <c r="N88">
        <v>0.2203464850200007</v>
      </c>
      <c r="O88">
        <v>0.19334514102766467</v>
      </c>
      <c r="P88">
        <v>0.21106387735954807</v>
      </c>
      <c r="Q88">
        <v>0.30785916536239527</v>
      </c>
      <c r="R88">
        <v>0.28108563615111348</v>
      </c>
      <c r="S88">
        <v>0.32648605258087404</v>
      </c>
      <c r="T88">
        <v>0.38174068376354475</v>
      </c>
      <c r="U88">
        <v>0.57702233286998017</v>
      </c>
      <c r="V88">
        <v>0.68824372056869687</v>
      </c>
      <c r="W88">
        <v>0.63968876611117176</v>
      </c>
      <c r="X88">
        <v>1.0080769379432311</v>
      </c>
      <c r="Y88">
        <v>0.9473383543021392</v>
      </c>
      <c r="Z88">
        <v>1.1738003673696575</v>
      </c>
      <c r="AA88">
        <v>1.4748227345293725</v>
      </c>
      <c r="AB88">
        <v>2.515903273179251</v>
      </c>
      <c r="AC88">
        <v>2.4454237994522696</v>
      </c>
      <c r="AD88">
        <v>3.2414783324445615</v>
      </c>
      <c r="AE88">
        <v>6.0349888528642142</v>
      </c>
    </row>
    <row r="89" spans="2:31" x14ac:dyDescent="0.25">
      <c r="B89">
        <v>4.1092881151378401E-2</v>
      </c>
      <c r="C89">
        <v>3.9961078557035068E-2</v>
      </c>
      <c r="D89">
        <v>3.6209735649336931E-2</v>
      </c>
      <c r="E89">
        <v>6.685193990710718E-2</v>
      </c>
      <c r="F89">
        <v>6.2110924926631061E-2</v>
      </c>
      <c r="G89">
        <v>8.554568432381722E-2</v>
      </c>
      <c r="H89">
        <v>8.6556534873131891E-2</v>
      </c>
      <c r="I89">
        <v>0.12291035173391412</v>
      </c>
      <c r="J89">
        <v>0.1126028002093248</v>
      </c>
      <c r="K89">
        <v>0.15816613130306645</v>
      </c>
      <c r="L89">
        <v>0.17771718305571835</v>
      </c>
      <c r="M89">
        <v>0.19849024005558089</v>
      </c>
      <c r="N89">
        <v>0.17578761866066206</v>
      </c>
      <c r="O89">
        <v>0.24302738180583</v>
      </c>
      <c r="P89">
        <v>0.26610145064293178</v>
      </c>
      <c r="Q89">
        <v>0.24345566880157141</v>
      </c>
      <c r="R89">
        <v>0.3566062738399447</v>
      </c>
      <c r="S89">
        <v>0.41567031236154062</v>
      </c>
      <c r="T89">
        <v>0.48787925390073811</v>
      </c>
      <c r="U89">
        <v>0.44962757999725939</v>
      </c>
      <c r="V89">
        <v>0.68824372056869687</v>
      </c>
      <c r="W89">
        <v>0.82862681739939659</v>
      </c>
      <c r="X89">
        <v>0.77413926328905269</v>
      </c>
      <c r="Y89">
        <v>0.9473383543021392</v>
      </c>
      <c r="Z89">
        <v>1.5468419739050414</v>
      </c>
      <c r="AA89">
        <v>1.4748227345293725</v>
      </c>
      <c r="AB89">
        <v>1.8823432711270764</v>
      </c>
      <c r="AC89">
        <v>3.295007270560403</v>
      </c>
      <c r="AD89">
        <v>3.2414783324445615</v>
      </c>
      <c r="AE89">
        <v>6.0349888528642142</v>
      </c>
    </row>
    <row r="90" spans="2:31" x14ac:dyDescent="0.25">
      <c r="B90">
        <v>4.1092881151378401E-2</v>
      </c>
      <c r="C90">
        <v>5.0800487161557627E-2</v>
      </c>
      <c r="D90">
        <v>3.6209735649336931E-2</v>
      </c>
      <c r="E90">
        <v>5.4342336083559775E-2</v>
      </c>
      <c r="F90">
        <v>7.3659957771653614E-2</v>
      </c>
      <c r="G90">
        <v>7.1634372030326285E-2</v>
      </c>
      <c r="H90">
        <v>8.6556534873131891E-2</v>
      </c>
      <c r="I90">
        <v>9.9102529324702343E-2</v>
      </c>
      <c r="J90">
        <v>0.13989529421170291</v>
      </c>
      <c r="K90">
        <v>0.12706541124072349</v>
      </c>
      <c r="L90">
        <v>0.14247041425138196</v>
      </c>
      <c r="M90">
        <v>0.15875423289817245</v>
      </c>
      <c r="N90">
        <v>0.17578761866066206</v>
      </c>
      <c r="O90">
        <v>0.19334514102766467</v>
      </c>
      <c r="P90">
        <v>0.26610145064293178</v>
      </c>
      <c r="Q90">
        <v>0.30785916536239527</v>
      </c>
      <c r="R90">
        <v>0.28108563615111348</v>
      </c>
      <c r="S90">
        <v>0.41567031236154062</v>
      </c>
      <c r="T90">
        <v>0.48787925390073811</v>
      </c>
      <c r="U90">
        <v>0.57702233286998017</v>
      </c>
      <c r="V90">
        <v>0.53389812055368457</v>
      </c>
      <c r="W90">
        <v>0.82862681739939659</v>
      </c>
      <c r="X90">
        <v>1.0080769379432311</v>
      </c>
      <c r="Y90">
        <v>1.2406804887227747</v>
      </c>
      <c r="Z90">
        <v>1.1738003673696575</v>
      </c>
      <c r="AA90">
        <v>1.4748227345293725</v>
      </c>
      <c r="AB90">
        <v>1.8823432711270764</v>
      </c>
      <c r="AC90">
        <v>2.4454237994522696</v>
      </c>
      <c r="AD90">
        <v>3.2414783324445615</v>
      </c>
      <c r="AE90">
        <v>6.0349888528642142</v>
      </c>
    </row>
    <row r="91" spans="2:31" x14ac:dyDescent="0.25">
      <c r="B91">
        <v>4.1092881151378401E-2</v>
      </c>
      <c r="C91">
        <v>3.9961078557035068E-2</v>
      </c>
      <c r="D91">
        <v>4.8139045782297891E-2</v>
      </c>
      <c r="E91">
        <v>6.685193990710718E-2</v>
      </c>
      <c r="F91">
        <v>7.3659957771653614E-2</v>
      </c>
      <c r="G91">
        <v>7.1634372030326285E-2</v>
      </c>
      <c r="H91">
        <v>8.6556534873131891E-2</v>
      </c>
      <c r="I91">
        <v>9.9102529324702343E-2</v>
      </c>
      <c r="J91">
        <v>0.1126028002093248</v>
      </c>
      <c r="K91">
        <v>0.12706541124072349</v>
      </c>
      <c r="L91">
        <v>0.17771718305571835</v>
      </c>
      <c r="M91">
        <v>0.15875423289817245</v>
      </c>
      <c r="N91">
        <v>0.2203464850200007</v>
      </c>
      <c r="O91">
        <v>0.19334514102766467</v>
      </c>
      <c r="P91">
        <v>0.26610145064293178</v>
      </c>
      <c r="Q91">
        <v>0.30785916536239527</v>
      </c>
      <c r="R91">
        <v>0.28108563615111348</v>
      </c>
      <c r="S91">
        <v>0.32648605258087404</v>
      </c>
      <c r="T91">
        <v>0.38174068376354475</v>
      </c>
      <c r="U91">
        <v>0.57702233286998017</v>
      </c>
      <c r="V91">
        <v>0.53389812055368457</v>
      </c>
      <c r="W91">
        <v>0.82862681739939659</v>
      </c>
      <c r="X91">
        <v>1.0080769379432311</v>
      </c>
      <c r="Y91">
        <v>1.2406804887227747</v>
      </c>
      <c r="Z91">
        <v>1.1738003673696575</v>
      </c>
      <c r="AA91">
        <v>1.4748227345293725</v>
      </c>
      <c r="AB91">
        <v>1.8823432711270764</v>
      </c>
      <c r="AC91">
        <v>2.4454237994522696</v>
      </c>
      <c r="AD91">
        <v>3.2414783324445615</v>
      </c>
      <c r="AE91">
        <v>6.0349888528642142</v>
      </c>
    </row>
    <row r="92" spans="2:31" x14ac:dyDescent="0.25">
      <c r="B92">
        <v>4.1092881151378401E-2</v>
      </c>
      <c r="C92">
        <v>3.9961078557035068E-2</v>
      </c>
      <c r="D92">
        <v>4.8139045782297891E-2</v>
      </c>
      <c r="E92">
        <v>6.685193990710718E-2</v>
      </c>
      <c r="F92">
        <v>7.3659957771653614E-2</v>
      </c>
      <c r="G92">
        <v>7.1634372030326285E-2</v>
      </c>
      <c r="H92">
        <v>0.10718419343871585</v>
      </c>
      <c r="I92">
        <v>9.9102529324702343E-2</v>
      </c>
      <c r="J92">
        <v>0.1126028002093248</v>
      </c>
      <c r="K92">
        <v>0.12706541124072349</v>
      </c>
      <c r="L92">
        <v>0.14247041425138196</v>
      </c>
      <c r="M92">
        <v>0.15875423289817245</v>
      </c>
      <c r="N92">
        <v>0.2203464850200007</v>
      </c>
      <c r="O92">
        <v>0.24302738180583</v>
      </c>
      <c r="P92">
        <v>0.26610145064293178</v>
      </c>
      <c r="Q92">
        <v>0.30785916536239527</v>
      </c>
      <c r="R92">
        <v>0.28108563615111348</v>
      </c>
      <c r="S92">
        <v>0.41567031236154062</v>
      </c>
      <c r="T92">
        <v>0.48787925390073811</v>
      </c>
      <c r="U92">
        <v>0.57702233286998017</v>
      </c>
      <c r="V92">
        <v>0.53389812055368457</v>
      </c>
      <c r="W92">
        <v>0.63968876611117176</v>
      </c>
      <c r="X92">
        <v>0.77413926328905269</v>
      </c>
      <c r="Y92">
        <v>0.9473383543021392</v>
      </c>
      <c r="Z92">
        <v>1.5468419739050414</v>
      </c>
      <c r="AA92">
        <v>1.9567213921253781</v>
      </c>
      <c r="AB92">
        <v>2.515903273179251</v>
      </c>
      <c r="AC92">
        <v>2.4454237994522696</v>
      </c>
      <c r="AD92">
        <v>4.4064850035636143</v>
      </c>
      <c r="AE92">
        <v>6.0349888528642142</v>
      </c>
    </row>
    <row r="93" spans="2:31" x14ac:dyDescent="0.25">
      <c r="B93">
        <v>4.1092881151378401E-2</v>
      </c>
      <c r="C93">
        <v>3.9961078557035068E-2</v>
      </c>
      <c r="D93">
        <v>4.8139045782297891E-2</v>
      </c>
      <c r="E93">
        <v>6.685193990710718E-2</v>
      </c>
      <c r="F93">
        <v>6.2110924926631061E-2</v>
      </c>
      <c r="G93">
        <v>8.554568432381722E-2</v>
      </c>
      <c r="H93">
        <v>8.6556534873131891E-2</v>
      </c>
      <c r="I93">
        <v>9.9102529324702343E-2</v>
      </c>
      <c r="J93">
        <v>0.13989529421170291</v>
      </c>
      <c r="K93">
        <v>0.12706541124072349</v>
      </c>
      <c r="L93">
        <v>0.14247041425138196</v>
      </c>
      <c r="M93">
        <v>0.19849024005558089</v>
      </c>
      <c r="N93">
        <v>0.17578761866066206</v>
      </c>
      <c r="O93">
        <v>0.19334514102766467</v>
      </c>
      <c r="P93">
        <v>0.21106387735954807</v>
      </c>
      <c r="Q93">
        <v>0.24345566880157141</v>
      </c>
      <c r="R93">
        <v>0.28108563615111348</v>
      </c>
      <c r="S93">
        <v>0.41567031236154062</v>
      </c>
      <c r="T93">
        <v>0.48787925390073811</v>
      </c>
      <c r="U93">
        <v>0.44962757999725939</v>
      </c>
      <c r="V93">
        <v>0.53389812055368457</v>
      </c>
      <c r="W93">
        <v>0.63968876611117176</v>
      </c>
      <c r="X93">
        <v>1.0080769379432311</v>
      </c>
      <c r="Y93">
        <v>1.2406804887227747</v>
      </c>
      <c r="Z93">
        <v>1.5468419739050414</v>
      </c>
      <c r="AA93">
        <v>1.9567213921253781</v>
      </c>
      <c r="AB93">
        <v>1.8823432711270764</v>
      </c>
      <c r="AC93">
        <v>2.4454237994522696</v>
      </c>
      <c r="AD93">
        <v>3.2414783324445615</v>
      </c>
      <c r="AE93">
        <v>6.0349888528642142</v>
      </c>
    </row>
    <row r="94" spans="2:31" x14ac:dyDescent="0.25">
      <c r="B94">
        <v>4.1092881151378401E-2</v>
      </c>
      <c r="C94">
        <v>3.9961078557035068E-2</v>
      </c>
      <c r="D94">
        <v>4.8139045782297891E-2</v>
      </c>
      <c r="E94">
        <v>6.685193990710718E-2</v>
      </c>
      <c r="F94">
        <v>7.3659957771653614E-2</v>
      </c>
      <c r="G94">
        <v>8.554568432381722E-2</v>
      </c>
      <c r="H94">
        <v>0.10718419343871585</v>
      </c>
      <c r="I94">
        <v>9.9102529324702343E-2</v>
      </c>
      <c r="J94">
        <v>0.13989529421170291</v>
      </c>
      <c r="K94">
        <v>0.12706541124072349</v>
      </c>
      <c r="L94">
        <v>0.17771718305571835</v>
      </c>
      <c r="M94">
        <v>0.19849024005558089</v>
      </c>
      <c r="N94">
        <v>0.2203464850200007</v>
      </c>
      <c r="O94">
        <v>0.24302738180583</v>
      </c>
      <c r="P94">
        <v>0.21106387735954807</v>
      </c>
      <c r="Q94">
        <v>0.24345566880157141</v>
      </c>
      <c r="R94">
        <v>0.28108563615111348</v>
      </c>
      <c r="S94">
        <v>0.41567031236154062</v>
      </c>
      <c r="T94">
        <v>0.48787925390073811</v>
      </c>
      <c r="U94">
        <v>0.44962757999725939</v>
      </c>
      <c r="V94">
        <v>0.68824372056869687</v>
      </c>
      <c r="W94">
        <v>0.82862681739939659</v>
      </c>
      <c r="X94">
        <v>1.0080769379432311</v>
      </c>
      <c r="Y94">
        <v>1.2406804887227747</v>
      </c>
      <c r="Z94">
        <v>1.1738003673696575</v>
      </c>
      <c r="AA94">
        <v>1.4748227345293725</v>
      </c>
      <c r="AB94">
        <v>2.515903273179251</v>
      </c>
      <c r="AC94">
        <v>2.4454237994522696</v>
      </c>
      <c r="AD94">
        <v>4.4064850035636143</v>
      </c>
      <c r="AE94">
        <v>4.3963735164933766</v>
      </c>
    </row>
    <row r="95" spans="2:31" x14ac:dyDescent="0.25">
      <c r="B95">
        <v>4.1092881151378401E-2</v>
      </c>
      <c r="C95">
        <v>3.9961078557035068E-2</v>
      </c>
      <c r="D95">
        <v>4.8139045782297891E-2</v>
      </c>
      <c r="E95">
        <v>6.685193990710718E-2</v>
      </c>
      <c r="F95">
        <v>6.2110924926631061E-2</v>
      </c>
      <c r="G95">
        <v>7.1634372030326285E-2</v>
      </c>
      <c r="H95">
        <v>0.10718419343871585</v>
      </c>
      <c r="I95">
        <v>9.9102529324702343E-2</v>
      </c>
      <c r="J95">
        <v>0.1126028002093248</v>
      </c>
      <c r="K95">
        <v>0.15816613130306645</v>
      </c>
      <c r="L95">
        <v>0.14247041425138196</v>
      </c>
      <c r="M95">
        <v>0.19849024005558089</v>
      </c>
      <c r="N95">
        <v>0.2203464850200007</v>
      </c>
      <c r="O95">
        <v>0.24302738180583</v>
      </c>
      <c r="P95">
        <v>0.21106387735954807</v>
      </c>
      <c r="Q95">
        <v>0.24345566880157141</v>
      </c>
      <c r="R95">
        <v>0.3566062738399447</v>
      </c>
      <c r="S95">
        <v>0.41567031236154062</v>
      </c>
      <c r="T95">
        <v>0.38174068376354475</v>
      </c>
      <c r="U95">
        <v>0.57702233286998017</v>
      </c>
      <c r="V95">
        <v>0.68824372056869687</v>
      </c>
      <c r="W95">
        <v>0.82862681739939659</v>
      </c>
      <c r="X95">
        <v>0.77413926328905269</v>
      </c>
      <c r="Y95">
        <v>1.2406804887227747</v>
      </c>
      <c r="Z95">
        <v>1.1738003673696575</v>
      </c>
      <c r="AA95">
        <v>1.4748227345293725</v>
      </c>
      <c r="AB95">
        <v>2.515903273179251</v>
      </c>
      <c r="AC95">
        <v>2.4454237994522696</v>
      </c>
      <c r="AD95">
        <v>4.4064850035636143</v>
      </c>
      <c r="AE95">
        <v>4.3963735164933766</v>
      </c>
    </row>
    <row r="96" spans="2:31" x14ac:dyDescent="0.25">
      <c r="B96">
        <v>4.1092881151378401E-2</v>
      </c>
      <c r="C96">
        <v>3.9961078557035068E-2</v>
      </c>
      <c r="D96">
        <v>4.8139045782297891E-2</v>
      </c>
      <c r="E96">
        <v>5.4342336083559775E-2</v>
      </c>
      <c r="F96">
        <v>7.3659957771653614E-2</v>
      </c>
      <c r="G96">
        <v>7.1634372030326285E-2</v>
      </c>
      <c r="H96">
        <v>8.6556534873131891E-2</v>
      </c>
      <c r="I96">
        <v>0.12291035173391412</v>
      </c>
      <c r="J96">
        <v>0.1126028002093248</v>
      </c>
      <c r="K96">
        <v>0.12706541124072349</v>
      </c>
      <c r="L96">
        <v>0.14247041425138196</v>
      </c>
      <c r="M96">
        <v>0.15875423289817245</v>
      </c>
      <c r="N96">
        <v>0.17578761866066206</v>
      </c>
      <c r="O96">
        <v>0.24302738180583</v>
      </c>
      <c r="P96">
        <v>0.21106387735954807</v>
      </c>
      <c r="Q96">
        <v>0.30785916536239527</v>
      </c>
      <c r="R96">
        <v>0.3566062738399447</v>
      </c>
      <c r="S96">
        <v>0.32648605258087404</v>
      </c>
      <c r="T96">
        <v>0.48787925390073811</v>
      </c>
      <c r="U96">
        <v>0.57702233286998017</v>
      </c>
      <c r="V96">
        <v>0.53389812055368457</v>
      </c>
      <c r="W96">
        <v>0.63968876611117176</v>
      </c>
      <c r="X96">
        <v>0.77413926328905269</v>
      </c>
      <c r="Y96">
        <v>0.9473383543021392</v>
      </c>
      <c r="Z96">
        <v>1.1738003673696575</v>
      </c>
      <c r="AA96">
        <v>1.4748227345293725</v>
      </c>
      <c r="AB96">
        <v>2.515903273179251</v>
      </c>
      <c r="AC96">
        <v>2.4454237994522696</v>
      </c>
      <c r="AD96">
        <v>3.2414783324445615</v>
      </c>
      <c r="AE96">
        <v>6.0349888528642142</v>
      </c>
    </row>
    <row r="97" spans="2:31" x14ac:dyDescent="0.25">
      <c r="B97">
        <v>4.1092881151378401E-2</v>
      </c>
      <c r="C97">
        <v>3.9961078557035068E-2</v>
      </c>
      <c r="D97">
        <v>4.8139045782297891E-2</v>
      </c>
      <c r="E97">
        <v>6.685193990710718E-2</v>
      </c>
      <c r="F97">
        <v>7.3659957771653614E-2</v>
      </c>
      <c r="G97">
        <v>8.554568432381722E-2</v>
      </c>
      <c r="H97">
        <v>0.10718419343871585</v>
      </c>
      <c r="I97">
        <v>0.12291035173391412</v>
      </c>
      <c r="J97">
        <v>0.1126028002093248</v>
      </c>
      <c r="K97">
        <v>0.15816613130306645</v>
      </c>
      <c r="L97">
        <v>0.14247041425138196</v>
      </c>
      <c r="M97">
        <v>0.19849024005558089</v>
      </c>
      <c r="N97">
        <v>0.17578761866066206</v>
      </c>
      <c r="O97">
        <v>0.24302738180583</v>
      </c>
      <c r="P97">
        <v>0.21106387735954807</v>
      </c>
      <c r="Q97">
        <v>0.24345566880157141</v>
      </c>
      <c r="R97">
        <v>0.28108563615111348</v>
      </c>
      <c r="S97">
        <v>0.32648605258087404</v>
      </c>
      <c r="T97">
        <v>0.38174068376354475</v>
      </c>
      <c r="U97">
        <v>0.57702233286998017</v>
      </c>
      <c r="V97">
        <v>0.53389812055368457</v>
      </c>
      <c r="W97">
        <v>0.63968876611117176</v>
      </c>
      <c r="X97">
        <v>1.0080769379432311</v>
      </c>
      <c r="Y97">
        <v>0.9473383543021392</v>
      </c>
      <c r="Z97">
        <v>1.5468419739050414</v>
      </c>
      <c r="AA97">
        <v>1.9567213921253781</v>
      </c>
      <c r="AB97">
        <v>1.8823432711270764</v>
      </c>
      <c r="AC97">
        <v>2.4454237994522696</v>
      </c>
      <c r="AD97">
        <v>3.2414783324445615</v>
      </c>
      <c r="AE97">
        <v>4.3963735164933766</v>
      </c>
    </row>
    <row r="98" spans="2:31" x14ac:dyDescent="0.25">
      <c r="B98">
        <v>4.1092881151378401E-2</v>
      </c>
      <c r="C98">
        <v>3.9961078557035068E-2</v>
      </c>
      <c r="D98">
        <v>4.8139045782297891E-2</v>
      </c>
      <c r="E98">
        <v>6.685193990710718E-2</v>
      </c>
      <c r="F98">
        <v>6.2110924926631061E-2</v>
      </c>
      <c r="G98">
        <v>8.554568432381722E-2</v>
      </c>
      <c r="H98">
        <v>8.6556534873131891E-2</v>
      </c>
      <c r="I98">
        <v>9.9102529324702343E-2</v>
      </c>
      <c r="J98">
        <v>0.1126028002093248</v>
      </c>
      <c r="K98">
        <v>0.12706541124072349</v>
      </c>
      <c r="L98">
        <v>0.17771718305571835</v>
      </c>
      <c r="M98">
        <v>0.19849024005558089</v>
      </c>
      <c r="N98">
        <v>0.17578761866066206</v>
      </c>
      <c r="O98">
        <v>0.19334514102766467</v>
      </c>
      <c r="P98">
        <v>0.26610145064293178</v>
      </c>
      <c r="Q98">
        <v>0.24345566880157141</v>
      </c>
      <c r="R98">
        <v>0.28108563615111348</v>
      </c>
      <c r="S98">
        <v>0.41567031236154062</v>
      </c>
      <c r="T98">
        <v>0.48787925390073811</v>
      </c>
      <c r="U98">
        <v>0.57702233286998017</v>
      </c>
      <c r="V98">
        <v>0.68824372056869687</v>
      </c>
      <c r="W98">
        <v>0.63968876611117176</v>
      </c>
      <c r="X98">
        <v>0.77413926328905269</v>
      </c>
      <c r="Y98">
        <v>1.2406804887227747</v>
      </c>
      <c r="Z98">
        <v>1.5468419739050414</v>
      </c>
      <c r="AA98">
        <v>1.4748227345293725</v>
      </c>
      <c r="AB98">
        <v>1.8823432711270764</v>
      </c>
      <c r="AC98">
        <v>3.295007270560403</v>
      </c>
      <c r="AD98">
        <v>3.2414783324445615</v>
      </c>
      <c r="AE98">
        <v>6.0349888528642142</v>
      </c>
    </row>
    <row r="99" spans="2:31" x14ac:dyDescent="0.25">
      <c r="B99">
        <v>4.1092881151378401E-2</v>
      </c>
      <c r="C99">
        <v>3.9961078557035068E-2</v>
      </c>
      <c r="D99">
        <v>3.6209735649336931E-2</v>
      </c>
      <c r="E99">
        <v>6.685193990710718E-2</v>
      </c>
      <c r="F99">
        <v>7.3659957771653614E-2</v>
      </c>
      <c r="G99">
        <v>7.1634372030326285E-2</v>
      </c>
      <c r="H99">
        <v>8.6556534873131891E-2</v>
      </c>
      <c r="I99">
        <v>9.9102529324702343E-2</v>
      </c>
      <c r="J99">
        <v>0.1126028002093248</v>
      </c>
      <c r="K99">
        <v>0.15816613130306645</v>
      </c>
      <c r="L99">
        <v>0.17771718305571835</v>
      </c>
      <c r="M99">
        <v>0.15875423289817245</v>
      </c>
      <c r="N99">
        <v>0.17578761866066206</v>
      </c>
      <c r="O99">
        <v>0.24302738180583</v>
      </c>
      <c r="P99">
        <v>0.26610145064293178</v>
      </c>
      <c r="Q99">
        <v>0.24345566880157141</v>
      </c>
      <c r="R99">
        <v>0.3566062738399447</v>
      </c>
      <c r="S99">
        <v>0.32648605258087404</v>
      </c>
      <c r="T99">
        <v>0.38174068376354475</v>
      </c>
      <c r="U99">
        <v>0.44962757999725939</v>
      </c>
      <c r="V99">
        <v>0.68824372056869687</v>
      </c>
      <c r="W99">
        <v>0.63968876611117176</v>
      </c>
      <c r="X99">
        <v>0.77413926328905269</v>
      </c>
      <c r="Y99">
        <v>0.9473383543021392</v>
      </c>
      <c r="Z99">
        <v>1.5468419739050414</v>
      </c>
      <c r="AA99">
        <v>1.9567213921253781</v>
      </c>
      <c r="AB99">
        <v>1.8823432711270764</v>
      </c>
      <c r="AC99">
        <v>2.4454237994522696</v>
      </c>
      <c r="AD99">
        <v>4.4064850035636143</v>
      </c>
      <c r="AE99">
        <v>6.0349888528642142</v>
      </c>
    </row>
    <row r="100" spans="2:31" x14ac:dyDescent="0.25">
      <c r="B100">
        <v>4.1092881151378401E-2</v>
      </c>
      <c r="C100">
        <v>5.0800487161557627E-2</v>
      </c>
      <c r="D100">
        <v>4.8139045782297891E-2</v>
      </c>
      <c r="E100">
        <v>5.4342336083559775E-2</v>
      </c>
      <c r="F100">
        <v>6.2110924926631061E-2</v>
      </c>
      <c r="G100">
        <v>7.1634372030326285E-2</v>
      </c>
      <c r="H100">
        <v>0.10718419343871585</v>
      </c>
      <c r="I100">
        <v>9.9102529324702343E-2</v>
      </c>
      <c r="J100">
        <v>0.1126028002093248</v>
      </c>
      <c r="K100">
        <v>0.15816613130306645</v>
      </c>
      <c r="L100">
        <v>0.17771718305571835</v>
      </c>
      <c r="M100">
        <v>0.19849024005558089</v>
      </c>
      <c r="N100">
        <v>0.2203464850200007</v>
      </c>
      <c r="O100">
        <v>0.24302738180583</v>
      </c>
      <c r="P100">
        <v>0.21106387735954807</v>
      </c>
      <c r="Q100">
        <v>0.24345566880157141</v>
      </c>
      <c r="R100">
        <v>0.28108563615111348</v>
      </c>
      <c r="S100">
        <v>0.32648605258087404</v>
      </c>
      <c r="T100">
        <v>0.48787925390073811</v>
      </c>
      <c r="U100">
        <v>0.44962757999725939</v>
      </c>
      <c r="V100">
        <v>0.68824372056869687</v>
      </c>
      <c r="W100">
        <v>0.63968876611117176</v>
      </c>
      <c r="X100">
        <v>1.0080769379432311</v>
      </c>
      <c r="Y100">
        <v>1.2406804887227747</v>
      </c>
      <c r="Z100">
        <v>1.1738003673696575</v>
      </c>
      <c r="AA100">
        <v>1.9567213921253781</v>
      </c>
      <c r="AB100">
        <v>2.515903273179251</v>
      </c>
      <c r="AC100">
        <v>3.295007270560403</v>
      </c>
      <c r="AD100">
        <v>4.4064850035636143</v>
      </c>
      <c r="AE100">
        <v>4.3963735164933766</v>
      </c>
    </row>
    <row r="101" spans="2:31" x14ac:dyDescent="0.25">
      <c r="B101">
        <v>4.1092881151378401E-2</v>
      </c>
      <c r="C101">
        <v>5.0800487161557627E-2</v>
      </c>
      <c r="D101">
        <v>3.6209735649336931E-2</v>
      </c>
      <c r="E101">
        <v>6.685193990710718E-2</v>
      </c>
      <c r="F101">
        <v>7.3659957771653614E-2</v>
      </c>
      <c r="G101">
        <v>8.554568432381722E-2</v>
      </c>
      <c r="H101">
        <v>0.10718419343871585</v>
      </c>
      <c r="I101">
        <v>9.9102529324702343E-2</v>
      </c>
      <c r="J101">
        <v>0.13989529421170291</v>
      </c>
      <c r="K101">
        <v>0.15816613130306645</v>
      </c>
      <c r="L101">
        <v>0.17771718305571835</v>
      </c>
      <c r="M101">
        <v>0.15875423289817245</v>
      </c>
      <c r="N101">
        <v>0.17578761866066206</v>
      </c>
      <c r="O101">
        <v>0.19334514102766467</v>
      </c>
      <c r="P101">
        <v>0.26610145064293178</v>
      </c>
      <c r="Q101">
        <v>0.30785916536239527</v>
      </c>
      <c r="R101">
        <v>0.3566062738399447</v>
      </c>
      <c r="S101">
        <v>0.41567031236154062</v>
      </c>
      <c r="T101">
        <v>0.38174068376354475</v>
      </c>
      <c r="U101">
        <v>0.44962757999725939</v>
      </c>
      <c r="V101">
        <v>0.68824372056869687</v>
      </c>
      <c r="W101">
        <v>0.63968876611117176</v>
      </c>
      <c r="X101">
        <v>1.0080769379432311</v>
      </c>
      <c r="Y101">
        <v>0.9473383543021392</v>
      </c>
      <c r="Z101">
        <v>1.1738003673696575</v>
      </c>
      <c r="AA101">
        <v>1.4748227345293725</v>
      </c>
      <c r="AB101">
        <v>2.515903273179251</v>
      </c>
      <c r="AC101">
        <v>2.4454237994522696</v>
      </c>
      <c r="AD101">
        <v>3.2414783324445615</v>
      </c>
      <c r="AE101">
        <v>6.0349888528642142</v>
      </c>
    </row>
    <row r="102" spans="2:31" x14ac:dyDescent="0.25">
      <c r="B102">
        <v>4.1092881151378401E-2</v>
      </c>
      <c r="C102">
        <v>3.9961078557035068E-2</v>
      </c>
      <c r="D102">
        <v>3.6209735649336931E-2</v>
      </c>
      <c r="E102">
        <v>5.4342336083559775E-2</v>
      </c>
      <c r="F102">
        <v>7.3659957771653614E-2</v>
      </c>
      <c r="G102">
        <v>7.1634372030326285E-2</v>
      </c>
      <c r="H102">
        <v>8.6556534873131891E-2</v>
      </c>
      <c r="I102">
        <v>9.9102529324702343E-2</v>
      </c>
      <c r="J102">
        <v>0.1126028002093248</v>
      </c>
      <c r="K102">
        <v>0.12706541124072349</v>
      </c>
      <c r="L102">
        <v>0.14247041425138196</v>
      </c>
      <c r="M102">
        <v>0.19849024005558089</v>
      </c>
      <c r="N102">
        <v>0.17578761866066206</v>
      </c>
      <c r="O102">
        <v>0.24302738180583</v>
      </c>
      <c r="P102">
        <v>0.21106387735954807</v>
      </c>
      <c r="Q102">
        <v>0.30785916536239527</v>
      </c>
      <c r="R102">
        <v>0.3566062738399447</v>
      </c>
      <c r="S102">
        <v>0.41567031236154062</v>
      </c>
      <c r="T102">
        <v>0.48787925390073811</v>
      </c>
      <c r="U102">
        <v>0.57702233286998017</v>
      </c>
      <c r="V102">
        <v>0.68824372056869687</v>
      </c>
      <c r="W102">
        <v>0.63968876611117176</v>
      </c>
      <c r="X102">
        <v>1.0080769379432311</v>
      </c>
      <c r="Y102">
        <v>1.2406804887227747</v>
      </c>
      <c r="Z102">
        <v>1.1738003673696575</v>
      </c>
      <c r="AA102">
        <v>1.4748227345293725</v>
      </c>
      <c r="AB102">
        <v>2.515903273179251</v>
      </c>
      <c r="AC102">
        <v>2.4454237994522696</v>
      </c>
      <c r="AD102">
        <v>4.4064850035636143</v>
      </c>
      <c r="AE102">
        <v>6.0349888528642142</v>
      </c>
    </row>
    <row r="103" spans="2:31" x14ac:dyDescent="0.25">
      <c r="B103">
        <v>4.1092881151378401E-2</v>
      </c>
      <c r="C103">
        <v>5.0800487161557627E-2</v>
      </c>
      <c r="D103">
        <v>3.6209735649336931E-2</v>
      </c>
      <c r="E103">
        <v>6.685193990710718E-2</v>
      </c>
      <c r="F103">
        <v>6.2110924926631061E-2</v>
      </c>
      <c r="G103">
        <v>8.554568432381722E-2</v>
      </c>
      <c r="H103">
        <v>8.6556534873131891E-2</v>
      </c>
      <c r="I103">
        <v>0.12291035173391412</v>
      </c>
      <c r="J103">
        <v>0.13989529421170291</v>
      </c>
      <c r="K103">
        <v>0.15816613130306645</v>
      </c>
      <c r="L103">
        <v>0.14247041425138196</v>
      </c>
      <c r="M103">
        <v>0.19849024005558089</v>
      </c>
      <c r="N103">
        <v>0.17578761866066206</v>
      </c>
      <c r="O103">
        <v>0.24302738180583</v>
      </c>
      <c r="P103">
        <v>0.21106387735954807</v>
      </c>
      <c r="Q103">
        <v>0.24345566880157141</v>
      </c>
      <c r="R103">
        <v>0.3566062738399447</v>
      </c>
      <c r="S103">
        <v>0.41567031236154062</v>
      </c>
      <c r="T103">
        <v>0.38174068376354475</v>
      </c>
      <c r="U103">
        <v>0.44962757999725939</v>
      </c>
      <c r="V103">
        <v>0.53389812055368457</v>
      </c>
      <c r="W103">
        <v>0.82862681739939659</v>
      </c>
      <c r="X103">
        <v>1.0080769379432311</v>
      </c>
      <c r="Y103">
        <v>0.9473383543021392</v>
      </c>
      <c r="Z103">
        <v>1.5468419739050414</v>
      </c>
      <c r="AA103">
        <v>1.4748227345293725</v>
      </c>
      <c r="AB103">
        <v>1.8823432711270764</v>
      </c>
      <c r="AC103">
        <v>2.4454237994522696</v>
      </c>
      <c r="AD103">
        <v>4.4064850035636143</v>
      </c>
      <c r="AE103">
        <v>4.3963735164933766</v>
      </c>
    </row>
    <row r="104" spans="2:31" x14ac:dyDescent="0.25">
      <c r="B104">
        <v>4.1092881151378401E-2</v>
      </c>
      <c r="C104">
        <v>5.0800487161557627E-2</v>
      </c>
      <c r="D104">
        <v>3.6209735649336931E-2</v>
      </c>
      <c r="E104">
        <v>6.685193990710718E-2</v>
      </c>
      <c r="F104">
        <v>7.3659957771653614E-2</v>
      </c>
      <c r="G104">
        <v>8.554568432381722E-2</v>
      </c>
      <c r="H104">
        <v>0.10718419343871585</v>
      </c>
      <c r="I104">
        <v>0.12291035173391412</v>
      </c>
      <c r="J104">
        <v>0.1126028002093248</v>
      </c>
      <c r="K104">
        <v>0.15816613130306645</v>
      </c>
      <c r="L104">
        <v>0.17771718305571835</v>
      </c>
      <c r="M104">
        <v>0.15875423289817245</v>
      </c>
      <c r="N104">
        <v>0.17578761866066206</v>
      </c>
      <c r="O104">
        <v>0.24302738180583</v>
      </c>
      <c r="P104">
        <v>0.26610145064293178</v>
      </c>
      <c r="Q104">
        <v>0.24345566880157141</v>
      </c>
      <c r="R104">
        <v>0.28108563615111348</v>
      </c>
      <c r="S104">
        <v>0.41567031236154062</v>
      </c>
      <c r="T104">
        <v>0.48787925390073811</v>
      </c>
      <c r="U104">
        <v>0.57702233286998017</v>
      </c>
      <c r="V104">
        <v>0.68824372056869687</v>
      </c>
      <c r="W104">
        <v>0.82862681739939659</v>
      </c>
      <c r="X104">
        <v>1.0080769379432311</v>
      </c>
      <c r="Y104">
        <v>1.2406804887227747</v>
      </c>
      <c r="Z104">
        <v>1.1738003673696575</v>
      </c>
      <c r="AA104">
        <v>1.9567213921253781</v>
      </c>
      <c r="AB104">
        <v>2.515903273179251</v>
      </c>
      <c r="AC104">
        <v>2.4454237994522696</v>
      </c>
      <c r="AD104">
        <v>4.4064850035636143</v>
      </c>
      <c r="AE104">
        <v>4.3963735164933766</v>
      </c>
    </row>
    <row r="105" spans="2:31" x14ac:dyDescent="0.25">
      <c r="B105">
        <v>4.1092881151378401E-2</v>
      </c>
      <c r="C105">
        <v>5.0800487161557627E-2</v>
      </c>
      <c r="D105">
        <v>4.8139045782297891E-2</v>
      </c>
      <c r="E105">
        <v>6.685193990710718E-2</v>
      </c>
      <c r="F105">
        <v>7.3659957771653614E-2</v>
      </c>
      <c r="G105">
        <v>8.554568432381722E-2</v>
      </c>
      <c r="H105">
        <v>0.10718419343871585</v>
      </c>
      <c r="I105">
        <v>9.9102529324702343E-2</v>
      </c>
      <c r="J105">
        <v>0.1126028002093248</v>
      </c>
      <c r="K105">
        <v>0.15816613130306645</v>
      </c>
      <c r="L105">
        <v>0.14247041425138196</v>
      </c>
      <c r="M105">
        <v>0.15875423289817245</v>
      </c>
      <c r="N105">
        <v>0.2203464850200007</v>
      </c>
      <c r="O105">
        <v>0.19334514102766467</v>
      </c>
      <c r="P105">
        <v>0.21106387735954807</v>
      </c>
      <c r="Q105">
        <v>0.30785916536239527</v>
      </c>
      <c r="R105">
        <v>0.3566062738399447</v>
      </c>
      <c r="S105">
        <v>0.32648605258087404</v>
      </c>
      <c r="T105">
        <v>0.48787925390073811</v>
      </c>
      <c r="U105">
        <v>0.57702233286998017</v>
      </c>
      <c r="V105">
        <v>0.53389812055368457</v>
      </c>
      <c r="W105">
        <v>0.82862681739939659</v>
      </c>
      <c r="X105">
        <v>0.77413926328905269</v>
      </c>
      <c r="Y105">
        <v>0.9473383543021392</v>
      </c>
      <c r="Z105">
        <v>1.5468419739050414</v>
      </c>
      <c r="AA105">
        <v>1.4748227345293725</v>
      </c>
      <c r="AB105">
        <v>2.515903273179251</v>
      </c>
      <c r="AC105">
        <v>3.295007270560403</v>
      </c>
      <c r="AD105">
        <v>3.2414783324445615</v>
      </c>
      <c r="AE105">
        <v>4.3963735164933766</v>
      </c>
    </row>
    <row r="106" spans="2:31" x14ac:dyDescent="0.25">
      <c r="B106">
        <v>4.1092881151378401E-2</v>
      </c>
      <c r="C106">
        <v>3.9961078557035068E-2</v>
      </c>
      <c r="D106">
        <v>4.8139045782297891E-2</v>
      </c>
      <c r="E106">
        <v>6.685193990710718E-2</v>
      </c>
      <c r="F106">
        <v>6.2110924926631061E-2</v>
      </c>
      <c r="G106">
        <v>8.554568432381722E-2</v>
      </c>
      <c r="H106">
        <v>8.6556534873131891E-2</v>
      </c>
      <c r="I106">
        <v>0.12291035173391412</v>
      </c>
      <c r="J106">
        <v>0.1126028002093248</v>
      </c>
      <c r="K106">
        <v>0.12706541124072349</v>
      </c>
      <c r="L106">
        <v>0.14247041425138196</v>
      </c>
      <c r="M106">
        <v>0.19849024005558089</v>
      </c>
      <c r="N106">
        <v>0.17578761866066206</v>
      </c>
      <c r="O106">
        <v>0.24302738180583</v>
      </c>
      <c r="P106">
        <v>0.26610145064293178</v>
      </c>
      <c r="Q106">
        <v>0.24345566880157141</v>
      </c>
      <c r="R106">
        <v>0.28108563615111348</v>
      </c>
      <c r="S106">
        <v>0.32648605258087404</v>
      </c>
      <c r="T106">
        <v>0.48787925390073811</v>
      </c>
      <c r="U106">
        <v>0.44962757999725939</v>
      </c>
      <c r="V106">
        <v>0.53389812055368457</v>
      </c>
      <c r="W106">
        <v>0.82862681739939659</v>
      </c>
      <c r="X106">
        <v>0.77413926328905269</v>
      </c>
      <c r="Y106">
        <v>1.2406804887227747</v>
      </c>
      <c r="Z106">
        <v>1.1738003673696575</v>
      </c>
      <c r="AA106">
        <v>1.4748227345293725</v>
      </c>
      <c r="AB106">
        <v>1.8823432711270764</v>
      </c>
      <c r="AC106">
        <v>2.4454237994522696</v>
      </c>
      <c r="AD106">
        <v>3.2414783324445615</v>
      </c>
      <c r="AE106">
        <v>6.0349888528642142</v>
      </c>
    </row>
    <row r="107" spans="2:31" x14ac:dyDescent="0.25">
      <c r="B107">
        <v>4.1092881151378401E-2</v>
      </c>
      <c r="C107">
        <v>5.0800487161557627E-2</v>
      </c>
      <c r="D107">
        <v>4.8139045782297891E-2</v>
      </c>
      <c r="E107">
        <v>6.685193990710718E-2</v>
      </c>
      <c r="F107">
        <v>6.2110924926631061E-2</v>
      </c>
      <c r="G107">
        <v>7.1634372030326285E-2</v>
      </c>
      <c r="H107">
        <v>0.10718419343871585</v>
      </c>
      <c r="I107">
        <v>9.9102529324702343E-2</v>
      </c>
      <c r="J107">
        <v>0.13989529421170291</v>
      </c>
      <c r="K107">
        <v>0.12706541124072349</v>
      </c>
      <c r="L107">
        <v>0.14247041425138196</v>
      </c>
      <c r="M107">
        <v>0.19849024005558089</v>
      </c>
      <c r="N107">
        <v>0.2203464850200007</v>
      </c>
      <c r="O107">
        <v>0.24302738180583</v>
      </c>
      <c r="P107">
        <v>0.21106387735954807</v>
      </c>
      <c r="Q107">
        <v>0.30785916536239527</v>
      </c>
      <c r="R107">
        <v>0.28108563615111348</v>
      </c>
      <c r="S107">
        <v>0.41567031236154062</v>
      </c>
      <c r="T107">
        <v>0.38174068376354475</v>
      </c>
      <c r="U107">
        <v>0.44962757999725939</v>
      </c>
      <c r="V107">
        <v>0.68824372056869687</v>
      </c>
      <c r="W107">
        <v>0.63968876611117176</v>
      </c>
      <c r="X107">
        <v>0.77413926328905269</v>
      </c>
      <c r="Y107">
        <v>1.2406804887227747</v>
      </c>
      <c r="Z107">
        <v>1.5468419739050414</v>
      </c>
      <c r="AA107">
        <v>1.4748227345293725</v>
      </c>
      <c r="AB107">
        <v>1.8823432711270764</v>
      </c>
      <c r="AC107">
        <v>3.295007270560403</v>
      </c>
      <c r="AD107">
        <v>4.4064850035636143</v>
      </c>
      <c r="AE107">
        <v>6.0349888528642142</v>
      </c>
    </row>
    <row r="108" spans="2:31" x14ac:dyDescent="0.25">
      <c r="B108">
        <v>4.1092881151378401E-2</v>
      </c>
      <c r="C108">
        <v>5.0800487161557627E-2</v>
      </c>
      <c r="D108">
        <v>4.8139045782297891E-2</v>
      </c>
      <c r="E108">
        <v>5.4342336083559775E-2</v>
      </c>
      <c r="F108">
        <v>7.3659957771653614E-2</v>
      </c>
      <c r="G108">
        <v>7.1634372030326285E-2</v>
      </c>
      <c r="H108">
        <v>8.6556534873131891E-2</v>
      </c>
      <c r="I108">
        <v>9.9102529324702343E-2</v>
      </c>
      <c r="J108">
        <v>0.13989529421170291</v>
      </c>
      <c r="K108">
        <v>0.15816613130306645</v>
      </c>
      <c r="L108">
        <v>0.14247041425138196</v>
      </c>
      <c r="M108">
        <v>0.15875423289817245</v>
      </c>
      <c r="N108">
        <v>0.2203464850200007</v>
      </c>
      <c r="O108">
        <v>0.19334514102766467</v>
      </c>
      <c r="P108">
        <v>0.26610145064293178</v>
      </c>
      <c r="Q108">
        <v>0.30785916536239527</v>
      </c>
      <c r="R108">
        <v>0.28108563615111348</v>
      </c>
      <c r="S108">
        <v>0.41567031236154062</v>
      </c>
      <c r="T108">
        <v>0.38174068376354475</v>
      </c>
      <c r="U108">
        <v>0.57702233286998017</v>
      </c>
      <c r="V108">
        <v>0.68824372056869687</v>
      </c>
      <c r="W108">
        <v>0.82862681739939659</v>
      </c>
      <c r="X108">
        <v>1.0080769379432311</v>
      </c>
      <c r="Y108">
        <v>0.9473383543021392</v>
      </c>
      <c r="Z108">
        <v>1.5468419739050414</v>
      </c>
      <c r="AA108">
        <v>1.9567213921253781</v>
      </c>
      <c r="AB108">
        <v>2.515903273179251</v>
      </c>
      <c r="AC108">
        <v>2.4454237994522696</v>
      </c>
      <c r="AD108">
        <v>3.2414783324445615</v>
      </c>
      <c r="AE108">
        <v>6.0349888528642142</v>
      </c>
    </row>
    <row r="109" spans="2:31" x14ac:dyDescent="0.25">
      <c r="B109">
        <v>4.1092881151378401E-2</v>
      </c>
      <c r="C109">
        <v>5.0800487161557627E-2</v>
      </c>
      <c r="D109">
        <v>3.6209735649336931E-2</v>
      </c>
      <c r="E109">
        <v>6.685193990710718E-2</v>
      </c>
      <c r="F109">
        <v>6.2110924926631061E-2</v>
      </c>
      <c r="G109">
        <v>8.554568432381722E-2</v>
      </c>
      <c r="H109">
        <v>0.10718419343871585</v>
      </c>
      <c r="I109">
        <v>9.9102529324702343E-2</v>
      </c>
      <c r="J109">
        <v>0.1126028002093248</v>
      </c>
      <c r="K109">
        <v>0.15816613130306645</v>
      </c>
      <c r="L109">
        <v>0.17771718305571835</v>
      </c>
      <c r="M109">
        <v>0.19849024005558089</v>
      </c>
      <c r="N109">
        <v>0.2203464850200007</v>
      </c>
      <c r="O109">
        <v>0.24302738180583</v>
      </c>
      <c r="P109">
        <v>0.26610145064293178</v>
      </c>
      <c r="Q109">
        <v>0.24345566880157141</v>
      </c>
      <c r="R109">
        <v>0.3566062738399447</v>
      </c>
      <c r="S109">
        <v>0.32648605258087404</v>
      </c>
      <c r="T109">
        <v>0.48787925390073811</v>
      </c>
      <c r="U109">
        <v>0.44962757999725939</v>
      </c>
      <c r="V109">
        <v>0.68824372056869687</v>
      </c>
      <c r="W109">
        <v>0.82862681739939659</v>
      </c>
      <c r="X109">
        <v>1.0080769379432311</v>
      </c>
      <c r="Y109">
        <v>1.2406804887227747</v>
      </c>
      <c r="Z109">
        <v>1.5468419739050414</v>
      </c>
      <c r="AA109">
        <v>1.4748227345293725</v>
      </c>
      <c r="AB109">
        <v>2.515903273179251</v>
      </c>
      <c r="AC109">
        <v>2.4454237994522696</v>
      </c>
      <c r="AD109">
        <v>4.4064850035636143</v>
      </c>
      <c r="AE109">
        <v>6.0349888528642142</v>
      </c>
    </row>
    <row r="110" spans="2:31" x14ac:dyDescent="0.25">
      <c r="B110">
        <v>4.1092881151378401E-2</v>
      </c>
      <c r="C110">
        <v>3.9961078557035068E-2</v>
      </c>
      <c r="D110">
        <v>4.8139045782297891E-2</v>
      </c>
      <c r="E110">
        <v>6.685193990710718E-2</v>
      </c>
      <c r="F110">
        <v>7.3659957771653614E-2</v>
      </c>
      <c r="G110">
        <v>8.554568432381722E-2</v>
      </c>
      <c r="H110">
        <v>8.6556534873131891E-2</v>
      </c>
      <c r="I110">
        <v>0.12291035173391412</v>
      </c>
      <c r="J110">
        <v>0.13989529421170291</v>
      </c>
      <c r="K110">
        <v>0.12706541124072349</v>
      </c>
      <c r="L110">
        <v>0.17771718305571835</v>
      </c>
      <c r="M110">
        <v>0.15875423289817245</v>
      </c>
      <c r="N110">
        <v>0.17578761866066206</v>
      </c>
      <c r="O110">
        <v>0.24302738180583</v>
      </c>
      <c r="P110">
        <v>0.21106387735954807</v>
      </c>
      <c r="Q110">
        <v>0.24345566880157141</v>
      </c>
      <c r="R110">
        <v>0.3566062738399447</v>
      </c>
      <c r="S110">
        <v>0.32648605258087404</v>
      </c>
      <c r="T110">
        <v>0.48787925390073811</v>
      </c>
      <c r="U110">
        <v>0.44962757999725939</v>
      </c>
      <c r="V110">
        <v>0.53389812055368457</v>
      </c>
      <c r="W110">
        <v>0.63968876611117176</v>
      </c>
      <c r="X110">
        <v>1.0080769379432311</v>
      </c>
      <c r="Y110">
        <v>0.9473383543021392</v>
      </c>
      <c r="Z110">
        <v>1.5468419739050414</v>
      </c>
      <c r="AA110">
        <v>1.4748227345293725</v>
      </c>
      <c r="AB110">
        <v>2.515903273179251</v>
      </c>
      <c r="AC110">
        <v>3.295007270560403</v>
      </c>
      <c r="AD110">
        <v>4.4064850035636143</v>
      </c>
      <c r="AE110">
        <v>6.0349888528642142</v>
      </c>
    </row>
    <row r="111" spans="2:31" x14ac:dyDescent="0.25">
      <c r="B111">
        <v>4.1092881151378401E-2</v>
      </c>
      <c r="C111">
        <v>3.9961078557035068E-2</v>
      </c>
      <c r="D111">
        <v>3.6209735649336931E-2</v>
      </c>
      <c r="E111">
        <v>6.685193990710718E-2</v>
      </c>
      <c r="F111">
        <v>6.2110924926631061E-2</v>
      </c>
      <c r="G111">
        <v>7.1634372030326285E-2</v>
      </c>
      <c r="H111">
        <v>8.6556534873131891E-2</v>
      </c>
      <c r="I111">
        <v>0.12291035173391412</v>
      </c>
      <c r="J111">
        <v>0.1126028002093248</v>
      </c>
      <c r="K111">
        <v>0.12706541124072349</v>
      </c>
      <c r="L111">
        <v>0.14247041425138196</v>
      </c>
      <c r="M111">
        <v>0.15875423289817245</v>
      </c>
      <c r="N111">
        <v>0.2203464850200007</v>
      </c>
      <c r="O111">
        <v>0.24302738180583</v>
      </c>
      <c r="P111">
        <v>0.26610145064293178</v>
      </c>
      <c r="Q111">
        <v>0.30785916536239527</v>
      </c>
      <c r="R111">
        <v>0.3566062738399447</v>
      </c>
      <c r="S111">
        <v>0.32648605258087404</v>
      </c>
      <c r="T111">
        <v>0.48787925390073811</v>
      </c>
      <c r="U111">
        <v>0.44962757999725939</v>
      </c>
      <c r="V111">
        <v>0.68824372056869687</v>
      </c>
      <c r="W111">
        <v>0.82862681739939659</v>
      </c>
      <c r="X111">
        <v>1.0080769379432311</v>
      </c>
      <c r="Y111">
        <v>1.2406804887227747</v>
      </c>
      <c r="Z111">
        <v>1.5468419739050414</v>
      </c>
      <c r="AA111">
        <v>1.9567213921253781</v>
      </c>
      <c r="AB111">
        <v>1.8823432711270764</v>
      </c>
      <c r="AC111">
        <v>3.295007270560403</v>
      </c>
      <c r="AD111">
        <v>4.4064850035636143</v>
      </c>
      <c r="AE111">
        <v>4.3963735164933766</v>
      </c>
    </row>
    <row r="112" spans="2:31" x14ac:dyDescent="0.25">
      <c r="B112">
        <v>4.1092881151378401E-2</v>
      </c>
      <c r="C112">
        <v>3.9961078557035068E-2</v>
      </c>
      <c r="D112">
        <v>3.6209735649336931E-2</v>
      </c>
      <c r="E112">
        <v>6.685193990710718E-2</v>
      </c>
      <c r="F112">
        <v>7.3659957771653614E-2</v>
      </c>
      <c r="G112">
        <v>7.1634372030326285E-2</v>
      </c>
      <c r="H112">
        <v>0.10718419343871585</v>
      </c>
      <c r="I112">
        <v>0.12291035173391412</v>
      </c>
      <c r="J112">
        <v>0.1126028002093248</v>
      </c>
      <c r="K112">
        <v>0.15816613130306645</v>
      </c>
      <c r="L112">
        <v>0.17771718305571835</v>
      </c>
      <c r="M112">
        <v>0.19849024005558089</v>
      </c>
      <c r="N112">
        <v>0.2203464850200007</v>
      </c>
      <c r="O112">
        <v>0.24302738180583</v>
      </c>
      <c r="P112">
        <v>0.26610145064293178</v>
      </c>
      <c r="Q112">
        <v>0.30785916536239527</v>
      </c>
      <c r="R112">
        <v>0.28108563615111348</v>
      </c>
      <c r="S112">
        <v>0.41567031236154062</v>
      </c>
      <c r="T112">
        <v>0.48787925390073811</v>
      </c>
      <c r="U112">
        <v>0.57702233286998017</v>
      </c>
      <c r="V112">
        <v>0.53389812055368457</v>
      </c>
      <c r="W112">
        <v>0.63968876611117176</v>
      </c>
      <c r="X112">
        <v>0.77413926328905269</v>
      </c>
      <c r="Y112">
        <v>0.9473383543021392</v>
      </c>
      <c r="Z112">
        <v>1.1738003673696575</v>
      </c>
      <c r="AA112">
        <v>1.4748227345293725</v>
      </c>
      <c r="AB112">
        <v>2.515903273179251</v>
      </c>
      <c r="AC112">
        <v>3.295007270560403</v>
      </c>
      <c r="AD112">
        <v>4.4064850035636143</v>
      </c>
      <c r="AE112">
        <v>4.3963735164933766</v>
      </c>
    </row>
    <row r="113" spans="2:31" x14ac:dyDescent="0.25">
      <c r="B113">
        <v>4.1092881151378401E-2</v>
      </c>
      <c r="C113">
        <v>5.0800487161557627E-2</v>
      </c>
      <c r="D113">
        <v>3.6209735649336931E-2</v>
      </c>
      <c r="E113">
        <v>5.4342336083559775E-2</v>
      </c>
      <c r="F113">
        <v>7.3659957771653614E-2</v>
      </c>
      <c r="G113">
        <v>8.554568432381722E-2</v>
      </c>
      <c r="H113">
        <v>8.6556534873131891E-2</v>
      </c>
      <c r="I113">
        <v>9.9102529324702343E-2</v>
      </c>
      <c r="J113">
        <v>0.1126028002093248</v>
      </c>
      <c r="K113">
        <v>0.12706541124072349</v>
      </c>
      <c r="L113">
        <v>0.14247041425138196</v>
      </c>
      <c r="M113">
        <v>0.15875423289817245</v>
      </c>
      <c r="N113">
        <v>0.2203464850200007</v>
      </c>
      <c r="O113">
        <v>0.24302738180583</v>
      </c>
      <c r="P113">
        <v>0.26610145064293178</v>
      </c>
      <c r="Q113">
        <v>0.24345566880157141</v>
      </c>
      <c r="R113">
        <v>0.3566062738399447</v>
      </c>
      <c r="S113">
        <v>0.32648605258087404</v>
      </c>
      <c r="T113">
        <v>0.48787925390073811</v>
      </c>
      <c r="U113">
        <v>0.57702233286998017</v>
      </c>
      <c r="V113">
        <v>0.53389812055368457</v>
      </c>
      <c r="W113">
        <v>0.63968876611117176</v>
      </c>
      <c r="X113">
        <v>0.77413926328905269</v>
      </c>
      <c r="Y113">
        <v>0.9473383543021392</v>
      </c>
      <c r="Z113">
        <v>1.5468419739050414</v>
      </c>
      <c r="AA113">
        <v>1.9567213921253781</v>
      </c>
      <c r="AB113">
        <v>1.8823432711270764</v>
      </c>
      <c r="AC113">
        <v>2.4454237994522696</v>
      </c>
      <c r="AD113">
        <v>3.2414783324445615</v>
      </c>
      <c r="AE113">
        <v>6.0349888528642142</v>
      </c>
    </row>
    <row r="114" spans="2:31" x14ac:dyDescent="0.25">
      <c r="B114">
        <v>4.1092881151378401E-2</v>
      </c>
      <c r="C114">
        <v>5.0800487161557627E-2</v>
      </c>
      <c r="D114">
        <v>4.8139045782297891E-2</v>
      </c>
      <c r="E114">
        <v>6.685193990710718E-2</v>
      </c>
      <c r="F114">
        <v>7.3659957771653614E-2</v>
      </c>
      <c r="G114">
        <v>7.1634372030326285E-2</v>
      </c>
      <c r="H114">
        <v>8.6556534873131891E-2</v>
      </c>
      <c r="I114">
        <v>9.9102529324702343E-2</v>
      </c>
      <c r="J114">
        <v>0.13989529421170291</v>
      </c>
      <c r="K114">
        <v>0.12706541124072349</v>
      </c>
      <c r="L114">
        <v>0.17771718305571835</v>
      </c>
      <c r="M114">
        <v>0.15875423289817245</v>
      </c>
      <c r="N114">
        <v>0.2203464850200007</v>
      </c>
      <c r="O114">
        <v>0.19334514102766467</v>
      </c>
      <c r="P114">
        <v>0.21106387735954807</v>
      </c>
      <c r="Q114">
        <v>0.24345566880157141</v>
      </c>
      <c r="R114">
        <v>0.28108563615111348</v>
      </c>
      <c r="S114">
        <v>0.32648605258087404</v>
      </c>
      <c r="T114">
        <v>0.38174068376354475</v>
      </c>
      <c r="U114">
        <v>0.44962757999725939</v>
      </c>
      <c r="V114">
        <v>0.53389812055368457</v>
      </c>
      <c r="W114">
        <v>0.63968876611117176</v>
      </c>
      <c r="X114">
        <v>1.0080769379432311</v>
      </c>
      <c r="Y114">
        <v>0.9473383543021392</v>
      </c>
      <c r="Z114">
        <v>1.1738003673696575</v>
      </c>
      <c r="AA114">
        <v>1.4748227345293725</v>
      </c>
      <c r="AB114">
        <v>1.8823432711270764</v>
      </c>
      <c r="AC114">
        <v>3.295007270560403</v>
      </c>
      <c r="AD114">
        <v>4.4064850035636143</v>
      </c>
      <c r="AE114">
        <v>4.3963735164933766</v>
      </c>
    </row>
    <row r="115" spans="2:31" x14ac:dyDescent="0.25">
      <c r="B115">
        <v>4.1092881151378401E-2</v>
      </c>
      <c r="C115">
        <v>3.9961078557035068E-2</v>
      </c>
      <c r="D115">
        <v>3.6209735649336931E-2</v>
      </c>
      <c r="E115">
        <v>5.4342336083559775E-2</v>
      </c>
      <c r="F115">
        <v>7.3659957771653614E-2</v>
      </c>
      <c r="G115">
        <v>8.554568432381722E-2</v>
      </c>
      <c r="H115">
        <v>0.10718419343871585</v>
      </c>
      <c r="I115">
        <v>0.12291035173391412</v>
      </c>
      <c r="J115">
        <v>0.1126028002093248</v>
      </c>
      <c r="K115">
        <v>0.12706541124072349</v>
      </c>
      <c r="L115">
        <v>0.14247041425138196</v>
      </c>
      <c r="M115">
        <v>0.19849024005558089</v>
      </c>
      <c r="N115">
        <v>0.2203464850200007</v>
      </c>
      <c r="O115">
        <v>0.19334514102766467</v>
      </c>
      <c r="P115">
        <v>0.26610145064293178</v>
      </c>
      <c r="Q115">
        <v>0.30785916536239527</v>
      </c>
      <c r="R115">
        <v>0.3566062738399447</v>
      </c>
      <c r="S115">
        <v>0.32648605258087404</v>
      </c>
      <c r="T115">
        <v>0.48787925390073811</v>
      </c>
      <c r="U115">
        <v>0.57702233286998017</v>
      </c>
      <c r="V115">
        <v>0.53389812055368457</v>
      </c>
      <c r="W115">
        <v>0.63968876611117176</v>
      </c>
      <c r="X115">
        <v>1.0080769379432311</v>
      </c>
      <c r="Y115">
        <v>1.2406804887227747</v>
      </c>
      <c r="Z115">
        <v>1.5468419739050414</v>
      </c>
      <c r="AA115">
        <v>1.4748227345293725</v>
      </c>
      <c r="AB115">
        <v>1.8823432711270764</v>
      </c>
      <c r="AC115">
        <v>2.4454237994522696</v>
      </c>
      <c r="AD115">
        <v>4.4064850035636143</v>
      </c>
      <c r="AE115">
        <v>6.0349888528642142</v>
      </c>
    </row>
    <row r="116" spans="2:31" x14ac:dyDescent="0.25">
      <c r="B116">
        <v>4.1092881151378401E-2</v>
      </c>
      <c r="C116">
        <v>3.9961078557035068E-2</v>
      </c>
      <c r="D116">
        <v>3.6209735649336931E-2</v>
      </c>
      <c r="E116">
        <v>5.4342336083559775E-2</v>
      </c>
      <c r="F116">
        <v>6.2110924926631061E-2</v>
      </c>
      <c r="G116">
        <v>8.554568432381722E-2</v>
      </c>
      <c r="H116">
        <v>0.10718419343871585</v>
      </c>
      <c r="I116">
        <v>0.12291035173391412</v>
      </c>
      <c r="J116">
        <v>0.1126028002093248</v>
      </c>
      <c r="K116">
        <v>0.15816613130306645</v>
      </c>
      <c r="L116">
        <v>0.17771718305571835</v>
      </c>
      <c r="M116">
        <v>0.19849024005558089</v>
      </c>
      <c r="N116">
        <v>0.2203464850200007</v>
      </c>
      <c r="O116">
        <v>0.19334514102766467</v>
      </c>
      <c r="P116">
        <v>0.26610145064293178</v>
      </c>
      <c r="Q116">
        <v>0.30785916536239527</v>
      </c>
      <c r="R116">
        <v>0.28108563615111348</v>
      </c>
      <c r="S116">
        <v>0.41567031236154062</v>
      </c>
      <c r="T116">
        <v>0.38174068376354475</v>
      </c>
      <c r="U116">
        <v>0.44962757999725939</v>
      </c>
      <c r="V116">
        <v>0.53389812055368457</v>
      </c>
      <c r="W116">
        <v>0.82862681739939659</v>
      </c>
      <c r="X116">
        <v>0.77413926328905269</v>
      </c>
      <c r="Y116">
        <v>1.2406804887227747</v>
      </c>
      <c r="Z116">
        <v>1.5468419739050414</v>
      </c>
      <c r="AA116">
        <v>1.9567213921253781</v>
      </c>
      <c r="AB116">
        <v>2.515903273179251</v>
      </c>
      <c r="AC116">
        <v>3.295007270560403</v>
      </c>
      <c r="AD116">
        <v>3.2414783324445615</v>
      </c>
      <c r="AE116">
        <v>6.0349888528642142</v>
      </c>
    </row>
    <row r="117" spans="2:31" x14ac:dyDescent="0.25">
      <c r="B117">
        <v>4.1092881151378401E-2</v>
      </c>
      <c r="C117">
        <v>3.9961078557035068E-2</v>
      </c>
      <c r="D117">
        <v>4.8139045782297891E-2</v>
      </c>
      <c r="E117">
        <v>5.4342336083559775E-2</v>
      </c>
      <c r="F117">
        <v>7.3659957771653614E-2</v>
      </c>
      <c r="G117">
        <v>8.554568432381722E-2</v>
      </c>
      <c r="H117">
        <v>8.6556534873131891E-2</v>
      </c>
      <c r="I117">
        <v>9.9102529324702343E-2</v>
      </c>
      <c r="J117">
        <v>0.1126028002093248</v>
      </c>
      <c r="K117">
        <v>0.15816613130306645</v>
      </c>
      <c r="L117">
        <v>0.17771718305571835</v>
      </c>
      <c r="M117">
        <v>0.15875423289817245</v>
      </c>
      <c r="N117">
        <v>0.17578761866066206</v>
      </c>
      <c r="O117">
        <v>0.24302738180583</v>
      </c>
      <c r="P117">
        <v>0.21106387735954807</v>
      </c>
      <c r="Q117">
        <v>0.30785916536239527</v>
      </c>
      <c r="R117">
        <v>0.28108563615111348</v>
      </c>
      <c r="S117">
        <v>0.41567031236154062</v>
      </c>
      <c r="T117">
        <v>0.38174068376354475</v>
      </c>
      <c r="U117">
        <v>0.57702233286998017</v>
      </c>
      <c r="V117">
        <v>0.68824372056869687</v>
      </c>
      <c r="W117">
        <v>0.82862681739939659</v>
      </c>
      <c r="X117">
        <v>1.0080769379432311</v>
      </c>
      <c r="Y117">
        <v>1.2406804887227747</v>
      </c>
      <c r="Z117">
        <v>1.1738003673696575</v>
      </c>
      <c r="AA117">
        <v>1.4748227345293725</v>
      </c>
      <c r="AB117">
        <v>2.515903273179251</v>
      </c>
      <c r="AC117">
        <v>2.4454237994522696</v>
      </c>
      <c r="AD117">
        <v>4.4064850035636143</v>
      </c>
      <c r="AE117">
        <v>6.0349888528642142</v>
      </c>
    </row>
    <row r="118" spans="2:31" x14ac:dyDescent="0.25">
      <c r="B118">
        <v>4.1092881151378401E-2</v>
      </c>
      <c r="C118">
        <v>3.9961078557035068E-2</v>
      </c>
      <c r="D118">
        <v>4.8139045782297891E-2</v>
      </c>
      <c r="E118">
        <v>6.685193990710718E-2</v>
      </c>
      <c r="F118">
        <v>6.2110924926631061E-2</v>
      </c>
      <c r="G118">
        <v>7.1634372030326285E-2</v>
      </c>
      <c r="H118">
        <v>8.6556534873131891E-2</v>
      </c>
      <c r="I118">
        <v>9.9102529324702343E-2</v>
      </c>
      <c r="J118">
        <v>0.1126028002093248</v>
      </c>
      <c r="K118">
        <v>0.15816613130306645</v>
      </c>
      <c r="L118">
        <v>0.17771718305571835</v>
      </c>
      <c r="M118">
        <v>0.19849024005558089</v>
      </c>
      <c r="N118">
        <v>0.2203464850200007</v>
      </c>
      <c r="O118">
        <v>0.19334514102766467</v>
      </c>
      <c r="P118">
        <v>0.26610145064293178</v>
      </c>
      <c r="Q118">
        <v>0.24345566880157141</v>
      </c>
      <c r="R118">
        <v>0.3566062738399447</v>
      </c>
      <c r="S118">
        <v>0.41567031236154062</v>
      </c>
      <c r="T118">
        <v>0.38174068376354475</v>
      </c>
      <c r="U118">
        <v>0.57702233286998017</v>
      </c>
      <c r="V118">
        <v>0.68824372056869687</v>
      </c>
      <c r="W118">
        <v>0.63968876611117176</v>
      </c>
      <c r="X118">
        <v>0.77413926328905269</v>
      </c>
      <c r="Y118">
        <v>1.2406804887227747</v>
      </c>
      <c r="Z118">
        <v>1.5468419739050414</v>
      </c>
      <c r="AA118">
        <v>1.4748227345293725</v>
      </c>
      <c r="AB118">
        <v>2.515903273179251</v>
      </c>
      <c r="AC118">
        <v>2.4454237994522696</v>
      </c>
      <c r="AD118">
        <v>4.4064850035636143</v>
      </c>
      <c r="AE118">
        <v>4.3963735164933766</v>
      </c>
    </row>
    <row r="119" spans="2:31" x14ac:dyDescent="0.25">
      <c r="B119">
        <v>4.1092881151378401E-2</v>
      </c>
      <c r="C119">
        <v>5.0800487161557627E-2</v>
      </c>
      <c r="D119">
        <v>3.6209735649336931E-2</v>
      </c>
      <c r="E119">
        <v>5.4342336083559775E-2</v>
      </c>
      <c r="F119">
        <v>7.3659957771653614E-2</v>
      </c>
      <c r="G119">
        <v>7.1634372030326285E-2</v>
      </c>
      <c r="H119">
        <v>0.10718419343871585</v>
      </c>
      <c r="I119">
        <v>9.9102529324702343E-2</v>
      </c>
      <c r="J119">
        <v>0.1126028002093248</v>
      </c>
      <c r="K119">
        <v>0.12706541124072349</v>
      </c>
      <c r="L119">
        <v>0.17771718305571835</v>
      </c>
      <c r="M119">
        <v>0.19849024005558089</v>
      </c>
      <c r="N119">
        <v>0.2203464850200007</v>
      </c>
      <c r="O119">
        <v>0.19334514102766467</v>
      </c>
      <c r="P119">
        <v>0.21106387735954807</v>
      </c>
      <c r="Q119">
        <v>0.24345566880157141</v>
      </c>
      <c r="R119">
        <v>0.3566062738399447</v>
      </c>
      <c r="S119">
        <v>0.41567031236154062</v>
      </c>
      <c r="T119">
        <v>0.38174068376354475</v>
      </c>
      <c r="U119">
        <v>0.44962757999725939</v>
      </c>
      <c r="V119">
        <v>0.53389812055368457</v>
      </c>
      <c r="W119">
        <v>0.82862681739939659</v>
      </c>
      <c r="X119">
        <v>1.0080769379432311</v>
      </c>
      <c r="Y119">
        <v>1.2406804887227747</v>
      </c>
      <c r="Z119">
        <v>1.5468419739050414</v>
      </c>
      <c r="AA119">
        <v>1.4748227345293725</v>
      </c>
      <c r="AB119">
        <v>1.8823432711270764</v>
      </c>
      <c r="AC119">
        <v>2.4454237994522696</v>
      </c>
      <c r="AD119">
        <v>4.4064850035636143</v>
      </c>
      <c r="AE119">
        <v>6.0349888528642142</v>
      </c>
    </row>
    <row r="120" spans="2:31" x14ac:dyDescent="0.25">
      <c r="B120">
        <v>4.1092881151378401E-2</v>
      </c>
      <c r="C120">
        <v>5.0800487161557627E-2</v>
      </c>
      <c r="D120">
        <v>3.6209735649336931E-2</v>
      </c>
      <c r="E120">
        <v>5.4342336083559775E-2</v>
      </c>
      <c r="F120">
        <v>7.3659957771653614E-2</v>
      </c>
      <c r="G120">
        <v>8.554568432381722E-2</v>
      </c>
      <c r="H120">
        <v>8.6556534873131891E-2</v>
      </c>
      <c r="I120">
        <v>0.12291035173391412</v>
      </c>
      <c r="J120">
        <v>0.1126028002093248</v>
      </c>
      <c r="K120">
        <v>0.12706541124072349</v>
      </c>
      <c r="L120">
        <v>0.17771718305571835</v>
      </c>
      <c r="M120">
        <v>0.15875423289817245</v>
      </c>
      <c r="N120">
        <v>0.17578761866066206</v>
      </c>
      <c r="O120">
        <v>0.24302738180583</v>
      </c>
      <c r="P120">
        <v>0.26610145064293178</v>
      </c>
      <c r="Q120">
        <v>0.24345566880157141</v>
      </c>
      <c r="R120">
        <v>0.28108563615111348</v>
      </c>
      <c r="S120">
        <v>0.41567031236154062</v>
      </c>
      <c r="T120">
        <v>0.48787925390073811</v>
      </c>
      <c r="U120">
        <v>0.57702233286998017</v>
      </c>
      <c r="V120">
        <v>0.68824372056869687</v>
      </c>
      <c r="W120">
        <v>0.82862681739939659</v>
      </c>
      <c r="X120">
        <v>1.0080769379432311</v>
      </c>
      <c r="Y120">
        <v>0.9473383543021392</v>
      </c>
      <c r="Z120">
        <v>1.1738003673696575</v>
      </c>
      <c r="AA120">
        <v>1.4748227345293725</v>
      </c>
      <c r="AB120">
        <v>1.8823432711270764</v>
      </c>
      <c r="AC120">
        <v>3.295007270560403</v>
      </c>
      <c r="AD120">
        <v>4.4064850035636143</v>
      </c>
      <c r="AE120">
        <v>6.0349888528642142</v>
      </c>
    </row>
    <row r="121" spans="2:31" x14ac:dyDescent="0.25">
      <c r="B121">
        <v>4.1092881151378401E-2</v>
      </c>
      <c r="C121">
        <v>5.0800487161557627E-2</v>
      </c>
      <c r="D121">
        <v>3.6209735649336931E-2</v>
      </c>
      <c r="E121">
        <v>5.4342336083559775E-2</v>
      </c>
      <c r="F121">
        <v>7.3659957771653614E-2</v>
      </c>
      <c r="G121">
        <v>7.1634372030326285E-2</v>
      </c>
      <c r="H121">
        <v>0.10718419343871585</v>
      </c>
      <c r="I121">
        <v>0.12291035173391412</v>
      </c>
      <c r="J121">
        <v>0.1126028002093248</v>
      </c>
      <c r="K121">
        <v>0.15816613130306645</v>
      </c>
      <c r="L121">
        <v>0.14247041425138196</v>
      </c>
      <c r="M121">
        <v>0.15875423289817245</v>
      </c>
      <c r="N121">
        <v>0.2203464850200007</v>
      </c>
      <c r="O121">
        <v>0.24302738180583</v>
      </c>
      <c r="P121">
        <v>0.21106387735954807</v>
      </c>
      <c r="Q121">
        <v>0.30785916536239527</v>
      </c>
      <c r="R121">
        <v>0.28108563615111348</v>
      </c>
      <c r="S121">
        <v>0.32648605258087404</v>
      </c>
      <c r="T121">
        <v>0.38174068376354475</v>
      </c>
      <c r="U121">
        <v>0.57702233286998017</v>
      </c>
      <c r="V121">
        <v>0.53389812055368457</v>
      </c>
      <c r="W121">
        <v>0.82862681739939659</v>
      </c>
      <c r="X121">
        <v>0.77413926328905269</v>
      </c>
      <c r="Y121">
        <v>0.9473383543021392</v>
      </c>
      <c r="Z121">
        <v>1.1738003673696575</v>
      </c>
      <c r="AA121">
        <v>1.9567213921253781</v>
      </c>
      <c r="AB121">
        <v>1.8823432711270764</v>
      </c>
      <c r="AC121">
        <v>3.295007270560403</v>
      </c>
      <c r="AD121">
        <v>4.4064850035636143</v>
      </c>
      <c r="AE121">
        <v>6.0349888528642142</v>
      </c>
    </row>
    <row r="122" spans="2:31" x14ac:dyDescent="0.25">
      <c r="B122">
        <v>4.1092881151378401E-2</v>
      </c>
      <c r="C122">
        <v>3.9961078557035068E-2</v>
      </c>
      <c r="D122">
        <v>4.8139045782297891E-2</v>
      </c>
      <c r="E122">
        <v>6.685193990710718E-2</v>
      </c>
      <c r="F122">
        <v>6.2110924926631061E-2</v>
      </c>
      <c r="G122">
        <v>7.1634372030326285E-2</v>
      </c>
      <c r="H122">
        <v>8.6556534873131891E-2</v>
      </c>
      <c r="I122">
        <v>9.9102529324702343E-2</v>
      </c>
      <c r="J122">
        <v>0.13989529421170291</v>
      </c>
      <c r="K122">
        <v>0.12706541124072349</v>
      </c>
      <c r="L122">
        <v>0.17771718305571835</v>
      </c>
      <c r="M122">
        <v>0.19849024005558089</v>
      </c>
      <c r="N122">
        <v>0.2203464850200007</v>
      </c>
      <c r="O122">
        <v>0.19334514102766467</v>
      </c>
      <c r="P122">
        <v>0.26610145064293178</v>
      </c>
      <c r="Q122">
        <v>0.24345566880157141</v>
      </c>
      <c r="R122">
        <v>0.3566062738399447</v>
      </c>
      <c r="S122">
        <v>0.41567031236154062</v>
      </c>
      <c r="T122">
        <v>0.48787925390073811</v>
      </c>
      <c r="U122">
        <v>0.44962757999725939</v>
      </c>
      <c r="V122">
        <v>0.53389812055368457</v>
      </c>
      <c r="W122">
        <v>0.82862681739939659</v>
      </c>
      <c r="X122">
        <v>1.0080769379432311</v>
      </c>
      <c r="Y122">
        <v>1.2406804887227747</v>
      </c>
      <c r="Z122">
        <v>1.5468419739050414</v>
      </c>
      <c r="AA122">
        <v>1.4748227345293725</v>
      </c>
      <c r="AB122">
        <v>2.515903273179251</v>
      </c>
      <c r="AC122">
        <v>2.4454237994522696</v>
      </c>
      <c r="AD122">
        <v>4.4064850035636143</v>
      </c>
      <c r="AE122">
        <v>6.0349888528642142</v>
      </c>
    </row>
    <row r="123" spans="2:31" x14ac:dyDescent="0.25">
      <c r="B123">
        <v>4.1092881151378401E-2</v>
      </c>
      <c r="C123">
        <v>5.0800487161557627E-2</v>
      </c>
      <c r="D123">
        <v>3.6209735649336931E-2</v>
      </c>
      <c r="E123">
        <v>6.685193990710718E-2</v>
      </c>
      <c r="F123">
        <v>6.2110924926631061E-2</v>
      </c>
      <c r="G123">
        <v>8.554568432381722E-2</v>
      </c>
      <c r="H123">
        <v>0.10718419343871585</v>
      </c>
      <c r="I123">
        <v>9.9102529324702343E-2</v>
      </c>
      <c r="J123">
        <v>0.1126028002093248</v>
      </c>
      <c r="K123">
        <v>0.15816613130306645</v>
      </c>
      <c r="L123">
        <v>0.17771718305571835</v>
      </c>
      <c r="M123">
        <v>0.15875423289817245</v>
      </c>
      <c r="N123">
        <v>0.2203464850200007</v>
      </c>
      <c r="O123">
        <v>0.19334514102766467</v>
      </c>
      <c r="P123">
        <v>0.21106387735954807</v>
      </c>
      <c r="Q123">
        <v>0.24345566880157141</v>
      </c>
      <c r="R123">
        <v>0.28108563615111348</v>
      </c>
      <c r="S123">
        <v>0.32648605258087404</v>
      </c>
      <c r="T123">
        <v>0.38174068376354475</v>
      </c>
      <c r="U123">
        <v>0.44962757999725939</v>
      </c>
      <c r="V123">
        <v>0.68824372056869687</v>
      </c>
      <c r="W123">
        <v>0.63968876611117176</v>
      </c>
      <c r="X123">
        <v>0.77413926328905269</v>
      </c>
      <c r="Y123">
        <v>0.9473383543021392</v>
      </c>
      <c r="Z123">
        <v>1.1738003673696575</v>
      </c>
      <c r="AA123">
        <v>1.9567213921253781</v>
      </c>
      <c r="AB123">
        <v>1.8823432711270764</v>
      </c>
      <c r="AC123">
        <v>2.4454237994522696</v>
      </c>
      <c r="AD123">
        <v>4.4064850035636143</v>
      </c>
      <c r="AE123">
        <v>6.0349888528642142</v>
      </c>
    </row>
    <row r="124" spans="2:31" x14ac:dyDescent="0.25">
      <c r="B124">
        <v>4.1092881151378401E-2</v>
      </c>
      <c r="C124">
        <v>5.0800487161557627E-2</v>
      </c>
      <c r="D124">
        <v>3.6209735649336931E-2</v>
      </c>
      <c r="E124">
        <v>6.685193990710718E-2</v>
      </c>
      <c r="F124">
        <v>6.2110924926631061E-2</v>
      </c>
      <c r="G124">
        <v>8.554568432381722E-2</v>
      </c>
      <c r="H124">
        <v>8.6556534873131891E-2</v>
      </c>
      <c r="I124">
        <v>9.9102529324702343E-2</v>
      </c>
      <c r="J124">
        <v>0.13989529421170291</v>
      </c>
      <c r="K124">
        <v>0.15816613130306645</v>
      </c>
      <c r="L124">
        <v>0.14247041425138196</v>
      </c>
      <c r="M124">
        <v>0.19849024005558089</v>
      </c>
      <c r="N124">
        <v>0.2203464850200007</v>
      </c>
      <c r="O124">
        <v>0.24302738180583</v>
      </c>
      <c r="P124">
        <v>0.26610145064293178</v>
      </c>
      <c r="Q124">
        <v>0.24345566880157141</v>
      </c>
      <c r="R124">
        <v>0.3566062738399447</v>
      </c>
      <c r="S124">
        <v>0.41567031236154062</v>
      </c>
      <c r="T124">
        <v>0.48787925390073811</v>
      </c>
      <c r="U124">
        <v>0.57702233286998017</v>
      </c>
      <c r="V124">
        <v>0.68824372056869687</v>
      </c>
      <c r="W124">
        <v>0.63968876611117176</v>
      </c>
      <c r="X124">
        <v>1.0080769379432311</v>
      </c>
      <c r="Y124">
        <v>0.9473383543021392</v>
      </c>
      <c r="Z124">
        <v>1.1738003673696575</v>
      </c>
      <c r="AA124">
        <v>1.4748227345293725</v>
      </c>
      <c r="AB124">
        <v>1.8823432711270764</v>
      </c>
      <c r="AC124">
        <v>3.295007270560403</v>
      </c>
      <c r="AD124">
        <v>3.2414783324445615</v>
      </c>
      <c r="AE124">
        <v>6.0349888528642142</v>
      </c>
    </row>
    <row r="125" spans="2:31" x14ac:dyDescent="0.25">
      <c r="B125">
        <v>4.1092881151378401E-2</v>
      </c>
      <c r="C125">
        <v>5.0800487161557627E-2</v>
      </c>
      <c r="D125">
        <v>3.6209735649336931E-2</v>
      </c>
      <c r="E125">
        <v>5.4342336083559775E-2</v>
      </c>
      <c r="F125">
        <v>6.2110924926631061E-2</v>
      </c>
      <c r="G125">
        <v>8.554568432381722E-2</v>
      </c>
      <c r="H125">
        <v>8.6556534873131891E-2</v>
      </c>
      <c r="I125">
        <v>9.9102529324702343E-2</v>
      </c>
      <c r="J125">
        <v>0.13989529421170291</v>
      </c>
      <c r="K125">
        <v>0.12706541124072349</v>
      </c>
      <c r="L125">
        <v>0.17771718305571835</v>
      </c>
      <c r="M125">
        <v>0.19849024005558089</v>
      </c>
      <c r="N125">
        <v>0.2203464850200007</v>
      </c>
      <c r="O125">
        <v>0.24302738180583</v>
      </c>
      <c r="P125">
        <v>0.26610145064293178</v>
      </c>
      <c r="Q125">
        <v>0.24345566880157141</v>
      </c>
      <c r="R125">
        <v>0.28108563615111348</v>
      </c>
      <c r="S125">
        <v>0.41567031236154062</v>
      </c>
      <c r="T125">
        <v>0.48787925390073811</v>
      </c>
      <c r="U125">
        <v>0.57702233286998017</v>
      </c>
      <c r="V125">
        <v>0.53389812055368457</v>
      </c>
      <c r="W125">
        <v>0.63968876611117176</v>
      </c>
      <c r="X125">
        <v>1.0080769379432311</v>
      </c>
      <c r="Y125">
        <v>1.2406804887227747</v>
      </c>
      <c r="Z125">
        <v>1.1738003673696575</v>
      </c>
      <c r="AA125">
        <v>1.9567213921253781</v>
      </c>
      <c r="AB125">
        <v>1.8823432711270764</v>
      </c>
      <c r="AC125">
        <v>3.295007270560403</v>
      </c>
      <c r="AD125">
        <v>4.4064850035636143</v>
      </c>
      <c r="AE125">
        <v>4.3963735164933766</v>
      </c>
    </row>
    <row r="126" spans="2:31" x14ac:dyDescent="0.25">
      <c r="B126">
        <v>4.1092881151378401E-2</v>
      </c>
      <c r="C126">
        <v>3.9961078557035068E-2</v>
      </c>
      <c r="D126">
        <v>4.8139045782297891E-2</v>
      </c>
      <c r="E126">
        <v>5.4342336083559775E-2</v>
      </c>
      <c r="F126">
        <v>6.2110924926631061E-2</v>
      </c>
      <c r="G126">
        <v>7.1634372030326285E-2</v>
      </c>
      <c r="H126">
        <v>8.6556534873131891E-2</v>
      </c>
      <c r="I126">
        <v>9.9102529324702343E-2</v>
      </c>
      <c r="J126">
        <v>0.1126028002093248</v>
      </c>
      <c r="K126">
        <v>0.12706541124072349</v>
      </c>
      <c r="L126">
        <v>0.14247041425138196</v>
      </c>
      <c r="M126">
        <v>0.15875423289817245</v>
      </c>
      <c r="N126">
        <v>0.2203464850200007</v>
      </c>
      <c r="O126">
        <v>0.19334514102766467</v>
      </c>
      <c r="P126">
        <v>0.21106387735954807</v>
      </c>
      <c r="Q126">
        <v>0.30785916536239527</v>
      </c>
      <c r="R126">
        <v>0.3566062738399447</v>
      </c>
      <c r="S126">
        <v>0.41567031236154062</v>
      </c>
      <c r="T126">
        <v>0.48787925390073811</v>
      </c>
      <c r="U126">
        <v>0.44962757999725939</v>
      </c>
      <c r="V126">
        <v>0.68824372056869687</v>
      </c>
      <c r="W126">
        <v>0.82862681739939659</v>
      </c>
      <c r="X126">
        <v>1.0080769379432311</v>
      </c>
      <c r="Y126">
        <v>0.9473383543021392</v>
      </c>
      <c r="Z126">
        <v>1.1738003673696575</v>
      </c>
      <c r="AA126">
        <v>1.4748227345293725</v>
      </c>
      <c r="AB126">
        <v>1.8823432711270764</v>
      </c>
      <c r="AC126">
        <v>3.295007270560403</v>
      </c>
      <c r="AD126">
        <v>4.4064850035636143</v>
      </c>
      <c r="AE126">
        <v>4.3963735164933766</v>
      </c>
    </row>
    <row r="127" spans="2:31" x14ac:dyDescent="0.25">
      <c r="B127">
        <v>4.1092881151378401E-2</v>
      </c>
      <c r="C127">
        <v>3.9961078557035068E-2</v>
      </c>
      <c r="D127">
        <v>4.8139045782297891E-2</v>
      </c>
      <c r="E127">
        <v>5.4342336083559775E-2</v>
      </c>
      <c r="F127">
        <v>7.3659957771653614E-2</v>
      </c>
      <c r="G127">
        <v>8.554568432381722E-2</v>
      </c>
      <c r="H127">
        <v>8.6556534873131891E-2</v>
      </c>
      <c r="I127">
        <v>9.9102529324702343E-2</v>
      </c>
      <c r="J127">
        <v>0.13989529421170291</v>
      </c>
      <c r="K127">
        <v>0.12706541124072349</v>
      </c>
      <c r="L127">
        <v>0.17771718305571835</v>
      </c>
      <c r="M127">
        <v>0.15875423289817245</v>
      </c>
      <c r="N127">
        <v>0.17578761866066206</v>
      </c>
      <c r="O127">
        <v>0.19334514102766467</v>
      </c>
      <c r="P127">
        <v>0.21106387735954807</v>
      </c>
      <c r="Q127">
        <v>0.30785916536239527</v>
      </c>
      <c r="R127">
        <v>0.3566062738399447</v>
      </c>
      <c r="S127">
        <v>0.32648605258087404</v>
      </c>
      <c r="T127">
        <v>0.48787925390073811</v>
      </c>
      <c r="U127">
        <v>0.57702233286998017</v>
      </c>
      <c r="V127">
        <v>0.68824372056869687</v>
      </c>
      <c r="W127">
        <v>0.63968876611117176</v>
      </c>
      <c r="X127">
        <v>0.77413926328905269</v>
      </c>
      <c r="Y127">
        <v>1.2406804887227747</v>
      </c>
      <c r="Z127">
        <v>1.5468419739050414</v>
      </c>
      <c r="AA127">
        <v>1.9567213921253781</v>
      </c>
      <c r="AB127">
        <v>1.8823432711270764</v>
      </c>
      <c r="AC127">
        <v>3.295007270560403</v>
      </c>
      <c r="AD127">
        <v>4.4064850035636143</v>
      </c>
      <c r="AE127">
        <v>4.3963735164933766</v>
      </c>
    </row>
    <row r="128" spans="2:31" x14ac:dyDescent="0.25">
      <c r="B128">
        <v>4.1092881151378401E-2</v>
      </c>
      <c r="C128">
        <v>5.0800487161557627E-2</v>
      </c>
      <c r="D128">
        <v>4.8139045782297891E-2</v>
      </c>
      <c r="E128">
        <v>5.4342336083559775E-2</v>
      </c>
      <c r="F128">
        <v>7.3659957771653614E-2</v>
      </c>
      <c r="G128">
        <v>7.1634372030326285E-2</v>
      </c>
      <c r="H128">
        <v>8.6556534873131891E-2</v>
      </c>
      <c r="I128">
        <v>0.12291035173391412</v>
      </c>
      <c r="J128">
        <v>0.13989529421170291</v>
      </c>
      <c r="K128">
        <v>0.12706541124072349</v>
      </c>
      <c r="L128">
        <v>0.17771718305571835</v>
      </c>
      <c r="M128">
        <v>0.15875423289817245</v>
      </c>
      <c r="N128">
        <v>0.17578761866066206</v>
      </c>
      <c r="O128">
        <v>0.19334514102766467</v>
      </c>
      <c r="P128">
        <v>0.26610145064293178</v>
      </c>
      <c r="Q128">
        <v>0.24345566880157141</v>
      </c>
      <c r="R128">
        <v>0.3566062738399447</v>
      </c>
      <c r="S128">
        <v>0.32648605258087404</v>
      </c>
      <c r="T128">
        <v>0.38174068376354475</v>
      </c>
      <c r="U128">
        <v>0.44962757999725939</v>
      </c>
      <c r="V128">
        <v>0.68824372056869687</v>
      </c>
      <c r="W128">
        <v>0.63968876611117176</v>
      </c>
      <c r="X128">
        <v>0.77413926328905269</v>
      </c>
      <c r="Y128">
        <v>0.9473383543021392</v>
      </c>
      <c r="Z128">
        <v>1.5468419739050414</v>
      </c>
      <c r="AA128">
        <v>1.9567213921253781</v>
      </c>
      <c r="AB128">
        <v>1.8823432711270764</v>
      </c>
      <c r="AC128">
        <v>2.4454237994522696</v>
      </c>
      <c r="AD128">
        <v>3.2414783324445615</v>
      </c>
      <c r="AE128">
        <v>4.3963735164933766</v>
      </c>
    </row>
    <row r="129" spans="2:31" x14ac:dyDescent="0.25">
      <c r="B129">
        <v>4.1092881151378401E-2</v>
      </c>
      <c r="C129">
        <v>5.0800487161557627E-2</v>
      </c>
      <c r="D129">
        <v>4.8139045782297891E-2</v>
      </c>
      <c r="E129">
        <v>6.685193990710718E-2</v>
      </c>
      <c r="F129">
        <v>7.3659957771653614E-2</v>
      </c>
      <c r="G129">
        <v>8.554568432381722E-2</v>
      </c>
      <c r="H129">
        <v>0.10718419343871585</v>
      </c>
      <c r="I129">
        <v>0.12291035173391412</v>
      </c>
      <c r="J129">
        <v>0.13989529421170291</v>
      </c>
      <c r="K129">
        <v>0.15816613130306645</v>
      </c>
      <c r="L129">
        <v>0.14247041425138196</v>
      </c>
      <c r="M129">
        <v>0.15875423289817245</v>
      </c>
      <c r="N129">
        <v>0.17578761866066206</v>
      </c>
      <c r="O129">
        <v>0.19334514102766467</v>
      </c>
      <c r="P129">
        <v>0.21106387735954807</v>
      </c>
      <c r="Q129">
        <v>0.30785916536239527</v>
      </c>
      <c r="R129">
        <v>0.28108563615111348</v>
      </c>
      <c r="S129">
        <v>0.41567031236154062</v>
      </c>
      <c r="T129">
        <v>0.38174068376354475</v>
      </c>
      <c r="U129">
        <v>0.57702233286998017</v>
      </c>
      <c r="V129">
        <v>0.53389812055368457</v>
      </c>
      <c r="W129">
        <v>0.82862681739939659</v>
      </c>
      <c r="X129">
        <v>1.0080769379432311</v>
      </c>
      <c r="Y129">
        <v>1.2406804887227747</v>
      </c>
      <c r="Z129">
        <v>1.1738003673696575</v>
      </c>
      <c r="AA129">
        <v>1.9567213921253781</v>
      </c>
      <c r="AB129">
        <v>1.8823432711270764</v>
      </c>
      <c r="AC129">
        <v>3.295007270560403</v>
      </c>
      <c r="AD129">
        <v>4.4064850035636143</v>
      </c>
      <c r="AE129">
        <v>6.0349888528642142</v>
      </c>
    </row>
    <row r="130" spans="2:31" x14ac:dyDescent="0.25">
      <c r="B130">
        <v>4.1092881151378401E-2</v>
      </c>
      <c r="C130">
        <v>5.0800487161557627E-2</v>
      </c>
      <c r="D130">
        <v>4.8139045782297891E-2</v>
      </c>
      <c r="E130">
        <v>5.4342336083559775E-2</v>
      </c>
      <c r="F130">
        <v>7.3659957771653614E-2</v>
      </c>
      <c r="G130">
        <v>8.554568432381722E-2</v>
      </c>
      <c r="H130">
        <v>0.10718419343871585</v>
      </c>
      <c r="I130">
        <v>9.9102529324702343E-2</v>
      </c>
      <c r="J130">
        <v>0.13989529421170291</v>
      </c>
      <c r="K130">
        <v>0.15816613130306645</v>
      </c>
      <c r="L130">
        <v>0.14247041425138196</v>
      </c>
      <c r="M130">
        <v>0.19849024005558089</v>
      </c>
      <c r="N130">
        <v>0.2203464850200007</v>
      </c>
      <c r="O130">
        <v>0.19334514102766467</v>
      </c>
      <c r="P130">
        <v>0.26610145064293178</v>
      </c>
      <c r="Q130">
        <v>0.24345566880157141</v>
      </c>
      <c r="R130">
        <v>0.3566062738399447</v>
      </c>
      <c r="S130">
        <v>0.32648605258087404</v>
      </c>
      <c r="T130">
        <v>0.38174068376354475</v>
      </c>
      <c r="U130">
        <v>0.57702233286998017</v>
      </c>
      <c r="V130">
        <v>0.53389812055368457</v>
      </c>
      <c r="W130">
        <v>0.63968876611117176</v>
      </c>
      <c r="X130">
        <v>1.0080769379432311</v>
      </c>
      <c r="Y130">
        <v>0.9473383543021392</v>
      </c>
      <c r="Z130">
        <v>1.1738003673696575</v>
      </c>
      <c r="AA130">
        <v>1.9567213921253781</v>
      </c>
      <c r="AB130">
        <v>1.8823432711270764</v>
      </c>
      <c r="AC130">
        <v>2.4454237994522696</v>
      </c>
      <c r="AD130">
        <v>4.4064850035636143</v>
      </c>
      <c r="AE130">
        <v>4.3963735164933766</v>
      </c>
    </row>
    <row r="131" spans="2:31" x14ac:dyDescent="0.25">
      <c r="B131">
        <v>4.1092881151378401E-2</v>
      </c>
      <c r="C131">
        <v>5.0800487161557627E-2</v>
      </c>
      <c r="D131">
        <v>3.6209735649336931E-2</v>
      </c>
      <c r="E131">
        <v>5.4342336083559775E-2</v>
      </c>
      <c r="F131">
        <v>7.3659957771653614E-2</v>
      </c>
      <c r="G131">
        <v>7.1634372030326285E-2</v>
      </c>
      <c r="H131">
        <v>8.6556534873131891E-2</v>
      </c>
      <c r="I131">
        <v>0.12291035173391412</v>
      </c>
      <c r="J131">
        <v>0.1126028002093248</v>
      </c>
      <c r="K131">
        <v>0.15816613130306645</v>
      </c>
      <c r="L131">
        <v>0.14247041425138196</v>
      </c>
      <c r="M131">
        <v>0.15875423289817245</v>
      </c>
      <c r="N131">
        <v>0.17578761866066206</v>
      </c>
      <c r="O131">
        <v>0.19334514102766467</v>
      </c>
      <c r="P131">
        <v>0.21106387735954807</v>
      </c>
      <c r="Q131">
        <v>0.30785916536239527</v>
      </c>
      <c r="R131">
        <v>0.28108563615111348</v>
      </c>
      <c r="S131">
        <v>0.41567031236154062</v>
      </c>
      <c r="T131">
        <v>0.48787925390073811</v>
      </c>
      <c r="U131">
        <v>0.44962757999725939</v>
      </c>
      <c r="V131">
        <v>0.53389812055368457</v>
      </c>
      <c r="W131">
        <v>0.63968876611117176</v>
      </c>
      <c r="X131">
        <v>1.0080769379432311</v>
      </c>
      <c r="Y131">
        <v>1.2406804887227747</v>
      </c>
      <c r="Z131">
        <v>1.5468419739050414</v>
      </c>
      <c r="AA131">
        <v>1.9567213921253781</v>
      </c>
      <c r="AB131">
        <v>1.8823432711270764</v>
      </c>
      <c r="AC131">
        <v>2.4454237994522696</v>
      </c>
      <c r="AD131">
        <v>3.2414783324445615</v>
      </c>
      <c r="AE131">
        <v>6.0349888528642142</v>
      </c>
    </row>
    <row r="132" spans="2:31" x14ac:dyDescent="0.25">
      <c r="B132">
        <v>4.1092881151378401E-2</v>
      </c>
      <c r="C132">
        <v>5.0800487161557627E-2</v>
      </c>
      <c r="D132">
        <v>3.6209735649336931E-2</v>
      </c>
      <c r="E132">
        <v>6.685193990710718E-2</v>
      </c>
      <c r="F132">
        <v>6.2110924926631061E-2</v>
      </c>
      <c r="G132">
        <v>7.1634372030326285E-2</v>
      </c>
      <c r="H132">
        <v>0.10718419343871585</v>
      </c>
      <c r="I132">
        <v>9.9102529324702343E-2</v>
      </c>
      <c r="J132">
        <v>0.1126028002093248</v>
      </c>
      <c r="K132">
        <v>0.15816613130306645</v>
      </c>
      <c r="L132">
        <v>0.17771718305571835</v>
      </c>
      <c r="M132">
        <v>0.15875423289817245</v>
      </c>
      <c r="N132">
        <v>0.2203464850200007</v>
      </c>
      <c r="O132">
        <v>0.19334514102766467</v>
      </c>
      <c r="P132">
        <v>0.26610145064293178</v>
      </c>
      <c r="Q132">
        <v>0.24345566880157141</v>
      </c>
      <c r="R132">
        <v>0.3566062738399447</v>
      </c>
      <c r="S132">
        <v>0.41567031236154062</v>
      </c>
      <c r="T132">
        <v>0.38174068376354475</v>
      </c>
      <c r="U132">
        <v>0.57702233286998017</v>
      </c>
      <c r="V132">
        <v>0.53389812055368457</v>
      </c>
      <c r="W132">
        <v>0.63968876611117176</v>
      </c>
      <c r="X132">
        <v>0.77413926328905269</v>
      </c>
      <c r="Y132">
        <v>1.2406804887227747</v>
      </c>
      <c r="Z132">
        <v>1.1738003673696575</v>
      </c>
      <c r="AA132">
        <v>1.9567213921253781</v>
      </c>
      <c r="AB132">
        <v>2.515903273179251</v>
      </c>
      <c r="AC132">
        <v>2.4454237994522696</v>
      </c>
      <c r="AD132">
        <v>4.4064850035636143</v>
      </c>
      <c r="AE132">
        <v>4.3963735164933766</v>
      </c>
    </row>
    <row r="133" spans="2:31" x14ac:dyDescent="0.25">
      <c r="B133">
        <v>4.1092881151378401E-2</v>
      </c>
      <c r="C133">
        <v>3.9961078557035068E-2</v>
      </c>
      <c r="D133">
        <v>4.8139045782297891E-2</v>
      </c>
      <c r="E133">
        <v>6.685193990710718E-2</v>
      </c>
      <c r="F133">
        <v>7.3659957771653614E-2</v>
      </c>
      <c r="G133">
        <v>7.1634372030326285E-2</v>
      </c>
      <c r="H133">
        <v>8.6556534873131891E-2</v>
      </c>
      <c r="I133">
        <v>0.12291035173391412</v>
      </c>
      <c r="J133">
        <v>0.13989529421170291</v>
      </c>
      <c r="K133">
        <v>0.15816613130306645</v>
      </c>
      <c r="L133">
        <v>0.14247041425138196</v>
      </c>
      <c r="M133">
        <v>0.15875423289817245</v>
      </c>
      <c r="N133">
        <v>0.17578761866066206</v>
      </c>
      <c r="O133">
        <v>0.19334514102766467</v>
      </c>
      <c r="P133">
        <v>0.26610145064293178</v>
      </c>
      <c r="Q133">
        <v>0.30785916536239527</v>
      </c>
      <c r="R133">
        <v>0.28108563615111348</v>
      </c>
      <c r="S133">
        <v>0.32648605258087404</v>
      </c>
      <c r="T133">
        <v>0.38174068376354475</v>
      </c>
      <c r="U133">
        <v>0.44962757999725939</v>
      </c>
      <c r="V133">
        <v>0.68824372056869687</v>
      </c>
      <c r="W133">
        <v>0.82862681739939659</v>
      </c>
      <c r="X133">
        <v>0.77413926328905269</v>
      </c>
      <c r="Y133">
        <v>0.9473383543021392</v>
      </c>
      <c r="Z133">
        <v>1.1738003673696575</v>
      </c>
      <c r="AA133">
        <v>1.4748227345293725</v>
      </c>
      <c r="AB133">
        <v>2.515903273179251</v>
      </c>
      <c r="AC133">
        <v>3.295007270560403</v>
      </c>
      <c r="AD133">
        <v>3.2414783324445615</v>
      </c>
      <c r="AE133">
        <v>6.0349888528642142</v>
      </c>
    </row>
    <row r="134" spans="2:31" x14ac:dyDescent="0.25">
      <c r="B134">
        <v>4.1092881151378401E-2</v>
      </c>
      <c r="C134">
        <v>5.0800487161557627E-2</v>
      </c>
      <c r="D134">
        <v>4.8139045782297891E-2</v>
      </c>
      <c r="E134">
        <v>5.4342336083559775E-2</v>
      </c>
      <c r="F134">
        <v>6.2110924926631061E-2</v>
      </c>
      <c r="G134">
        <v>8.554568432381722E-2</v>
      </c>
      <c r="H134">
        <v>0.10718419343871585</v>
      </c>
      <c r="I134">
        <v>0.12291035173391412</v>
      </c>
      <c r="J134">
        <v>0.1126028002093248</v>
      </c>
      <c r="K134">
        <v>0.12706541124072349</v>
      </c>
      <c r="L134">
        <v>0.17771718305571835</v>
      </c>
      <c r="M134">
        <v>0.15875423289817245</v>
      </c>
      <c r="N134">
        <v>0.17578761866066206</v>
      </c>
      <c r="O134">
        <v>0.19334514102766467</v>
      </c>
      <c r="P134">
        <v>0.26610145064293178</v>
      </c>
      <c r="Q134">
        <v>0.24345566880157141</v>
      </c>
      <c r="R134">
        <v>0.28108563615111348</v>
      </c>
      <c r="S134">
        <v>0.32648605258087404</v>
      </c>
      <c r="T134">
        <v>0.38174068376354475</v>
      </c>
      <c r="U134">
        <v>0.57702233286998017</v>
      </c>
      <c r="V134">
        <v>0.68824372056869687</v>
      </c>
      <c r="W134">
        <v>0.82862681739939659</v>
      </c>
      <c r="X134">
        <v>0.77413926328905269</v>
      </c>
      <c r="Y134">
        <v>0.9473383543021392</v>
      </c>
      <c r="Z134">
        <v>1.5468419739050414</v>
      </c>
      <c r="AA134">
        <v>1.9567213921253781</v>
      </c>
      <c r="AB134">
        <v>1.8823432711270764</v>
      </c>
      <c r="AC134">
        <v>2.4454237994522696</v>
      </c>
      <c r="AD134">
        <v>4.4064850035636143</v>
      </c>
      <c r="AE134">
        <v>4.3963735164933766</v>
      </c>
    </row>
    <row r="135" spans="2:31" x14ac:dyDescent="0.25">
      <c r="B135">
        <v>4.1092881151378401E-2</v>
      </c>
      <c r="C135">
        <v>5.0800487161557627E-2</v>
      </c>
      <c r="D135">
        <v>4.8139045782297891E-2</v>
      </c>
      <c r="E135">
        <v>6.685193990710718E-2</v>
      </c>
      <c r="F135">
        <v>7.3659957771653614E-2</v>
      </c>
      <c r="G135">
        <v>7.1634372030326285E-2</v>
      </c>
      <c r="H135">
        <v>0.10718419343871585</v>
      </c>
      <c r="I135">
        <v>0.12291035173391412</v>
      </c>
      <c r="J135">
        <v>0.1126028002093248</v>
      </c>
      <c r="K135">
        <v>0.12706541124072349</v>
      </c>
      <c r="L135">
        <v>0.14247041425138196</v>
      </c>
      <c r="M135">
        <v>0.19849024005558089</v>
      </c>
      <c r="N135">
        <v>0.2203464850200007</v>
      </c>
      <c r="O135">
        <v>0.24302738180583</v>
      </c>
      <c r="P135">
        <v>0.21106387735954807</v>
      </c>
      <c r="Q135">
        <v>0.24345566880157141</v>
      </c>
      <c r="R135">
        <v>0.3566062738399447</v>
      </c>
      <c r="S135">
        <v>0.32648605258087404</v>
      </c>
      <c r="T135">
        <v>0.48787925390073811</v>
      </c>
      <c r="U135">
        <v>0.57702233286998017</v>
      </c>
      <c r="V135">
        <v>0.53389812055368457</v>
      </c>
      <c r="W135">
        <v>0.63968876611117176</v>
      </c>
      <c r="X135">
        <v>1.0080769379432311</v>
      </c>
      <c r="Y135">
        <v>1.2406804887227747</v>
      </c>
      <c r="Z135">
        <v>1.1738003673696575</v>
      </c>
      <c r="AA135">
        <v>1.4748227345293725</v>
      </c>
      <c r="AB135">
        <v>2.515903273179251</v>
      </c>
      <c r="AC135">
        <v>3.295007270560403</v>
      </c>
      <c r="AD135">
        <v>4.4064850035636143</v>
      </c>
      <c r="AE135">
        <v>4.3963735164933766</v>
      </c>
    </row>
    <row r="136" spans="2:31" x14ac:dyDescent="0.25">
      <c r="B136">
        <v>4.1092881151378401E-2</v>
      </c>
      <c r="C136">
        <v>5.0800487161557627E-2</v>
      </c>
      <c r="D136">
        <v>4.8139045782297891E-2</v>
      </c>
      <c r="E136">
        <v>5.4342336083559775E-2</v>
      </c>
      <c r="F136">
        <v>6.2110924926631061E-2</v>
      </c>
      <c r="G136">
        <v>8.554568432381722E-2</v>
      </c>
      <c r="H136">
        <v>0.10718419343871585</v>
      </c>
      <c r="I136">
        <v>0.12291035173391412</v>
      </c>
      <c r="J136">
        <v>0.1126028002093248</v>
      </c>
      <c r="K136">
        <v>0.15816613130306645</v>
      </c>
      <c r="L136">
        <v>0.14247041425138196</v>
      </c>
      <c r="M136">
        <v>0.15875423289817245</v>
      </c>
      <c r="N136">
        <v>0.17578761866066206</v>
      </c>
      <c r="O136">
        <v>0.24302738180583</v>
      </c>
      <c r="P136">
        <v>0.21106387735954807</v>
      </c>
      <c r="Q136">
        <v>0.30785916536239527</v>
      </c>
      <c r="R136">
        <v>0.3566062738399447</v>
      </c>
      <c r="S136">
        <v>0.41567031236154062</v>
      </c>
      <c r="T136">
        <v>0.38174068376354475</v>
      </c>
      <c r="U136">
        <v>0.44962757999725939</v>
      </c>
      <c r="V136">
        <v>0.53389812055368457</v>
      </c>
      <c r="W136">
        <v>0.63968876611117176</v>
      </c>
      <c r="X136">
        <v>0.77413926328905269</v>
      </c>
      <c r="Y136">
        <v>0.9473383543021392</v>
      </c>
      <c r="Z136">
        <v>1.1738003673696575</v>
      </c>
      <c r="AA136">
        <v>1.4748227345293725</v>
      </c>
      <c r="AB136">
        <v>1.8823432711270764</v>
      </c>
      <c r="AC136">
        <v>2.4454237994522696</v>
      </c>
      <c r="AD136">
        <v>3.2414783324445615</v>
      </c>
      <c r="AE136">
        <v>6.0349888528642142</v>
      </c>
    </row>
    <row r="137" spans="2:31" x14ac:dyDescent="0.25">
      <c r="B137">
        <v>4.1092881151378401E-2</v>
      </c>
      <c r="C137">
        <v>3.9961078557035068E-2</v>
      </c>
      <c r="D137">
        <v>3.6209735649336931E-2</v>
      </c>
      <c r="E137">
        <v>6.685193990710718E-2</v>
      </c>
      <c r="F137">
        <v>7.3659957771653614E-2</v>
      </c>
      <c r="G137">
        <v>7.1634372030326285E-2</v>
      </c>
      <c r="H137">
        <v>0.10718419343871585</v>
      </c>
      <c r="I137">
        <v>9.9102529324702343E-2</v>
      </c>
      <c r="J137">
        <v>0.1126028002093248</v>
      </c>
      <c r="K137">
        <v>0.15816613130306645</v>
      </c>
      <c r="L137">
        <v>0.17771718305571835</v>
      </c>
      <c r="M137">
        <v>0.19849024005558089</v>
      </c>
      <c r="N137">
        <v>0.2203464850200007</v>
      </c>
      <c r="O137">
        <v>0.19334514102766467</v>
      </c>
      <c r="P137">
        <v>0.26610145064293178</v>
      </c>
      <c r="Q137">
        <v>0.30785916536239527</v>
      </c>
      <c r="R137">
        <v>0.28108563615111348</v>
      </c>
      <c r="S137">
        <v>0.41567031236154062</v>
      </c>
      <c r="T137">
        <v>0.38174068376354475</v>
      </c>
      <c r="U137">
        <v>0.57702233286998017</v>
      </c>
      <c r="V137">
        <v>0.53389812055368457</v>
      </c>
      <c r="W137">
        <v>0.63968876611117176</v>
      </c>
      <c r="X137">
        <v>0.77413926328905269</v>
      </c>
      <c r="Y137">
        <v>0.9473383543021392</v>
      </c>
      <c r="Z137">
        <v>1.1738003673696575</v>
      </c>
      <c r="AA137">
        <v>1.9567213921253781</v>
      </c>
      <c r="AB137">
        <v>2.515903273179251</v>
      </c>
      <c r="AC137">
        <v>2.4454237994522696</v>
      </c>
      <c r="AD137">
        <v>3.2414783324445615</v>
      </c>
      <c r="AE137">
        <v>4.3963735164933766</v>
      </c>
    </row>
    <row r="138" spans="2:31" x14ac:dyDescent="0.25">
      <c r="B138">
        <v>4.1092881151378401E-2</v>
      </c>
      <c r="C138">
        <v>5.0800487161557627E-2</v>
      </c>
      <c r="D138">
        <v>4.8139045782297891E-2</v>
      </c>
      <c r="E138">
        <v>6.685193990710718E-2</v>
      </c>
      <c r="F138">
        <v>7.3659957771653614E-2</v>
      </c>
      <c r="G138">
        <v>8.554568432381722E-2</v>
      </c>
      <c r="H138">
        <v>8.6556534873131891E-2</v>
      </c>
      <c r="I138">
        <v>9.9102529324702343E-2</v>
      </c>
      <c r="J138">
        <v>0.13989529421170291</v>
      </c>
      <c r="K138">
        <v>0.15816613130306645</v>
      </c>
      <c r="L138">
        <v>0.14247041425138196</v>
      </c>
      <c r="M138">
        <v>0.19849024005558089</v>
      </c>
      <c r="N138">
        <v>0.2203464850200007</v>
      </c>
      <c r="O138">
        <v>0.24302738180583</v>
      </c>
      <c r="P138">
        <v>0.21106387735954807</v>
      </c>
      <c r="Q138">
        <v>0.24345566880157141</v>
      </c>
      <c r="R138">
        <v>0.3566062738399447</v>
      </c>
      <c r="S138">
        <v>0.32648605258087404</v>
      </c>
      <c r="T138">
        <v>0.38174068376354475</v>
      </c>
      <c r="U138">
        <v>0.57702233286998017</v>
      </c>
      <c r="V138">
        <v>0.68824372056869687</v>
      </c>
      <c r="W138">
        <v>0.82862681739939659</v>
      </c>
      <c r="X138">
        <v>0.77413926328905269</v>
      </c>
      <c r="Y138">
        <v>1.2406804887227747</v>
      </c>
      <c r="Z138">
        <v>1.1738003673696575</v>
      </c>
      <c r="AA138">
        <v>1.9567213921253781</v>
      </c>
      <c r="AB138">
        <v>2.515903273179251</v>
      </c>
      <c r="AC138">
        <v>2.4454237994522696</v>
      </c>
      <c r="AD138">
        <v>4.4064850035636143</v>
      </c>
      <c r="AE138">
        <v>4.3963735164933766</v>
      </c>
    </row>
    <row r="139" spans="2:31" x14ac:dyDescent="0.25">
      <c r="B139">
        <v>4.1092881151378401E-2</v>
      </c>
      <c r="C139">
        <v>3.9961078557035068E-2</v>
      </c>
      <c r="D139">
        <v>3.6209735649336931E-2</v>
      </c>
      <c r="E139">
        <v>6.685193990710718E-2</v>
      </c>
      <c r="F139">
        <v>7.3659957771653614E-2</v>
      </c>
      <c r="G139">
        <v>8.554568432381722E-2</v>
      </c>
      <c r="H139">
        <v>0.10718419343871585</v>
      </c>
      <c r="I139">
        <v>9.9102529324702343E-2</v>
      </c>
      <c r="J139">
        <v>0.1126028002093248</v>
      </c>
      <c r="K139">
        <v>0.12706541124072349</v>
      </c>
      <c r="L139">
        <v>0.14247041425138196</v>
      </c>
      <c r="M139">
        <v>0.15875423289817245</v>
      </c>
      <c r="N139">
        <v>0.2203464850200007</v>
      </c>
      <c r="O139">
        <v>0.19334514102766467</v>
      </c>
      <c r="P139">
        <v>0.21106387735954807</v>
      </c>
      <c r="Q139">
        <v>0.30785916536239527</v>
      </c>
      <c r="R139">
        <v>0.28108563615111348</v>
      </c>
      <c r="S139">
        <v>0.41567031236154062</v>
      </c>
      <c r="T139">
        <v>0.38174068376354475</v>
      </c>
      <c r="U139">
        <v>0.44962757999725939</v>
      </c>
      <c r="V139">
        <v>0.53389812055368457</v>
      </c>
      <c r="W139">
        <v>0.63968876611117176</v>
      </c>
      <c r="X139">
        <v>1.0080769379432311</v>
      </c>
      <c r="Y139">
        <v>1.2406804887227747</v>
      </c>
      <c r="Z139">
        <v>1.5468419739050414</v>
      </c>
      <c r="AA139">
        <v>1.9567213921253781</v>
      </c>
      <c r="AB139">
        <v>1.8823432711270764</v>
      </c>
      <c r="AC139">
        <v>3.295007270560403</v>
      </c>
      <c r="AD139">
        <v>4.4064850035636143</v>
      </c>
      <c r="AE139">
        <v>6.0349888528642142</v>
      </c>
    </row>
    <row r="140" spans="2:31" x14ac:dyDescent="0.25">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Long Answer--Question IIb</vt:lpstr>
      <vt:lpstr>Add REMIC Cash Flows</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Jan Havlíček</cp:lastModifiedBy>
  <cp:lastPrinted>2000-02-29T19:02:39Z</cp:lastPrinted>
  <dcterms:created xsi:type="dcterms:W3CDTF">2000-02-23T20:26:34Z</dcterms:created>
  <dcterms:modified xsi:type="dcterms:W3CDTF">2023-09-19T16:57:38Z</dcterms:modified>
</cp:coreProperties>
</file>