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A3086B-5ABA-4140-81B4-BE0064EF7712}" xr6:coauthVersionLast="47" xr6:coauthVersionMax="47" xr10:uidLastSave="{00000000-0000-0000-0000-000000000000}"/>
  <bookViews>
    <workbookView xWindow="-120" yWindow="-120" windowWidth="38640" windowHeight="15720"/>
  </bookViews>
  <sheets>
    <sheet name="Overbooking" sheetId="1" r:id="rId1"/>
  </sheets>
  <definedNames>
    <definedName name="_C10">Overbooking!$D$11</definedName>
    <definedName name="_C12">Overbooking!#REF!</definedName>
    <definedName name="_C13">Overbooking!#REF!</definedName>
    <definedName name="_C14">Overbooking!$C$13</definedName>
    <definedName name="_C15">Overbooking!#REF!</definedName>
    <definedName name="_C17">Overbooking!#REF!</definedName>
    <definedName name="_C18">Overbooking!$B$25</definedName>
    <definedName name="_C19">Overbooking!$B$26</definedName>
    <definedName name="_C20">Overbooking!#REF!</definedName>
    <definedName name="ZA0" localSheetId="0">"Crystal Ball Data : Ver. 4.0.5"</definedName>
    <definedName name="ZA0A" localSheetId="0">2+104</definedName>
    <definedName name="ZA0C" localSheetId="0">0+0</definedName>
    <definedName name="ZA0D" localSheetId="0">1+100</definedName>
    <definedName name="ZA0F" localSheetId="0">1+100</definedName>
    <definedName name="ZA0T" localSheetId="0">9503805+0</definedName>
    <definedName name="_ZA100" localSheetId="0">Overbooking!$A$20+"DNumber Who ""No-Show"""+8737+Overbooking!$A$9+0+0.1+Overbooking!$A$19+0+120+"-"+"+"</definedName>
    <definedName name="ZA101AA">2+0.00555555555555555+12+2+0.0166666666666666+13+2+0.0222222222222222+14+2+0.0388888888888888+15+2+0.0499999999999999+16+2+0.0611111111111111+17+2+0.0833333333333333+18+8</definedName>
    <definedName name="ZA101AB">2+0.0999999999999999+19+2+0.0777777777777777+20+2+0.0444444444444444+21+2+0.0277777777777777+22+2+0.0166666666666666+23+2+0.0111111111111111+24+2+0.444444444444444+25+9</definedName>
    <definedName name="ZA102AA" localSheetId="0">2+0.01+12+2+0.0299999999999999+13+2+0.04+14+2+0.07+15+2+0.0899999999999999+16+2+0.11+17+2+0.149999999999999+18+2+0.179999999999999+19+2+0.14+20+2+0.08+21+2+0.05+22+2+0.0299999999999999+23+8</definedName>
    <definedName name="ZA102AB" localSheetId="0">2+0.02+24+2+1+112+9</definedName>
    <definedName name="ZA103AA" localSheetId="0">1+0.02+100+0+0.02+149+0+1+1+9</definedName>
    <definedName name="_ZA104" localSheetId="0">Overbooking!$A$18+"lDEMAND FOR CONFIRMED RESERVATIONS"+545+700+0.04+1+100+149+1+100+15+15+0+5+0+8</definedName>
    <definedName name="ZA104AA" localSheetId="0">1+0.01+100+0+0.01+109+0+0.1+1+1+0.02+110+0+0.02+119+0+0.2+1+1+0.04+120+0+0.04+129+0+0.4+1+1+0.02+130+0+0.02+139+0+0.2+1+8</definedName>
    <definedName name="ZA104AB" localSheetId="0">1+0.01+140+0+0.01+149+0+0.1+1+9</definedName>
    <definedName name="_ZD100" localSheetId="0">Overbooking!$A$13+"Max Confirmed"+16+115+149+1</definedName>
    <definedName name="_ZF100" localSheetId="0">Overbooking!$A$27+"Total Contribution"+""+41+41+2425+185+170+470+629+4+3+"-"+"+"+2.6+50+2</definedName>
    <definedName name="zRISK153Range1">Overbooking!$D$11</definedName>
    <definedName name="ZZDECTAB">"X"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21" i="1"/>
  <c r="A22" i="1"/>
  <c r="A23" i="1"/>
  <c r="A25" i="1"/>
  <c r="A26" i="1"/>
  <c r="A27" i="1"/>
</calcChain>
</file>

<file path=xl/sharedStrings.xml><?xml version="1.0" encoding="utf-8"?>
<sst xmlns="http://schemas.openxmlformats.org/spreadsheetml/2006/main" count="52" uniqueCount="42">
  <si>
    <t>GIVEN DATA</t>
  </si>
  <si>
    <t>Plane Capacity</t>
  </si>
  <si>
    <t>Ticket Price (Assume this is fully refundable to those who "no-show".)</t>
  </si>
  <si>
    <t>Cost per "Bumped" Passenger</t>
  </si>
  <si>
    <t>Assume that the variable cost per passenger is 0.</t>
  </si>
  <si>
    <t>Assume no "stand-bys".</t>
  </si>
  <si>
    <t>Probabilty That a Passenger with a Confirmed Reservation is a "No-Show"</t>
  </si>
  <si>
    <t>DEMAND</t>
  </si>
  <si>
    <t>PROB.</t>
  </si>
  <si>
    <t>100-109</t>
  </si>
  <si>
    <t>0.01 each</t>
  </si>
  <si>
    <t>DECISION</t>
  </si>
  <si>
    <t>110-119</t>
  </si>
  <si>
    <t>0.02 each</t>
  </si>
  <si>
    <t xml:space="preserve">Maximum Allowable Number of Confirmed Reservations </t>
  </si>
  <si>
    <t>120-129</t>
  </si>
  <si>
    <t>0.04 each</t>
  </si>
  <si>
    <t>130-139</t>
  </si>
  <si>
    <t>140-149</t>
  </si>
  <si>
    <t>RESULTS OF DECISION</t>
  </si>
  <si>
    <t>ANNOTATIONS FOR COLUMN A</t>
  </si>
  <si>
    <t>Demand for Confirmed Reservations</t>
  </si>
  <si>
    <t>&lt;---</t>
  </si>
  <si>
    <t>Actual Number of Confirmed Reservations</t>
  </si>
  <si>
    <t xml:space="preserve"> =MIN(A13,A18)</t>
  </si>
  <si>
    <t>Number With Reservations Who "No-Show"</t>
  </si>
  <si>
    <t>Number With Reservations Who  "Show"</t>
  </si>
  <si>
    <t xml:space="preserve"> =A19-A20</t>
  </si>
  <si>
    <t>Number With Reservations Who Board Plane</t>
  </si>
  <si>
    <t xml:space="preserve"> =MIN(A4,A21)</t>
  </si>
  <si>
    <t xml:space="preserve">Number With Reservations Who Are "Bumped"   </t>
  </si>
  <si>
    <t>Total Revenue from Tickets</t>
  </si>
  <si>
    <t xml:space="preserve"> =A5*A22</t>
  </si>
  <si>
    <t>Total Cost of "Bumping"</t>
  </si>
  <si>
    <t xml:space="preserve"> =A6*A23</t>
  </si>
  <si>
    <t>TOTAL CONTRIBUTION</t>
  </si>
  <si>
    <t>CB Example 3:  Airline Overbooking</t>
  </si>
  <si>
    <r>
      <t>Probability Distribution for the Demand for Confirmed Reservations</t>
    </r>
    <r>
      <rPr>
        <b/>
        <sz val="12"/>
        <rFont val="Arial"/>
        <family val="2"/>
      </rPr>
      <t xml:space="preserve"> ----------------&gt;</t>
    </r>
    <r>
      <rPr>
        <sz val="12"/>
        <rFont val="Arial"/>
        <family val="2"/>
      </rPr>
      <t xml:space="preserve">  </t>
    </r>
  </si>
  <si>
    <t xml:space="preserve"> =A21-A22</t>
  </si>
  <si>
    <t xml:space="preserve"> Forecast Cell:  =A25-A26</t>
  </si>
  <si>
    <t>Assumption Cell:  Custom with above data</t>
  </si>
  <si>
    <t>Assumption Cell:  Binomial with n=A19 and p=A9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</si>
</sst>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General_)"/>
  </numFmts>
  <fonts count="6">
    <font>
      <sz val="10"/>
      <name val="Geneva"/>
    </font>
    <font>
      <b/>
      <sz val="10"/>
      <name val="Geneva"/>
    </font>
    <font>
      <sz val="10"/>
      <name val="Geneva"/>
    </font>
    <font>
      <b/>
      <sz val="12"/>
      <name val="Arial"/>
      <family val="2"/>
    </font>
    <font>
      <sz val="12"/>
      <name val="Arial"/>
      <family val="2"/>
    </font>
    <font>
      <b/>
      <sz val="24"/>
      <name val="Arial"/>
      <family val="2"/>
    </font>
  </fonts>
  <fills count="7">
    <fill>
      <patternFill patternType="none"/>
    </fill>
    <fill>
      <patternFill patternType="gray125"/>
    </fill>
    <fill>
      <patternFill patternType="lightGray">
        <fgColor indexed="14"/>
        <bgColor indexed="9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3"/>
        <bgColor indexed="9"/>
      </patternFill>
    </fill>
  </fills>
  <borders count="1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2">
    <xf numFmtId="164" fontId="0" fillId="0" borderId="0"/>
    <xf numFmtId="8" fontId="2" fillId="0" borderId="0" applyFont="0" applyFill="0" applyBorder="0" applyAlignment="0" applyProtection="0"/>
  </cellStyleXfs>
  <cellXfs count="28">
    <xf numFmtId="164" fontId="0" fillId="0" borderId="0" xfId="0"/>
    <xf numFmtId="164" fontId="1" fillId="0" borderId="0" xfId="0" applyFont="1"/>
    <xf numFmtId="6" fontId="0" fillId="0" borderId="0" xfId="1" applyNumberFormat="1" applyFont="1"/>
    <xf numFmtId="164" fontId="0" fillId="0" borderId="0" xfId="0" applyAlignment="1">
      <alignment horizontal="centerContinuous"/>
    </xf>
    <xf numFmtId="164" fontId="3" fillId="0" borderId="0" xfId="0" applyFont="1"/>
    <xf numFmtId="164" fontId="4" fillId="0" borderId="0" xfId="0" applyFont="1"/>
    <xf numFmtId="164" fontId="3" fillId="0" borderId="0" xfId="0" applyFont="1" applyAlignment="1">
      <alignment horizontal="center"/>
    </xf>
    <xf numFmtId="6" fontId="3" fillId="0" borderId="0" xfId="1" applyNumberFormat="1" applyFont="1" applyAlignment="1">
      <alignment horizontal="center"/>
    </xf>
    <xf numFmtId="164" fontId="3" fillId="0" borderId="1" xfId="0" applyFont="1" applyBorder="1" applyAlignment="1">
      <alignment horizontal="center"/>
    </xf>
    <xf numFmtId="164" fontId="3" fillId="0" borderId="2" xfId="0" applyFont="1" applyBorder="1" applyAlignment="1">
      <alignment horizontal="center"/>
    </xf>
    <xf numFmtId="164" fontId="4" fillId="0" borderId="3" xfId="0" applyFont="1" applyBorder="1" applyAlignment="1">
      <alignment horizontal="center"/>
    </xf>
    <xf numFmtId="164" fontId="4" fillId="0" borderId="4" xfId="0" applyFont="1" applyBorder="1" applyAlignment="1">
      <alignment horizontal="center"/>
    </xf>
    <xf numFmtId="164" fontId="4" fillId="0" borderId="5" xfId="0" applyFont="1" applyBorder="1" applyAlignment="1">
      <alignment horizontal="center"/>
    </xf>
    <xf numFmtId="164" fontId="4" fillId="0" borderId="6" xfId="0" applyFont="1" applyBorder="1" applyAlignment="1">
      <alignment horizontal="center"/>
    </xf>
    <xf numFmtId="164" fontId="4" fillId="0" borderId="0" xfId="0" applyFont="1" applyBorder="1" applyAlignment="1">
      <alignment horizontal="center"/>
    </xf>
    <xf numFmtId="6" fontId="3" fillId="0" borderId="0" xfId="1" applyNumberFormat="1" applyFont="1"/>
    <xf numFmtId="6" fontId="3" fillId="2" borderId="7" xfId="1" applyNumberFormat="1" applyFont="1" applyFill="1" applyBorder="1" applyAlignment="1">
      <alignment horizontal="right"/>
    </xf>
    <xf numFmtId="164" fontId="3" fillId="0" borderId="8" xfId="0" applyFont="1" applyBorder="1"/>
    <xf numFmtId="164" fontId="4" fillId="0" borderId="9" xfId="0" applyFont="1" applyBorder="1"/>
    <xf numFmtId="164" fontId="4" fillId="0" borderId="8" xfId="0" applyFont="1" applyBorder="1"/>
    <xf numFmtId="164" fontId="5" fillId="0" borderId="0" xfId="0" applyFont="1" applyAlignment="1">
      <alignment horizontal="left"/>
    </xf>
    <xf numFmtId="164" fontId="3" fillId="3" borderId="0" xfId="0" applyFont="1" applyFill="1"/>
    <xf numFmtId="164" fontId="4" fillId="3" borderId="0" xfId="0" applyFont="1" applyFill="1"/>
    <xf numFmtId="164" fontId="0" fillId="3" borderId="0" xfId="0" applyFill="1"/>
    <xf numFmtId="164" fontId="3" fillId="4" borderId="0" xfId="0" applyFont="1" applyFill="1"/>
    <xf numFmtId="164" fontId="4" fillId="4" borderId="0" xfId="0" applyFont="1" applyFill="1"/>
    <xf numFmtId="164" fontId="3" fillId="5" borderId="0" xfId="0" applyFont="1" applyFill="1" applyAlignment="1">
      <alignment horizontal="center"/>
    </xf>
    <xf numFmtId="164" fontId="3" fillId="6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13</xdr:row>
      <xdr:rowOff>76200</xdr:rowOff>
    </xdr:from>
    <xdr:to>
      <xdr:col>9</xdr:col>
      <xdr:colOff>152400</xdr:colOff>
      <xdr:row>15</xdr:row>
      <xdr:rowOff>133350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748927E0-F9A9-A5B9-CEF2-4FE5028B8039}"/>
            </a:ext>
          </a:extLst>
        </xdr:cNvPr>
        <xdr:cNvSpPr>
          <a:spLocks noChangeArrowheads="1"/>
        </xdr:cNvSpPr>
      </xdr:nvSpPr>
      <xdr:spPr bwMode="auto">
        <a:xfrm>
          <a:off x="971550" y="2857500"/>
          <a:ext cx="2962275" cy="476250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Decision Cell with lower limit of 115,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upper limit of 149, and step size of 1</a:t>
          </a:r>
        </a:p>
      </xdr:txBody>
    </xdr:sp>
    <xdr:clientData/>
  </xdr:twoCellAnchor>
  <xdr:twoCellAnchor>
    <xdr:from>
      <xdr:col>0</xdr:col>
      <xdr:colOff>619125</xdr:colOff>
      <xdr:row>12</xdr:row>
      <xdr:rowOff>114300</xdr:rowOff>
    </xdr:from>
    <xdr:to>
      <xdr:col>1</xdr:col>
      <xdr:colOff>133350</xdr:colOff>
      <xdr:row>13</xdr:row>
      <xdr:rowOff>95250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DFEB8346-343C-CB34-7974-34FCFFB854B9}"/>
            </a:ext>
          </a:extLst>
        </xdr:cNvPr>
        <xdr:cNvSpPr>
          <a:spLocks noChangeShapeType="1"/>
        </xdr:cNvSpPr>
      </xdr:nvSpPr>
      <xdr:spPr bwMode="auto">
        <a:xfrm flipH="1" flipV="1">
          <a:off x="619125" y="2686050"/>
          <a:ext cx="36195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P28"/>
  <sheetViews>
    <sheetView tabSelected="1" zoomScale="86" workbookViewId="0">
      <selection activeCell="A13" sqref="A13"/>
    </sheetView>
  </sheetViews>
  <sheetFormatPr defaultColWidth="11.5703125" defaultRowHeight="12.75"/>
  <cols>
    <col min="1" max="1" width="12.7109375" style="1" customWidth="1"/>
    <col min="2" max="2" width="11.7109375" customWidth="1"/>
    <col min="3" max="5" width="4.7109375" customWidth="1"/>
    <col min="6" max="6" width="4" customWidth="1"/>
    <col min="7" max="9" width="4.7109375" customWidth="1"/>
    <col min="10" max="10" width="8.140625" customWidth="1"/>
    <col min="11" max="11" width="4.85546875" customWidth="1"/>
    <col min="12" max="12" width="6.5703125" customWidth="1"/>
    <col min="13" max="20" width="12.7109375" customWidth="1"/>
  </cols>
  <sheetData>
    <row r="1" spans="1:16" ht="30">
      <c r="A1" s="20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6" ht="15.75">
      <c r="A3" s="4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6" ht="15.75">
      <c r="A4" s="6">
        <v>115</v>
      </c>
      <c r="B4" s="5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1:16" ht="15.75">
      <c r="A5" s="7">
        <v>400</v>
      </c>
      <c r="B5" s="5" t="s">
        <v>2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6" ht="15.75">
      <c r="A6" s="7">
        <v>700</v>
      </c>
      <c r="B6" s="5" t="s">
        <v>3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1:16" ht="15">
      <c r="A7" s="5"/>
      <c r="B7" s="5" t="s">
        <v>4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16" ht="15">
      <c r="A8" s="5"/>
      <c r="B8" s="5" t="s">
        <v>5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1:16" ht="16.5" thickBot="1">
      <c r="A9" s="6">
        <v>0.1</v>
      </c>
      <c r="B9" s="5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16" ht="17.25" thickTop="1" thickBot="1">
      <c r="A10" s="6"/>
      <c r="B10" s="5" t="s">
        <v>37</v>
      </c>
      <c r="C10" s="5"/>
      <c r="D10" s="5"/>
      <c r="E10" s="5"/>
      <c r="F10" s="5"/>
      <c r="G10" s="5"/>
      <c r="H10" s="5"/>
      <c r="I10" s="5"/>
      <c r="J10" s="5"/>
      <c r="O10" s="8" t="s">
        <v>7</v>
      </c>
      <c r="P10" s="9" t="s">
        <v>8</v>
      </c>
    </row>
    <row r="11" spans="1:16" ht="16.5" thickBot="1">
      <c r="A11" s="4"/>
      <c r="B11" s="5"/>
      <c r="C11" s="5"/>
      <c r="D11" s="5"/>
      <c r="E11" s="5"/>
      <c r="F11" s="5"/>
      <c r="G11" s="5"/>
      <c r="H11" s="5"/>
      <c r="I11" s="5"/>
      <c r="J11" s="5"/>
      <c r="O11" s="10" t="s">
        <v>9</v>
      </c>
      <c r="P11" s="11" t="s">
        <v>10</v>
      </c>
    </row>
    <row r="12" spans="1:16" ht="16.5" thickBot="1">
      <c r="A12" s="4" t="s">
        <v>11</v>
      </c>
      <c r="B12" s="5"/>
      <c r="C12" s="6"/>
      <c r="D12" s="5"/>
      <c r="E12" s="5"/>
      <c r="F12" s="5"/>
      <c r="G12" s="5"/>
      <c r="H12" s="5"/>
      <c r="I12" s="5"/>
      <c r="J12" s="5"/>
      <c r="O12" s="10" t="s">
        <v>12</v>
      </c>
      <c r="P12" s="11" t="s">
        <v>13</v>
      </c>
    </row>
    <row r="13" spans="1:16" ht="16.5" thickBot="1">
      <c r="A13" s="27">
        <v>120</v>
      </c>
      <c r="B13" s="5" t="s">
        <v>14</v>
      </c>
      <c r="C13" s="5"/>
      <c r="D13" s="5"/>
      <c r="E13" s="5"/>
      <c r="F13" s="5"/>
      <c r="G13" s="5"/>
      <c r="H13" s="5"/>
      <c r="I13" s="5"/>
      <c r="J13" s="5"/>
      <c r="O13" s="10" t="s">
        <v>15</v>
      </c>
      <c r="P13" s="11" t="s">
        <v>16</v>
      </c>
    </row>
    <row r="14" spans="1:16" ht="16.5" thickBot="1">
      <c r="A14" s="4"/>
      <c r="B14" s="5"/>
      <c r="C14" s="5"/>
      <c r="D14" s="5"/>
      <c r="E14" s="5"/>
      <c r="F14" s="5"/>
      <c r="G14" s="5"/>
      <c r="H14" s="5"/>
      <c r="I14" s="5"/>
      <c r="J14" s="5"/>
      <c r="O14" s="10" t="s">
        <v>17</v>
      </c>
      <c r="P14" s="11" t="s">
        <v>13</v>
      </c>
    </row>
    <row r="15" spans="1:16" ht="16.5" thickBot="1">
      <c r="A15" s="4"/>
      <c r="B15" s="5"/>
      <c r="C15" s="5"/>
      <c r="D15" s="5"/>
      <c r="E15" s="5"/>
      <c r="F15" s="5"/>
      <c r="G15" s="5"/>
      <c r="H15" s="5"/>
      <c r="I15" s="5"/>
      <c r="J15" s="5"/>
      <c r="O15" s="12" t="s">
        <v>18</v>
      </c>
      <c r="P15" s="13" t="s">
        <v>10</v>
      </c>
    </row>
    <row r="16" spans="1:16" ht="16.5" thickTop="1">
      <c r="A16" s="4"/>
      <c r="B16" s="5"/>
      <c r="C16" s="5"/>
      <c r="D16" s="5"/>
      <c r="E16" s="5"/>
      <c r="F16" s="5"/>
      <c r="G16" s="5"/>
      <c r="H16" s="5"/>
      <c r="I16" s="5"/>
      <c r="J16" s="5"/>
      <c r="K16" s="14"/>
      <c r="L16" s="14"/>
    </row>
    <row r="17" spans="1:16" ht="15.75">
      <c r="A17" s="4" t="s">
        <v>19</v>
      </c>
      <c r="B17" s="5"/>
      <c r="C17" s="5"/>
      <c r="D17" s="5"/>
      <c r="E17" s="5"/>
      <c r="F17" s="5"/>
      <c r="G17" s="5"/>
      <c r="H17" s="5"/>
      <c r="K17" s="4" t="s">
        <v>20</v>
      </c>
      <c r="L17" s="5"/>
      <c r="M17" s="5"/>
      <c r="N17" s="5"/>
    </row>
    <row r="18" spans="1:16" ht="15.75">
      <c r="A18" s="26">
        <v>123</v>
      </c>
      <c r="B18" s="5" t="s">
        <v>21</v>
      </c>
      <c r="C18" s="5"/>
      <c r="D18" s="5"/>
      <c r="E18" s="5"/>
      <c r="F18" s="5"/>
      <c r="G18" s="5"/>
      <c r="H18" s="5"/>
      <c r="K18" s="21" t="s">
        <v>22</v>
      </c>
      <c r="L18" s="21" t="s">
        <v>40</v>
      </c>
      <c r="M18" s="21"/>
      <c r="N18" s="22"/>
      <c r="O18" s="23"/>
      <c r="P18" s="23"/>
    </row>
    <row r="19" spans="1:16" ht="15.75">
      <c r="A19" s="6">
        <f>MIN(A13,A18)</f>
        <v>120</v>
      </c>
      <c r="B19" s="5" t="s">
        <v>23</v>
      </c>
      <c r="C19" s="5"/>
      <c r="D19" s="5"/>
      <c r="E19" s="5"/>
      <c r="F19" s="5"/>
      <c r="G19" s="5"/>
      <c r="H19" s="5"/>
      <c r="K19" s="4" t="s">
        <v>22</v>
      </c>
      <c r="L19" s="4" t="s">
        <v>24</v>
      </c>
      <c r="M19" s="4"/>
      <c r="N19" s="5"/>
    </row>
    <row r="20" spans="1:16" ht="15.75">
      <c r="A20" s="26">
        <v>13</v>
      </c>
      <c r="B20" s="5" t="s">
        <v>25</v>
      </c>
      <c r="C20" s="5"/>
      <c r="D20" s="5"/>
      <c r="E20" s="5"/>
      <c r="F20" s="5"/>
      <c r="G20" s="5"/>
      <c r="H20" s="5"/>
      <c r="K20" s="21" t="s">
        <v>22</v>
      </c>
      <c r="L20" s="21" t="s">
        <v>41</v>
      </c>
      <c r="M20" s="21"/>
      <c r="N20" s="22"/>
      <c r="O20" s="23"/>
      <c r="P20" s="23"/>
    </row>
    <row r="21" spans="1:16" ht="15.75">
      <c r="A21" s="6">
        <f>A19-A20</f>
        <v>107</v>
      </c>
      <c r="B21" s="5" t="s">
        <v>26</v>
      </c>
      <c r="C21" s="5"/>
      <c r="D21" s="5"/>
      <c r="E21" s="5"/>
      <c r="F21" s="5"/>
      <c r="G21" s="5"/>
      <c r="H21" s="5"/>
      <c r="K21" s="4" t="s">
        <v>22</v>
      </c>
      <c r="L21" s="4" t="s">
        <v>27</v>
      </c>
      <c r="M21" s="4"/>
      <c r="N21" s="5"/>
    </row>
    <row r="22" spans="1:16" ht="15.75">
      <c r="A22" s="6">
        <f>MIN(A4,A21)</f>
        <v>107</v>
      </c>
      <c r="B22" s="5" t="s">
        <v>28</v>
      </c>
      <c r="C22" s="5"/>
      <c r="D22" s="5"/>
      <c r="E22" s="5"/>
      <c r="F22" s="5"/>
      <c r="G22" s="5"/>
      <c r="H22" s="5"/>
      <c r="K22" s="4" t="s">
        <v>22</v>
      </c>
      <c r="L22" s="4" t="s">
        <v>29</v>
      </c>
      <c r="M22" s="4"/>
      <c r="N22" s="5"/>
    </row>
    <row r="23" spans="1:16" ht="15.75">
      <c r="A23" s="6">
        <f>A21-A22</f>
        <v>0</v>
      </c>
      <c r="B23" s="5" t="s">
        <v>30</v>
      </c>
      <c r="C23" s="5"/>
      <c r="D23" s="5"/>
      <c r="E23" s="5"/>
      <c r="F23" s="5"/>
      <c r="G23" s="5"/>
      <c r="H23" s="5"/>
      <c r="K23" s="4" t="s">
        <v>22</v>
      </c>
      <c r="L23" s="4" t="s">
        <v>38</v>
      </c>
      <c r="M23" s="4"/>
      <c r="N23" s="5"/>
    </row>
    <row r="24" spans="1:16" ht="15.75">
      <c r="A24" s="6"/>
      <c r="B24" s="5"/>
      <c r="C24" s="5"/>
      <c r="D24" s="5"/>
      <c r="E24" s="5"/>
      <c r="F24" s="5"/>
      <c r="G24" s="5"/>
      <c r="H24" s="5"/>
      <c r="K24" s="5"/>
      <c r="L24" s="4"/>
      <c r="M24" s="4"/>
      <c r="N24" s="5"/>
    </row>
    <row r="25" spans="1:16" ht="15.75">
      <c r="A25" s="15">
        <f>A5*A22</f>
        <v>42800</v>
      </c>
      <c r="B25" s="5" t="s">
        <v>31</v>
      </c>
      <c r="C25" s="5"/>
      <c r="D25" s="5"/>
      <c r="E25" s="5"/>
      <c r="F25" s="5"/>
      <c r="G25" s="5"/>
      <c r="H25" s="5"/>
      <c r="K25" s="4" t="s">
        <v>22</v>
      </c>
      <c r="L25" s="4" t="s">
        <v>32</v>
      </c>
      <c r="M25" s="4"/>
      <c r="N25" s="5"/>
    </row>
    <row r="26" spans="1:16" ht="16.5" thickBot="1">
      <c r="A26" s="15">
        <f>A6*A23</f>
        <v>0</v>
      </c>
      <c r="B26" s="5" t="s">
        <v>33</v>
      </c>
      <c r="C26" s="5"/>
      <c r="D26" s="5"/>
      <c r="E26" s="5"/>
      <c r="F26" s="5"/>
      <c r="G26" s="5"/>
      <c r="H26" s="5"/>
      <c r="K26" s="4" t="s">
        <v>22</v>
      </c>
      <c r="L26" s="4" t="s">
        <v>34</v>
      </c>
      <c r="M26" s="4"/>
      <c r="N26" s="5"/>
    </row>
    <row r="27" spans="1:16" ht="17.25" thickTop="1" thickBot="1">
      <c r="A27" s="16">
        <f>A25-A26</f>
        <v>42800</v>
      </c>
      <c r="B27" s="17" t="s">
        <v>35</v>
      </c>
      <c r="C27" s="18"/>
      <c r="D27" s="18"/>
      <c r="E27" s="18"/>
      <c r="F27" s="19"/>
      <c r="G27" s="5"/>
      <c r="H27" s="5"/>
      <c r="K27" s="24" t="s">
        <v>22</v>
      </c>
      <c r="L27" s="24" t="s">
        <v>39</v>
      </c>
      <c r="M27" s="24"/>
      <c r="N27" s="25"/>
    </row>
    <row r="28" spans="1:16" ht="13.5" thickTop="1">
      <c r="B28" s="2"/>
    </row>
  </sheetData>
  <phoneticPr fontId="0" type="noConversion"/>
  <printOptions horizontalCentered="1" verticalCentered="1" headings="1" gridLines="1" gridLinesSet="0"/>
  <pageMargins left="0.5" right="0.5" top="0.5" bottom="0.5" header="0.5" footer="0.5"/>
  <pageSetup scale="98" orientation="landscape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Overbooking</vt:lpstr>
      <vt:lpstr>_C10</vt:lpstr>
      <vt:lpstr>_C14</vt:lpstr>
      <vt:lpstr>_C18</vt:lpstr>
      <vt:lpstr>_C19</vt:lpstr>
      <vt:lpstr>zRISK153Range1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Shogan</dc:creator>
  <cp:lastModifiedBy>Jan Havlíček</cp:lastModifiedBy>
  <cp:lastPrinted>1999-11-14T18:19:41Z</cp:lastPrinted>
  <dcterms:created xsi:type="dcterms:W3CDTF">1998-10-31T01:24:22Z</dcterms:created>
  <dcterms:modified xsi:type="dcterms:W3CDTF">2023-09-19T16:59:52Z</dcterms:modified>
</cp:coreProperties>
</file>