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667534-4B6A-49F0-8FB9-6DEBAF21745F}" xr6:coauthVersionLast="47" xr6:coauthVersionMax="47" xr10:uidLastSave="{00000000-0000-0000-0000-000000000000}"/>
  <bookViews>
    <workbookView xWindow="-120" yWindow="-120" windowWidth="38640" windowHeight="15720"/>
  </bookViews>
  <sheets>
    <sheet name="NFL" sheetId="1" r:id="rId1"/>
  </sheets>
  <definedNames>
    <definedName name="_Fill" hidden="1">NFL!$D$4:$D$31</definedName>
    <definedName name="_xlnm.Print_Area" localSheetId="0">NFL!$A$1:$G$40</definedName>
    <definedName name="solver_adj" localSheetId="0" hidden="1">NFL!$C$4:$C$31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NFL!$C$32</definedName>
    <definedName name="solver_lin" localSheetId="0" hidden="1">0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NFL!$F$34</definedName>
    <definedName name="solver_pre" localSheetId="0" hidden="1">0.000001</definedName>
    <definedName name="solver_rel1" localSheetId="0" hidden="1">2</definedName>
    <definedName name="solver_rhs1" localSheetId="0" hidden="1">0</definedName>
    <definedName name="solver_scl" localSheetId="0" hidden="1">0</definedName>
    <definedName name="solver_sho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C32" i="1" l="1"/>
  <c r="F34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</calcChain>
</file>

<file path=xl/sharedStrings.xml><?xml version="1.0" encoding="utf-8"?>
<sst xmlns="http://schemas.openxmlformats.org/spreadsheetml/2006/main" count="70" uniqueCount="42">
  <si>
    <t>Rating NFL Teams</t>
  </si>
  <si>
    <t>Ratings are the changing cells</t>
  </si>
  <si>
    <t>Team Name</t>
  </si>
  <si>
    <t>ID Number</t>
  </si>
  <si>
    <t>Ratings</t>
  </si>
  <si>
    <t>Miami Dolphins</t>
  </si>
  <si>
    <t>Washington Redskins</t>
  </si>
  <si>
    <t>Buffalo Bills</t>
  </si>
  <si>
    <t>Tennessee Oilers</t>
  </si>
  <si>
    <t>Dallas Cowboys</t>
  </si>
  <si>
    <t>New Orleans Saints</t>
  </si>
  <si>
    <t>Baltimore Ravens</t>
  </si>
  <si>
    <t>Kansas City Chiefs</t>
  </si>
  <si>
    <t>Atlanta Falcons</t>
  </si>
  <si>
    <t>San Francisco 49ers</t>
  </si>
  <si>
    <t>Seattle Seahawks</t>
  </si>
  <si>
    <t>New England Patriots</t>
  </si>
  <si>
    <t>Indianapolis Colts</t>
  </si>
  <si>
    <t>Denver Broncos</t>
  </si>
  <si>
    <t>Philadelphia Eagles</t>
  </si>
  <si>
    <t>Minnesota Vikings</t>
  </si>
  <si>
    <t>Green Bay Packers</t>
  </si>
  <si>
    <t>Cincinnati Bengals</t>
  </si>
  <si>
    <t>Chicago Bears</t>
  </si>
  <si>
    <t>Arizona Cardinals</t>
  </si>
  <si>
    <t>St. Louis Rams</t>
  </si>
  <si>
    <t>Oakland Raiders</t>
  </si>
  <si>
    <t>New York Jets</t>
  </si>
  <si>
    <t>Detroit Lions</t>
  </si>
  <si>
    <t>New York Giants</t>
  </si>
  <si>
    <t>Tampa Bay Buccaneers</t>
  </si>
  <si>
    <t>San Diego Chargers</t>
  </si>
  <si>
    <t>Pittsburgh Steelers</t>
  </si>
  <si>
    <t>Home Team Advantage =</t>
  </si>
  <si>
    <t>Target cell to minimize (sum of Squared Errors)======&gt;</t>
  </si>
  <si>
    <t>Results of Games</t>
  </si>
  <si>
    <t>Visitor</t>
  </si>
  <si>
    <t>Home Team</t>
  </si>
  <si>
    <t>Home Team Score minus Visitor Score</t>
  </si>
  <si>
    <t>Predicted Victory Margin</t>
  </si>
  <si>
    <t>Error</t>
  </si>
  <si>
    <t>Squared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</si>
</sst>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General_)"/>
    <numFmt numFmtId="165" formatCode="0.0000_)"/>
    <numFmt numFmtId="170" formatCode="0.0000"/>
    <numFmt numFmtId="171" formatCode="#,##0.0000"/>
  </numFmts>
  <fonts count="6">
    <font>
      <sz val="10"/>
      <name val="Courier"/>
    </font>
    <font>
      <sz val="10"/>
      <name val="Arial"/>
      <family val="2"/>
    </font>
    <font>
      <b/>
      <sz val="10"/>
      <name val="Geneva"/>
    </font>
    <font>
      <sz val="10"/>
      <name val="Geneva"/>
    </font>
    <font>
      <b/>
      <sz val="18"/>
      <name val="Geneva"/>
    </font>
    <font>
      <b/>
      <sz val="10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164" fontId="0" fillId="0" borderId="0"/>
  </cellStyleXfs>
  <cellXfs count="42">
    <xf numFmtId="164" fontId="0" fillId="0" borderId="0" xfId="0"/>
    <xf numFmtId="164" fontId="1" fillId="0" borderId="0" xfId="0" applyFont="1"/>
    <xf numFmtId="165" fontId="1" fillId="0" borderId="0" xfId="0" applyNumberFormat="1" applyFont="1" applyProtection="1"/>
    <xf numFmtId="164" fontId="1" fillId="0" borderId="0" xfId="0" applyNumberFormat="1" applyFont="1" applyAlignment="1" applyProtection="1">
      <alignment horizontal="right"/>
    </xf>
    <xf numFmtId="164" fontId="3" fillId="0" borderId="0" xfId="0" applyFont="1"/>
    <xf numFmtId="165" fontId="3" fillId="0" borderId="0" xfId="0" applyNumberFormat="1" applyFont="1" applyProtection="1"/>
    <xf numFmtId="164" fontId="3" fillId="0" borderId="0" xfId="0" applyNumberFormat="1" applyFont="1" applyAlignment="1" applyProtection="1">
      <alignment horizontal="right"/>
    </xf>
    <xf numFmtId="164" fontId="3" fillId="0" borderId="0" xfId="0" applyFont="1" applyBorder="1"/>
    <xf numFmtId="164" fontId="2" fillId="0" borderId="1" xfId="0" applyNumberFormat="1" applyFont="1" applyBorder="1" applyAlignment="1" applyProtection="1">
      <alignment horizontal="center"/>
    </xf>
    <xf numFmtId="164" fontId="2" fillId="0" borderId="2" xfId="0" applyNumberFormat="1" applyFont="1" applyBorder="1" applyAlignment="1" applyProtection="1">
      <alignment horizontal="center"/>
    </xf>
    <xf numFmtId="164" fontId="3" fillId="0" borderId="1" xfId="0" applyNumberFormat="1" applyFont="1" applyBorder="1" applyAlignment="1" applyProtection="1">
      <alignment horizontal="center" wrapText="1"/>
    </xf>
    <xf numFmtId="164" fontId="3" fillId="0" borderId="3" xfId="0" applyNumberFormat="1" applyFont="1" applyBorder="1" applyAlignment="1" applyProtection="1">
      <alignment horizontal="center"/>
    </xf>
    <xf numFmtId="164" fontId="3" fillId="0" borderId="4" xfId="0" applyNumberFormat="1" applyFont="1" applyBorder="1" applyAlignment="1" applyProtection="1">
      <alignment horizontal="center"/>
    </xf>
    <xf numFmtId="164" fontId="3" fillId="0" borderId="0" xfId="0" applyFont="1" applyAlignment="1">
      <alignment horizontal="centerContinuous"/>
    </xf>
    <xf numFmtId="164" fontId="2" fillId="0" borderId="0" xfId="0" applyNumberFormat="1" applyFont="1" applyAlignment="1" applyProtection="1">
      <alignment horizontal="centerContinuous"/>
    </xf>
    <xf numFmtId="164" fontId="3" fillId="2" borderId="5" xfId="0" applyNumberFormat="1" applyFont="1" applyFill="1" applyBorder="1" applyAlignment="1" applyProtection="1">
      <alignment horizontal="center"/>
    </xf>
    <xf numFmtId="164" fontId="3" fillId="2" borderId="6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4" fontId="3" fillId="2" borderId="8" xfId="0" applyNumberFormat="1" applyFont="1" applyFill="1" applyBorder="1" applyAlignment="1" applyProtection="1">
      <alignment horizontal="center"/>
    </xf>
    <xf numFmtId="164" fontId="3" fillId="2" borderId="9" xfId="0" applyNumberFormat="1" applyFont="1" applyFill="1" applyBorder="1" applyAlignment="1" applyProtection="1">
      <alignment horizontal="center"/>
    </xf>
    <xf numFmtId="164" fontId="3" fillId="0" borderId="10" xfId="0" applyNumberFormat="1" applyFont="1" applyFill="1" applyBorder="1" applyAlignment="1" applyProtection="1">
      <alignment horizontal="center"/>
    </xf>
    <xf numFmtId="164" fontId="3" fillId="0" borderId="11" xfId="0" applyNumberFormat="1" applyFont="1" applyBorder="1" applyAlignment="1" applyProtection="1">
      <alignment horizontal="center"/>
    </xf>
    <xf numFmtId="164" fontId="4" fillId="0" borderId="0" xfId="0" applyNumberFormat="1" applyFont="1" applyFill="1" applyAlignment="1" applyProtection="1">
      <alignment horizontal="left"/>
    </xf>
    <xf numFmtId="164" fontId="5" fillId="0" borderId="12" xfId="0" applyFont="1" applyBorder="1" applyAlignment="1">
      <alignment horizontal="center"/>
    </xf>
    <xf numFmtId="170" fontId="5" fillId="0" borderId="13" xfId="0" applyNumberFormat="1" applyFont="1" applyBorder="1"/>
    <xf numFmtId="164" fontId="3" fillId="0" borderId="2" xfId="0" applyNumberFormat="1" applyFont="1" applyBorder="1" applyAlignment="1" applyProtection="1">
      <alignment horizontal="center"/>
    </xf>
    <xf numFmtId="164" fontId="3" fillId="0" borderId="1" xfId="0" applyNumberFormat="1" applyFont="1" applyBorder="1" applyAlignment="1" applyProtection="1">
      <alignment horizontal="center"/>
    </xf>
    <xf numFmtId="164" fontId="0" fillId="0" borderId="14" xfId="0" applyBorder="1" applyAlignment="1">
      <alignment horizontal="center" wrapText="1"/>
    </xf>
    <xf numFmtId="164" fontId="0" fillId="0" borderId="0" xfId="0" applyBorder="1" applyAlignment="1">
      <alignment horizontal="center"/>
    </xf>
    <xf numFmtId="170" fontId="0" fillId="0" borderId="14" xfId="0" applyNumberFormat="1" applyBorder="1"/>
    <xf numFmtId="170" fontId="0" fillId="0" borderId="0" xfId="0" applyNumberFormat="1" applyBorder="1"/>
    <xf numFmtId="164" fontId="0" fillId="0" borderId="0" xfId="0" applyBorder="1"/>
    <xf numFmtId="164" fontId="5" fillId="0" borderId="0" xfId="0" applyFont="1" applyBorder="1" applyAlignment="1">
      <alignment horizontal="center"/>
    </xf>
    <xf numFmtId="164" fontId="3" fillId="2" borderId="15" xfId="0" applyFont="1" applyFill="1" applyBorder="1" applyAlignment="1">
      <alignment horizontal="center"/>
    </xf>
    <xf numFmtId="164" fontId="3" fillId="0" borderId="15" xfId="0" applyFont="1" applyBorder="1"/>
    <xf numFmtId="164" fontId="3" fillId="0" borderId="16" xfId="0" applyFont="1" applyBorder="1"/>
    <xf numFmtId="164" fontId="3" fillId="0" borderId="17" xfId="0" applyNumberFormat="1" applyFont="1" applyBorder="1" applyAlignment="1" applyProtection="1">
      <alignment horizontal="center"/>
    </xf>
    <xf numFmtId="164" fontId="2" fillId="0" borderId="0" xfId="0" applyFont="1" applyBorder="1" applyAlignment="1">
      <alignment horizontal="center"/>
    </xf>
    <xf numFmtId="164" fontId="0" fillId="0" borderId="0" xfId="0" applyBorder="1" applyAlignment="1">
      <alignment horizontal="center" wrapText="1"/>
    </xf>
    <xf numFmtId="2" fontId="3" fillId="0" borderId="0" xfId="0" applyNumberFormat="1" applyFont="1" applyProtection="1"/>
    <xf numFmtId="171" fontId="5" fillId="0" borderId="15" xfId="0" applyNumberFormat="1" applyFont="1" applyBorder="1" applyAlignment="1">
      <alignment horizontal="center"/>
    </xf>
    <xf numFmtId="165" fontId="3" fillId="0" borderId="0" xfId="0" applyNumberFormat="1" applyFont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G166"/>
  <sheetViews>
    <sheetView tabSelected="1" zoomScale="75" workbookViewId="0">
      <selection activeCell="A8" sqref="A8"/>
    </sheetView>
  </sheetViews>
  <sheetFormatPr defaultColWidth="9.625" defaultRowHeight="12.75"/>
  <cols>
    <col min="1" max="1" width="28.125" style="1" customWidth="1"/>
    <col min="2" max="2" width="10.25" style="1" customWidth="1"/>
    <col min="3" max="3" width="18.75" style="1" customWidth="1"/>
    <col min="4" max="5" width="19.75" style="1" customWidth="1"/>
    <col min="6" max="6" width="25" style="1" customWidth="1"/>
    <col min="7" max="7" width="9.25" style="1" customWidth="1"/>
    <col min="8" max="16384" width="9.625" style="1"/>
  </cols>
  <sheetData>
    <row r="1" spans="1:7" ht="23.25">
      <c r="A1" s="22" t="s">
        <v>0</v>
      </c>
      <c r="B1" s="4"/>
      <c r="C1" s="4"/>
      <c r="D1" s="4"/>
      <c r="E1" s="4"/>
      <c r="F1"/>
      <c r="G1"/>
    </row>
    <row r="2" spans="1:7" ht="13.5" thickBot="1">
      <c r="A2" s="4"/>
      <c r="B2" s="4"/>
      <c r="C2" s="4" t="s">
        <v>1</v>
      </c>
      <c r="D2" s="4"/>
      <c r="E2" s="4"/>
      <c r="F2"/>
      <c r="G2"/>
    </row>
    <row r="3" spans="1:7" ht="14.25" thickTop="1" thickBot="1">
      <c r="A3" s="9" t="s">
        <v>2</v>
      </c>
      <c r="B3" s="8" t="s">
        <v>3</v>
      </c>
      <c r="C3" s="23" t="s">
        <v>4</v>
      </c>
      <c r="D3" s="4"/>
      <c r="E3" s="4"/>
      <c r="F3"/>
      <c r="G3"/>
    </row>
    <row r="4" spans="1:7" ht="14.25" thickTop="1" thickBot="1">
      <c r="A4" s="25" t="s">
        <v>5</v>
      </c>
      <c r="B4" s="26">
        <v>1</v>
      </c>
      <c r="C4" s="24">
        <v>-5.9789846118895751</v>
      </c>
      <c r="D4" s="4"/>
      <c r="E4" s="25" t="s">
        <v>6</v>
      </c>
      <c r="F4" s="24">
        <v>17.034625900330386</v>
      </c>
      <c r="G4"/>
    </row>
    <row r="5" spans="1:7" ht="14.25" thickTop="1" thickBot="1">
      <c r="A5" s="25" t="s">
        <v>7</v>
      </c>
      <c r="B5" s="26">
        <v>2</v>
      </c>
      <c r="C5" s="24">
        <v>0.12097896940652426</v>
      </c>
      <c r="D5" s="4"/>
      <c r="E5" s="25" t="s">
        <v>8</v>
      </c>
      <c r="F5" s="24">
        <v>14.08019494647472</v>
      </c>
      <c r="G5"/>
    </row>
    <row r="6" spans="1:7" ht="14.25" thickTop="1" thickBot="1">
      <c r="A6" s="25" t="s">
        <v>9</v>
      </c>
      <c r="B6" s="26">
        <v>3</v>
      </c>
      <c r="C6" s="24">
        <v>4.8926043580076417</v>
      </c>
      <c r="D6" s="4"/>
      <c r="E6" s="25" t="s">
        <v>10</v>
      </c>
      <c r="F6" s="24">
        <v>9.4972353352964731</v>
      </c>
      <c r="G6"/>
    </row>
    <row r="7" spans="1:7" ht="14.25" thickTop="1" thickBot="1">
      <c r="A7" s="25" t="s">
        <v>11</v>
      </c>
      <c r="B7" s="26">
        <v>4</v>
      </c>
      <c r="C7" s="24">
        <v>-0.99817581544485312</v>
      </c>
      <c r="D7" s="4"/>
      <c r="E7" s="25" t="s">
        <v>12</v>
      </c>
      <c r="F7" s="24">
        <v>6.8844934339791477</v>
      </c>
      <c r="G7"/>
    </row>
    <row r="8" spans="1:7" ht="14.25" thickTop="1" thickBot="1">
      <c r="A8" s="25" t="s">
        <v>13</v>
      </c>
      <c r="B8" s="26">
        <v>5</v>
      </c>
      <c r="C8" s="24">
        <v>1.0125850738817139</v>
      </c>
      <c r="D8" s="4"/>
      <c r="E8" s="25" t="s">
        <v>14</v>
      </c>
      <c r="F8" s="24">
        <v>6.1201515889982172</v>
      </c>
      <c r="G8"/>
    </row>
    <row r="9" spans="1:7" ht="14.25" thickTop="1" thickBot="1">
      <c r="A9" s="25" t="s">
        <v>12</v>
      </c>
      <c r="B9" s="26">
        <v>6</v>
      </c>
      <c r="C9" s="24">
        <v>6.8844934339791477</v>
      </c>
      <c r="D9" s="4"/>
      <c r="E9" s="25" t="s">
        <v>15</v>
      </c>
      <c r="F9" s="24">
        <v>5.2409418924576698</v>
      </c>
      <c r="G9"/>
    </row>
    <row r="10" spans="1:7" ht="14.25" thickTop="1" thickBot="1">
      <c r="A10" s="25" t="s">
        <v>16</v>
      </c>
      <c r="B10" s="26">
        <v>7</v>
      </c>
      <c r="C10" s="24">
        <v>-7.0913825876695924</v>
      </c>
      <c r="D10" s="4"/>
      <c r="E10" s="25" t="s">
        <v>9</v>
      </c>
      <c r="F10" s="24">
        <v>4.8926043580076417</v>
      </c>
      <c r="G10"/>
    </row>
    <row r="11" spans="1:7" ht="14.25" thickTop="1" thickBot="1">
      <c r="A11" s="25" t="s">
        <v>17</v>
      </c>
      <c r="B11" s="26">
        <v>8</v>
      </c>
      <c r="C11" s="24">
        <v>-14.592986586611818</v>
      </c>
      <c r="D11" s="4"/>
      <c r="E11" s="25" t="s">
        <v>18</v>
      </c>
      <c r="F11" s="24">
        <v>3.6363992865625021</v>
      </c>
      <c r="G11"/>
    </row>
    <row r="12" spans="1:7" ht="14.25" thickTop="1" thickBot="1">
      <c r="A12" s="25" t="s">
        <v>19</v>
      </c>
      <c r="B12" s="26">
        <v>9</v>
      </c>
      <c r="C12" s="24">
        <v>2.0693654607733993</v>
      </c>
      <c r="D12" s="4"/>
      <c r="E12" s="25" t="s">
        <v>20</v>
      </c>
      <c r="F12" s="24">
        <v>2.1668117842789494</v>
      </c>
      <c r="G12"/>
    </row>
    <row r="13" spans="1:7" ht="14.25" thickTop="1" thickBot="1">
      <c r="A13" s="25" t="s">
        <v>21</v>
      </c>
      <c r="B13" s="26">
        <v>10</v>
      </c>
      <c r="C13" s="24">
        <v>-3.2628321717580109</v>
      </c>
      <c r="D13" s="4"/>
      <c r="E13" s="25" t="s">
        <v>19</v>
      </c>
      <c r="F13" s="24">
        <v>2.0693654607733993</v>
      </c>
      <c r="G13"/>
    </row>
    <row r="14" spans="1:7" ht="14.25" thickTop="1" thickBot="1">
      <c r="A14" s="25" t="s">
        <v>22</v>
      </c>
      <c r="B14" s="26">
        <v>11</v>
      </c>
      <c r="C14" s="24">
        <v>-6.69220107867487</v>
      </c>
      <c r="D14" s="4"/>
      <c r="E14" s="25" t="s">
        <v>13</v>
      </c>
      <c r="F14" s="24">
        <v>1.0125850738817139</v>
      </c>
      <c r="G14"/>
    </row>
    <row r="15" spans="1:7" ht="14.25" thickTop="1" thickBot="1">
      <c r="A15" s="25" t="s">
        <v>18</v>
      </c>
      <c r="B15" s="26">
        <v>12</v>
      </c>
      <c r="C15" s="24">
        <v>3.6363992865625021</v>
      </c>
      <c r="D15" s="4"/>
      <c r="E15" s="25" t="s">
        <v>23</v>
      </c>
      <c r="F15" s="24">
        <v>0.69735844342260855</v>
      </c>
      <c r="G15"/>
    </row>
    <row r="16" spans="1:7" ht="14.25" thickTop="1" thickBot="1">
      <c r="A16" s="25" t="s">
        <v>24</v>
      </c>
      <c r="B16" s="26">
        <v>13</v>
      </c>
      <c r="C16" s="24">
        <v>-5.3190367935123479</v>
      </c>
      <c r="D16" s="4"/>
      <c r="E16" s="25" t="s">
        <v>7</v>
      </c>
      <c r="F16" s="24">
        <v>0.12097896940652426</v>
      </c>
      <c r="G16"/>
    </row>
    <row r="17" spans="1:7" ht="14.25" thickTop="1" thickBot="1">
      <c r="A17" s="25" t="s">
        <v>25</v>
      </c>
      <c r="B17" s="26">
        <v>14</v>
      </c>
      <c r="C17" s="24">
        <v>-3.0279568411818549</v>
      </c>
      <c r="D17" s="4"/>
      <c r="E17" s="25" t="s">
        <v>26</v>
      </c>
      <c r="F17" s="24">
        <v>-0.10086323615267756</v>
      </c>
      <c r="G17"/>
    </row>
    <row r="18" spans="1:7" ht="14.25" thickTop="1" thickBot="1">
      <c r="A18" s="25" t="s">
        <v>20</v>
      </c>
      <c r="B18" s="26">
        <v>15</v>
      </c>
      <c r="C18" s="24">
        <v>2.1668117842789494</v>
      </c>
      <c r="D18" s="4"/>
      <c r="E18" s="25" t="s">
        <v>27</v>
      </c>
      <c r="F18" s="24">
        <v>-0.2950695564944123</v>
      </c>
      <c r="G18"/>
    </row>
    <row r="19" spans="1:7" ht="14.25" thickTop="1" thickBot="1">
      <c r="A19" s="25" t="s">
        <v>23</v>
      </c>
      <c r="B19" s="26">
        <v>16</v>
      </c>
      <c r="C19" s="24">
        <v>0.69735844342260855</v>
      </c>
      <c r="D19" s="4"/>
      <c r="E19" s="25" t="s">
        <v>11</v>
      </c>
      <c r="F19" s="24">
        <v>-0.99817581544485312</v>
      </c>
      <c r="G19"/>
    </row>
    <row r="20" spans="1:7" ht="14.25" thickTop="1" thickBot="1">
      <c r="A20" s="25" t="s">
        <v>28</v>
      </c>
      <c r="B20" s="26">
        <v>17</v>
      </c>
      <c r="C20" s="24">
        <v>-7.0421951185834288</v>
      </c>
      <c r="D20" s="4"/>
      <c r="E20" s="25" t="s">
        <v>29</v>
      </c>
      <c r="F20" s="24">
        <v>-1.4126851154765547</v>
      </c>
      <c r="G20"/>
    </row>
    <row r="21" spans="1:7" ht="14.25" thickTop="1" thickBot="1">
      <c r="A21" s="25" t="s">
        <v>6</v>
      </c>
      <c r="B21" s="26">
        <v>18</v>
      </c>
      <c r="C21" s="24">
        <v>17.034625900330386</v>
      </c>
      <c r="D21" s="4"/>
      <c r="E21" s="25" t="s">
        <v>25</v>
      </c>
      <c r="F21" s="24">
        <v>-3.0279568411818549</v>
      </c>
      <c r="G21"/>
    </row>
    <row r="22" spans="1:7" ht="14.25" thickTop="1" thickBot="1">
      <c r="A22" s="25" t="s">
        <v>30</v>
      </c>
      <c r="B22" s="26">
        <v>19</v>
      </c>
      <c r="C22" s="24">
        <v>-10.490263581094109</v>
      </c>
      <c r="D22" s="4"/>
      <c r="E22" s="25" t="s">
        <v>31</v>
      </c>
      <c r="F22" s="24">
        <v>-3.2379782306868199</v>
      </c>
      <c r="G22"/>
    </row>
    <row r="23" spans="1:7" ht="14.25" thickTop="1" thickBot="1">
      <c r="A23" s="25" t="s">
        <v>27</v>
      </c>
      <c r="B23" s="26">
        <v>20</v>
      </c>
      <c r="C23" s="24">
        <v>-0.2950695564944123</v>
      </c>
      <c r="D23" s="4"/>
      <c r="E23" s="25" t="s">
        <v>21</v>
      </c>
      <c r="F23" s="24">
        <v>-3.2628321717580109</v>
      </c>
      <c r="G23"/>
    </row>
    <row r="24" spans="1:7" ht="14.25" thickTop="1" thickBot="1">
      <c r="A24" s="25" t="s">
        <v>15</v>
      </c>
      <c r="B24" s="26">
        <v>21</v>
      </c>
      <c r="C24" s="24">
        <v>5.2409418924576698</v>
      </c>
      <c r="D24" s="4"/>
      <c r="E24" s="25" t="s">
        <v>32</v>
      </c>
      <c r="F24" s="24">
        <v>-3.9111351577785447</v>
      </c>
      <c r="G24"/>
    </row>
    <row r="25" spans="1:7" ht="14.25" thickTop="1" thickBot="1">
      <c r="A25" s="25" t="s">
        <v>10</v>
      </c>
      <c r="B25" s="26">
        <v>22</v>
      </c>
      <c r="C25" s="24">
        <v>9.4972353352964731</v>
      </c>
      <c r="D25" s="4"/>
      <c r="E25" s="25" t="s">
        <v>24</v>
      </c>
      <c r="F25" s="24">
        <v>-5.3190367935123479</v>
      </c>
      <c r="G25"/>
    </row>
    <row r="26" spans="1:7" ht="14.25" thickTop="1" thickBot="1">
      <c r="A26" s="25" t="s">
        <v>31</v>
      </c>
      <c r="B26" s="26">
        <v>23</v>
      </c>
      <c r="C26" s="24">
        <v>-3.2379782306868199</v>
      </c>
      <c r="D26" s="4"/>
      <c r="E26" s="25" t="s">
        <v>5</v>
      </c>
      <c r="F26" s="24">
        <v>-5.9789846118895751</v>
      </c>
      <c r="G26"/>
    </row>
    <row r="27" spans="1:7" ht="14.25" thickTop="1" thickBot="1">
      <c r="A27" s="25" t="s">
        <v>32</v>
      </c>
      <c r="B27" s="26">
        <v>24</v>
      </c>
      <c r="C27" s="24">
        <v>-3.9111351577785447</v>
      </c>
      <c r="D27" s="4"/>
      <c r="E27" s="25" t="s">
        <v>22</v>
      </c>
      <c r="F27" s="24">
        <v>-6.69220107867487</v>
      </c>
      <c r="G27"/>
    </row>
    <row r="28" spans="1:7" ht="14.25" thickTop="1" thickBot="1">
      <c r="A28" s="25" t="s">
        <v>26</v>
      </c>
      <c r="B28" s="26">
        <v>25</v>
      </c>
      <c r="C28" s="24">
        <v>-0.10086323615267756</v>
      </c>
      <c r="D28" s="4"/>
      <c r="E28" s="25" t="s">
        <v>28</v>
      </c>
      <c r="F28" s="24">
        <v>-7.0421951185834288</v>
      </c>
      <c r="G28"/>
    </row>
    <row r="29" spans="1:7" ht="14.25" thickTop="1" thickBot="1">
      <c r="A29" s="25" t="s">
        <v>8</v>
      </c>
      <c r="B29" s="26">
        <v>26</v>
      </c>
      <c r="C29" s="24">
        <v>14.08019494647472</v>
      </c>
      <c r="D29" s="4"/>
      <c r="E29" s="25" t="s">
        <v>16</v>
      </c>
      <c r="F29" s="24">
        <v>-7.0913825876695924</v>
      </c>
      <c r="G29"/>
    </row>
    <row r="30" spans="1:7" ht="14.25" thickTop="1" thickBot="1">
      <c r="A30" s="25" t="s">
        <v>14</v>
      </c>
      <c r="B30" s="26">
        <v>27</v>
      </c>
      <c r="C30" s="24">
        <v>6.1201515889982172</v>
      </c>
      <c r="D30" s="4"/>
      <c r="E30" s="25" t="s">
        <v>30</v>
      </c>
      <c r="F30" s="24">
        <v>-10.490263581094109</v>
      </c>
      <c r="G30"/>
    </row>
    <row r="31" spans="1:7" ht="14.25" thickTop="1" thickBot="1">
      <c r="A31" s="21" t="s">
        <v>29</v>
      </c>
      <c r="B31" s="36">
        <v>28</v>
      </c>
      <c r="C31" s="24">
        <v>-1.4126851154765547</v>
      </c>
      <c r="D31" s="5"/>
      <c r="E31" s="21" t="s">
        <v>17</v>
      </c>
      <c r="F31" s="24">
        <v>-14.592986586611818</v>
      </c>
      <c r="G31"/>
    </row>
    <row r="32" spans="1:7" ht="13.5" thickTop="1">
      <c r="A32" s="4"/>
      <c r="B32" s="35"/>
      <c r="C32" s="39">
        <f>SUM(C4:C31)</f>
        <v>-9.1395198076327233E-9</v>
      </c>
      <c r="D32" s="5"/>
      <c r="E32" s="5"/>
      <c r="F32" s="4"/>
      <c r="G32" s="4"/>
    </row>
    <row r="33" spans="1:7">
      <c r="A33" s="37" t="s">
        <v>33</v>
      </c>
      <c r="B33" s="33">
        <v>3</v>
      </c>
      <c r="C33"/>
      <c r="D33" s="31"/>
      <c r="E33" s="31"/>
      <c r="F33" s="32"/>
      <c r="G33" s="4"/>
    </row>
    <row r="34" spans="1:7">
      <c r="A34" s="4"/>
      <c r="B34" s="34"/>
      <c r="C34"/>
      <c r="D34" s="31"/>
      <c r="E34" s="41" t="s">
        <v>34</v>
      </c>
      <c r="F34" s="40">
        <f>SUM(F37:F163)</f>
        <v>14347.174354421719</v>
      </c>
      <c r="G34"/>
    </row>
    <row r="35" spans="1:7" ht="13.5" thickBot="1">
      <c r="A35" s="14" t="s">
        <v>35</v>
      </c>
      <c r="B35" s="13"/>
      <c r="C35" s="13"/>
      <c r="D35" s="4"/>
      <c r="E35" s="4"/>
      <c r="F35"/>
      <c r="G35" s="4"/>
    </row>
    <row r="36" spans="1:7" ht="27" thickTop="1" thickBot="1">
      <c r="A36" s="12" t="s">
        <v>36</v>
      </c>
      <c r="B36" s="11" t="s">
        <v>37</v>
      </c>
      <c r="C36" s="10" t="s">
        <v>38</v>
      </c>
      <c r="D36" s="27" t="s">
        <v>39</v>
      </c>
      <c r="E36" s="38" t="s">
        <v>40</v>
      </c>
      <c r="F36" s="28" t="s">
        <v>41</v>
      </c>
      <c r="G36" s="6"/>
    </row>
    <row r="37" spans="1:7" ht="14.25" thickTop="1" thickBot="1">
      <c r="A37" s="15">
        <v>1</v>
      </c>
      <c r="B37" s="16">
        <v>2</v>
      </c>
      <c r="C37" s="17">
        <v>4</v>
      </c>
      <c r="D37" s="29">
        <f t="shared" ref="D37:D38" si="0">VLOOKUP(B37,$B$4:$C$31,2,TRUE)+$B$33-VLOOKUP(A37,$B$4:$C$31,2,TRUE)</f>
        <v>9.0999635812960999</v>
      </c>
      <c r="E37" s="30">
        <f>C37-D37</f>
        <v>-5.0999635812960999</v>
      </c>
      <c r="F37" s="30">
        <f>E37*E37</f>
        <v>26.009628530546543</v>
      </c>
      <c r="G37" s="5"/>
    </row>
    <row r="38" spans="1:7" ht="13.5" thickBot="1">
      <c r="A38" s="15">
        <v>3</v>
      </c>
      <c r="B38" s="16">
        <v>4</v>
      </c>
      <c r="C38" s="17">
        <v>-12</v>
      </c>
      <c r="D38" s="29">
        <f t="shared" si="0"/>
        <v>-2.8907801734524949</v>
      </c>
      <c r="E38" s="30">
        <f t="shared" ref="E38:E53" si="1">C38-D38</f>
        <v>-9.1092198265475055</v>
      </c>
      <c r="F38" s="30">
        <f t="shared" ref="F38:F53" si="2">E38*E38</f>
        <v>82.977885848366171</v>
      </c>
      <c r="G38" s="5"/>
    </row>
    <row r="39" spans="1:7" ht="13.5" thickBot="1">
      <c r="A39" s="15">
        <v>5</v>
      </c>
      <c r="B39" s="16">
        <v>6</v>
      </c>
      <c r="C39" s="17">
        <v>11</v>
      </c>
      <c r="D39" s="29">
        <f t="shared" ref="D39:D54" si="3">VLOOKUP(B39,$B$4:$C$31,2,TRUE)+$B$33-VLOOKUP(A39,$B$4:$C$31,2,TRUE)</f>
        <v>8.871908360097434</v>
      </c>
      <c r="E39" s="30">
        <f t="shared" si="1"/>
        <v>2.128091639902566</v>
      </c>
      <c r="F39" s="30">
        <f t="shared" si="2"/>
        <v>4.5287740278231929</v>
      </c>
      <c r="G39" s="5"/>
    </row>
    <row r="40" spans="1:7" ht="13.5" thickBot="1">
      <c r="A40" s="15">
        <v>7</v>
      </c>
      <c r="B40" s="16">
        <v>8</v>
      </c>
      <c r="C40" s="17">
        <v>-9</v>
      </c>
      <c r="D40" s="29">
        <f t="shared" si="3"/>
        <v>-4.5016039989422261</v>
      </c>
      <c r="E40" s="30">
        <f t="shared" si="1"/>
        <v>-4.4983960010577739</v>
      </c>
      <c r="F40" s="30">
        <f t="shared" si="2"/>
        <v>20.235566582332574</v>
      </c>
      <c r="G40" s="5"/>
    </row>
    <row r="41" spans="1:7" ht="13.5" thickBot="1">
      <c r="A41" s="15">
        <v>9</v>
      </c>
      <c r="B41" s="16">
        <v>10</v>
      </c>
      <c r="C41" s="17">
        <v>-17</v>
      </c>
      <c r="D41" s="29">
        <f t="shared" si="3"/>
        <v>-2.3321976325314102</v>
      </c>
      <c r="E41" s="30">
        <f t="shared" si="1"/>
        <v>-14.667802367468589</v>
      </c>
      <c r="F41" s="30">
        <f t="shared" si="2"/>
        <v>215.14442629111713</v>
      </c>
      <c r="G41" s="5"/>
    </row>
    <row r="42" spans="1:7" ht="13.5" thickBot="1">
      <c r="A42" s="15">
        <v>11</v>
      </c>
      <c r="B42" s="16">
        <v>12</v>
      </c>
      <c r="C42" s="17">
        <v>31</v>
      </c>
      <c r="D42" s="29">
        <f t="shared" si="3"/>
        <v>13.328600365237373</v>
      </c>
      <c r="E42" s="30">
        <f t="shared" si="1"/>
        <v>17.671399634762629</v>
      </c>
      <c r="F42" s="30">
        <f t="shared" si="2"/>
        <v>312.27836505148878</v>
      </c>
      <c r="G42" s="5"/>
    </row>
    <row r="43" spans="1:7" ht="13.5" thickBot="1">
      <c r="A43" s="15">
        <v>13</v>
      </c>
      <c r="B43" s="16">
        <v>14</v>
      </c>
      <c r="C43" s="17">
        <v>-10</v>
      </c>
      <c r="D43" s="29">
        <f t="shared" si="3"/>
        <v>5.2910799523304934</v>
      </c>
      <c r="E43" s="30">
        <f t="shared" si="1"/>
        <v>-15.291079952330493</v>
      </c>
      <c r="F43" s="30">
        <f t="shared" si="2"/>
        <v>233.81712610856351</v>
      </c>
      <c r="G43" s="5"/>
    </row>
    <row r="44" spans="1:7" ht="13.5" thickBot="1">
      <c r="A44" s="15">
        <v>15</v>
      </c>
      <c r="B44" s="16">
        <v>16</v>
      </c>
      <c r="C44" s="17">
        <v>4</v>
      </c>
      <c r="D44" s="29">
        <f t="shared" si="3"/>
        <v>1.5305466591436589</v>
      </c>
      <c r="E44" s="30">
        <f t="shared" si="1"/>
        <v>2.4694533408563411</v>
      </c>
      <c r="F44" s="30">
        <f t="shared" si="2"/>
        <v>6.098199802666544</v>
      </c>
      <c r="G44" s="5"/>
    </row>
    <row r="45" spans="1:7" ht="13.5" thickBot="1">
      <c r="A45" s="15">
        <v>17</v>
      </c>
      <c r="B45" s="16">
        <v>18</v>
      </c>
      <c r="C45" s="17">
        <v>45</v>
      </c>
      <c r="D45" s="29">
        <f t="shared" si="3"/>
        <v>27.076821018913815</v>
      </c>
      <c r="E45" s="30">
        <f t="shared" si="1"/>
        <v>17.923178981086185</v>
      </c>
      <c r="F45" s="30">
        <f t="shared" si="2"/>
        <v>321.24034478804958</v>
      </c>
      <c r="G45" s="5"/>
    </row>
    <row r="46" spans="1:7" ht="13.5" thickBot="1">
      <c r="A46" s="15">
        <v>19</v>
      </c>
      <c r="B46" s="16">
        <v>20</v>
      </c>
      <c r="C46" s="17">
        <v>3</v>
      </c>
      <c r="D46" s="29">
        <f t="shared" si="3"/>
        <v>13.195194024599697</v>
      </c>
      <c r="E46" s="30">
        <f t="shared" si="1"/>
        <v>-10.195194024599697</v>
      </c>
      <c r="F46" s="30">
        <f t="shared" si="2"/>
        <v>103.94198119923337</v>
      </c>
      <c r="G46" s="5"/>
    </row>
    <row r="47" spans="1:7" ht="13.5" thickBot="1">
      <c r="A47" s="15">
        <v>21</v>
      </c>
      <c r="B47" s="16">
        <v>22</v>
      </c>
      <c r="C47" s="17">
        <v>3</v>
      </c>
      <c r="D47" s="29">
        <f t="shared" si="3"/>
        <v>7.2562934428388033</v>
      </c>
      <c r="E47" s="30">
        <f t="shared" si="1"/>
        <v>-4.2562934428388033</v>
      </c>
      <c r="F47" s="30">
        <f t="shared" si="2"/>
        <v>18.116033871552592</v>
      </c>
      <c r="G47" s="5"/>
    </row>
    <row r="48" spans="1:7" ht="13.5" thickBot="1">
      <c r="A48" s="15">
        <v>23</v>
      </c>
      <c r="B48" s="16">
        <v>24</v>
      </c>
      <c r="C48" s="17">
        <v>6</v>
      </c>
      <c r="D48" s="29">
        <f t="shared" si="3"/>
        <v>2.3268430729082752</v>
      </c>
      <c r="E48" s="30">
        <f t="shared" si="1"/>
        <v>3.6731569270917248</v>
      </c>
      <c r="F48" s="30">
        <f t="shared" si="2"/>
        <v>13.492081811041922</v>
      </c>
      <c r="G48" s="5"/>
    </row>
    <row r="49" spans="1:7" ht="13.5" thickBot="1">
      <c r="A49" s="15">
        <v>25</v>
      </c>
      <c r="B49" s="16">
        <v>26</v>
      </c>
      <c r="C49" s="17">
        <v>30</v>
      </c>
      <c r="D49" s="29">
        <f t="shared" si="3"/>
        <v>17.181058182627396</v>
      </c>
      <c r="E49" s="30">
        <f t="shared" si="1"/>
        <v>12.818941817372604</v>
      </c>
      <c r="F49" s="30">
        <f t="shared" si="2"/>
        <v>164.32526931718405</v>
      </c>
      <c r="G49" s="5"/>
    </row>
    <row r="50" spans="1:7" ht="13.5" thickBot="1">
      <c r="A50" s="15">
        <v>27</v>
      </c>
      <c r="B50" s="16">
        <v>28</v>
      </c>
      <c r="C50" s="17">
        <v>2</v>
      </c>
      <c r="D50" s="29">
        <f t="shared" si="3"/>
        <v>-4.5328367044747715</v>
      </c>
      <c r="E50" s="30">
        <f t="shared" si="1"/>
        <v>6.5328367044747715</v>
      </c>
      <c r="F50" s="30">
        <f t="shared" si="2"/>
        <v>42.677955407332796</v>
      </c>
      <c r="G50" s="5"/>
    </row>
    <row r="51" spans="1:7" ht="13.5" thickBot="1">
      <c r="A51" s="15">
        <v>16</v>
      </c>
      <c r="B51" s="16">
        <v>19</v>
      </c>
      <c r="C51" s="17">
        <v>-1</v>
      </c>
      <c r="D51" s="29">
        <f t="shared" si="3"/>
        <v>-8.1876220245167168</v>
      </c>
      <c r="E51" s="30">
        <f t="shared" si="1"/>
        <v>7.1876220245167168</v>
      </c>
      <c r="F51" s="30">
        <f t="shared" si="2"/>
        <v>51.661910367317788</v>
      </c>
      <c r="G51" s="5"/>
    </row>
    <row r="52" spans="1:7" ht="13.5" thickBot="1">
      <c r="A52" s="15">
        <v>4</v>
      </c>
      <c r="B52" s="16">
        <v>7</v>
      </c>
      <c r="C52" s="17">
        <v>-20</v>
      </c>
      <c r="D52" s="29">
        <f t="shared" si="3"/>
        <v>-3.0932067722247392</v>
      </c>
      <c r="E52" s="30">
        <f t="shared" si="1"/>
        <v>-16.90679322777526</v>
      </c>
      <c r="F52" s="30">
        <f t="shared" si="2"/>
        <v>285.83965724674744</v>
      </c>
      <c r="G52" s="5"/>
    </row>
    <row r="53" spans="1:7" ht="13.5" thickBot="1">
      <c r="A53" s="15">
        <v>10</v>
      </c>
      <c r="B53" s="16">
        <v>17</v>
      </c>
      <c r="C53" s="17">
        <v>9</v>
      </c>
      <c r="D53" s="29">
        <f t="shared" si="3"/>
        <v>-0.77936294682541796</v>
      </c>
      <c r="E53" s="30">
        <f t="shared" si="1"/>
        <v>9.7793629468254188</v>
      </c>
      <c r="F53" s="30">
        <f t="shared" si="2"/>
        <v>95.635939645741942</v>
      </c>
      <c r="G53" s="5"/>
    </row>
    <row r="54" spans="1:7" ht="13.5" thickBot="1">
      <c r="A54" s="15">
        <v>8</v>
      </c>
      <c r="B54" s="16">
        <v>1</v>
      </c>
      <c r="C54" s="17">
        <v>11</v>
      </c>
      <c r="D54" s="29">
        <f t="shared" si="3"/>
        <v>11.614001974722242</v>
      </c>
      <c r="E54" s="30">
        <f t="shared" ref="E54:E69" si="4">C54-D54</f>
        <v>-0.61400197472224249</v>
      </c>
      <c r="F54" s="30">
        <f t="shared" ref="F54:F69" si="5">E54*E54</f>
        <v>0.37699842496281333</v>
      </c>
      <c r="G54" s="5"/>
    </row>
    <row r="55" spans="1:7" ht="13.5" thickBot="1">
      <c r="A55" s="15">
        <v>14</v>
      </c>
      <c r="B55" s="16">
        <v>28</v>
      </c>
      <c r="C55" s="17">
        <v>-6</v>
      </c>
      <c r="D55" s="29">
        <f t="shared" ref="D55:D70" si="6">VLOOKUP(B55,$B$4:$C$31,2,TRUE)+$B$33-VLOOKUP(A55,$B$4:$C$31,2,TRUE)</f>
        <v>4.6152717257053002</v>
      </c>
      <c r="E55" s="30">
        <f t="shared" si="4"/>
        <v>-10.6152717257053</v>
      </c>
      <c r="F55" s="30">
        <f t="shared" si="5"/>
        <v>112.68399381055838</v>
      </c>
      <c r="G55" s="5"/>
    </row>
    <row r="56" spans="1:7" ht="13.5" thickBot="1">
      <c r="A56" s="15">
        <v>15</v>
      </c>
      <c r="B56" s="16">
        <v>5</v>
      </c>
      <c r="C56" s="17">
        <v>-1</v>
      </c>
      <c r="D56" s="29">
        <f t="shared" si="6"/>
        <v>1.8457732896027643</v>
      </c>
      <c r="E56" s="30">
        <f t="shared" si="4"/>
        <v>-2.8457732896027643</v>
      </c>
      <c r="F56" s="30">
        <f t="shared" si="5"/>
        <v>8.098425615816538</v>
      </c>
      <c r="G56" s="5"/>
    </row>
    <row r="57" spans="1:7" ht="13.5" thickBot="1">
      <c r="A57" s="15">
        <v>22</v>
      </c>
      <c r="B57" s="16">
        <v>6</v>
      </c>
      <c r="C57" s="17">
        <v>-7</v>
      </c>
      <c r="D57" s="29">
        <f t="shared" si="6"/>
        <v>0.38725809868267547</v>
      </c>
      <c r="E57" s="30">
        <f t="shared" si="4"/>
        <v>-7.3872580986826755</v>
      </c>
      <c r="F57" s="30">
        <f t="shared" si="5"/>
        <v>54.571582216552777</v>
      </c>
      <c r="G57" s="5"/>
    </row>
    <row r="58" spans="1:7" ht="13.5" thickBot="1">
      <c r="A58" s="15">
        <v>13</v>
      </c>
      <c r="B58" s="16">
        <v>9</v>
      </c>
      <c r="C58" s="17">
        <v>-16</v>
      </c>
      <c r="D58" s="29">
        <f t="shared" si="6"/>
        <v>10.388402254285747</v>
      </c>
      <c r="E58" s="30">
        <f t="shared" si="4"/>
        <v>-26.388402254285747</v>
      </c>
      <c r="F58" s="30">
        <f t="shared" si="5"/>
        <v>696.34777353399306</v>
      </c>
      <c r="G58" s="5"/>
    </row>
    <row r="59" spans="1:7" ht="13.5" thickBot="1">
      <c r="A59" s="15">
        <v>24</v>
      </c>
      <c r="B59" s="16">
        <v>2</v>
      </c>
      <c r="C59" s="17">
        <v>18</v>
      </c>
      <c r="D59" s="29">
        <f t="shared" si="6"/>
        <v>7.0321141271850696</v>
      </c>
      <c r="E59" s="30">
        <f t="shared" si="4"/>
        <v>10.96788587281493</v>
      </c>
      <c r="F59" s="30">
        <f t="shared" si="5"/>
        <v>120.29452051909333</v>
      </c>
      <c r="G59" s="5"/>
    </row>
    <row r="60" spans="1:7" ht="13.5" thickBot="1">
      <c r="A60" s="15">
        <v>23</v>
      </c>
      <c r="B60" s="16">
        <v>27</v>
      </c>
      <c r="C60" s="17">
        <v>20</v>
      </c>
      <c r="D60" s="29">
        <f t="shared" si="6"/>
        <v>12.358129819685036</v>
      </c>
      <c r="E60" s="30">
        <f t="shared" si="4"/>
        <v>7.6418701803149638</v>
      </c>
      <c r="F60" s="30">
        <f t="shared" si="5"/>
        <v>58.398179852787059</v>
      </c>
      <c r="G60" s="5"/>
    </row>
    <row r="61" spans="1:7" ht="13.5" thickBot="1">
      <c r="A61" s="15">
        <v>12</v>
      </c>
      <c r="B61" s="16">
        <v>25</v>
      </c>
      <c r="C61" s="17">
        <v>3</v>
      </c>
      <c r="D61" s="29">
        <f t="shared" si="6"/>
        <v>-0.73726252271517945</v>
      </c>
      <c r="E61" s="30">
        <f t="shared" si="4"/>
        <v>3.7372625227151794</v>
      </c>
      <c r="F61" s="30">
        <f t="shared" si="5"/>
        <v>13.967131163691427</v>
      </c>
      <c r="G61" s="5"/>
    </row>
    <row r="62" spans="1:7" ht="13.5" thickBot="1">
      <c r="A62" s="15">
        <v>20</v>
      </c>
      <c r="B62" s="16">
        <v>21</v>
      </c>
      <c r="C62" s="17">
        <v>7</v>
      </c>
      <c r="D62" s="29">
        <f t="shared" si="6"/>
        <v>8.5360114489520829</v>
      </c>
      <c r="E62" s="30">
        <f t="shared" si="4"/>
        <v>-1.5360114489520829</v>
      </c>
      <c r="F62" s="30">
        <f t="shared" si="5"/>
        <v>2.3593311713118772</v>
      </c>
      <c r="G62" s="5"/>
    </row>
    <row r="63" spans="1:7" ht="13.5" thickBot="1">
      <c r="A63" s="15">
        <v>26</v>
      </c>
      <c r="B63" s="16">
        <v>11</v>
      </c>
      <c r="C63" s="17">
        <v>-23</v>
      </c>
      <c r="D63" s="29">
        <f t="shared" si="6"/>
        <v>-17.77239602514959</v>
      </c>
      <c r="E63" s="30">
        <f t="shared" si="4"/>
        <v>-5.2276039748504104</v>
      </c>
      <c r="F63" s="30">
        <f t="shared" si="5"/>
        <v>27.32784331787181</v>
      </c>
      <c r="G63" s="5"/>
    </row>
    <row r="64" spans="1:7" ht="13.5" thickBot="1">
      <c r="A64" s="15">
        <v>18</v>
      </c>
      <c r="B64" s="16">
        <v>3</v>
      </c>
      <c r="C64" s="17">
        <v>-2</v>
      </c>
      <c r="D64" s="29">
        <f t="shared" si="6"/>
        <v>-9.1420215423227447</v>
      </c>
      <c r="E64" s="30">
        <f t="shared" si="4"/>
        <v>7.1420215423227447</v>
      </c>
      <c r="F64" s="30">
        <f t="shared" si="5"/>
        <v>51.008471711002159</v>
      </c>
      <c r="G64" s="5"/>
    </row>
    <row r="65" spans="1:7" ht="13.5" thickBot="1">
      <c r="A65" s="15">
        <v>13</v>
      </c>
      <c r="B65" s="16">
        <v>18</v>
      </c>
      <c r="C65" s="17">
        <v>34</v>
      </c>
      <c r="D65" s="29">
        <f t="shared" si="6"/>
        <v>25.353662693842736</v>
      </c>
      <c r="E65" s="30">
        <f t="shared" si="4"/>
        <v>8.6463373061572639</v>
      </c>
      <c r="F65" s="30">
        <f t="shared" si="5"/>
        <v>74.759148811846856</v>
      </c>
      <c r="G65" s="5"/>
    </row>
    <row r="66" spans="1:7" ht="13.5" thickBot="1">
      <c r="A66" s="15">
        <v>27</v>
      </c>
      <c r="B66" s="16">
        <v>15</v>
      </c>
      <c r="C66" s="17">
        <v>3</v>
      </c>
      <c r="D66" s="29">
        <f t="shared" si="6"/>
        <v>-0.95333980471926782</v>
      </c>
      <c r="E66" s="30">
        <f t="shared" si="4"/>
        <v>3.9533398047192678</v>
      </c>
      <c r="F66" s="30">
        <f t="shared" si="5"/>
        <v>15.628895611577779</v>
      </c>
      <c r="G66" s="5"/>
    </row>
    <row r="67" spans="1:7" ht="13.5" thickBot="1">
      <c r="A67" s="15">
        <v>11</v>
      </c>
      <c r="B67" s="16">
        <v>4</v>
      </c>
      <c r="C67" s="17">
        <v>1</v>
      </c>
      <c r="D67" s="29">
        <f t="shared" si="6"/>
        <v>8.6940252632300172</v>
      </c>
      <c r="E67" s="30">
        <f t="shared" si="4"/>
        <v>-7.6940252632300172</v>
      </c>
      <c r="F67" s="30">
        <f t="shared" si="5"/>
        <v>59.198024751221737</v>
      </c>
      <c r="G67" s="5"/>
    </row>
    <row r="68" spans="1:7" ht="13.5" thickBot="1">
      <c r="A68" s="15">
        <v>1</v>
      </c>
      <c r="B68" s="16">
        <v>17</v>
      </c>
      <c r="C68" s="17">
        <v>4</v>
      </c>
      <c r="D68" s="29">
        <f t="shared" si="6"/>
        <v>1.9367894933061462</v>
      </c>
      <c r="E68" s="30">
        <f t="shared" si="4"/>
        <v>2.0632105066938538</v>
      </c>
      <c r="F68" s="30">
        <f t="shared" si="5"/>
        <v>4.2568375949319091</v>
      </c>
      <c r="G68" s="5"/>
    </row>
    <row r="69" spans="1:7" ht="13.5" thickBot="1">
      <c r="A69" s="15">
        <v>7</v>
      </c>
      <c r="B69" s="16">
        <v>24</v>
      </c>
      <c r="C69" s="17">
        <v>14</v>
      </c>
      <c r="D69" s="29">
        <f t="shared" si="6"/>
        <v>6.1802474298910477</v>
      </c>
      <c r="E69" s="30">
        <f t="shared" si="4"/>
        <v>7.8197525701089523</v>
      </c>
      <c r="F69" s="30">
        <f t="shared" si="5"/>
        <v>61.148530257725568</v>
      </c>
      <c r="G69" s="5"/>
    </row>
    <row r="70" spans="1:7" ht="13.5" thickBot="1">
      <c r="A70" s="15">
        <v>28</v>
      </c>
      <c r="B70" s="16">
        <v>16</v>
      </c>
      <c r="C70" s="17">
        <v>3</v>
      </c>
      <c r="D70" s="29">
        <f t="shared" si="6"/>
        <v>5.1100435588991626</v>
      </c>
      <c r="E70" s="30">
        <f t="shared" ref="E70:E85" si="7">C70-D70</f>
        <v>-2.1100435588991626</v>
      </c>
      <c r="F70" s="30">
        <f t="shared" ref="F70:F85" si="8">E70*E70</f>
        <v>4.4522838204518438</v>
      </c>
      <c r="G70" s="5"/>
    </row>
    <row r="71" spans="1:7" ht="13.5" thickBot="1">
      <c r="A71" s="15">
        <v>9</v>
      </c>
      <c r="B71" s="16">
        <v>3</v>
      </c>
      <c r="C71" s="17">
        <v>-24</v>
      </c>
      <c r="D71" s="29">
        <f t="shared" ref="D71:D86" si="9">VLOOKUP(B71,$B$4:$C$31,2,TRUE)+$B$33-VLOOKUP(A71,$B$4:$C$31,2,TRUE)</f>
        <v>5.8232388972342424</v>
      </c>
      <c r="E71" s="30">
        <f t="shared" si="7"/>
        <v>-29.823238897234241</v>
      </c>
      <c r="F71" s="30">
        <f t="shared" si="8"/>
        <v>889.42557832150544</v>
      </c>
      <c r="G71" s="5"/>
    </row>
    <row r="72" spans="1:7" ht="13.5" thickBot="1">
      <c r="A72" s="15">
        <v>19</v>
      </c>
      <c r="B72" s="16">
        <v>10</v>
      </c>
      <c r="C72" s="17">
        <v>2</v>
      </c>
      <c r="D72" s="29">
        <f t="shared" si="9"/>
        <v>10.227431409336099</v>
      </c>
      <c r="E72" s="30">
        <f t="shared" si="7"/>
        <v>-8.2274314093360985</v>
      </c>
      <c r="F72" s="30">
        <f t="shared" si="8"/>
        <v>67.690627595330184</v>
      </c>
      <c r="G72" s="5"/>
    </row>
    <row r="73" spans="1:7" ht="13.5" thickBot="1">
      <c r="A73" s="15">
        <v>2</v>
      </c>
      <c r="B73" s="16">
        <v>20</v>
      </c>
      <c r="C73" s="17">
        <v>-3</v>
      </c>
      <c r="D73" s="29">
        <f t="shared" si="9"/>
        <v>2.5839514740990635</v>
      </c>
      <c r="E73" s="30">
        <f t="shared" si="7"/>
        <v>-5.583951474099063</v>
      </c>
      <c r="F73" s="30">
        <f t="shared" si="8"/>
        <v>31.180514065093099</v>
      </c>
      <c r="G73" s="5"/>
    </row>
    <row r="74" spans="1:7" ht="13.5" thickBot="1">
      <c r="A74" s="15">
        <v>21</v>
      </c>
      <c r="B74" s="16">
        <v>12</v>
      </c>
      <c r="C74" s="17">
        <v>6</v>
      </c>
      <c r="D74" s="29">
        <f t="shared" si="9"/>
        <v>1.3954573941048327</v>
      </c>
      <c r="E74" s="30">
        <f t="shared" si="7"/>
        <v>4.6045426058951673</v>
      </c>
      <c r="F74" s="30">
        <f t="shared" si="8"/>
        <v>21.201812609503857</v>
      </c>
      <c r="G74" s="5"/>
    </row>
    <row r="75" spans="1:7" ht="13.5" thickBot="1">
      <c r="A75" s="15">
        <v>8</v>
      </c>
      <c r="B75" s="16">
        <v>25</v>
      </c>
      <c r="C75" s="17">
        <v>16</v>
      </c>
      <c r="D75" s="29">
        <f t="shared" si="9"/>
        <v>17.492123350459142</v>
      </c>
      <c r="E75" s="30">
        <f t="shared" si="7"/>
        <v>-1.492123350459142</v>
      </c>
      <c r="F75" s="30">
        <f t="shared" si="8"/>
        <v>2.2264320929854153</v>
      </c>
      <c r="G75" s="5"/>
    </row>
    <row r="76" spans="1:7" ht="13.5" thickBot="1">
      <c r="A76" s="15">
        <v>5</v>
      </c>
      <c r="B76" s="16">
        <v>23</v>
      </c>
      <c r="C76" s="17">
        <v>-3</v>
      </c>
      <c r="D76" s="29">
        <f t="shared" si="9"/>
        <v>-1.2505633045685338</v>
      </c>
      <c r="E76" s="30">
        <f t="shared" si="7"/>
        <v>-1.7494366954314662</v>
      </c>
      <c r="F76" s="30">
        <f t="shared" si="8"/>
        <v>3.0605287513221686</v>
      </c>
      <c r="G76" s="5"/>
    </row>
    <row r="77" spans="1:7" ht="13.5" thickBot="1">
      <c r="A77" s="15">
        <v>14</v>
      </c>
      <c r="B77" s="16">
        <v>22</v>
      </c>
      <c r="C77" s="17">
        <v>17</v>
      </c>
      <c r="D77" s="29">
        <f t="shared" si="9"/>
        <v>15.525192176478328</v>
      </c>
      <c r="E77" s="30">
        <f t="shared" si="7"/>
        <v>1.4748078235216724</v>
      </c>
      <c r="F77" s="30">
        <f t="shared" si="8"/>
        <v>2.1750581163207325</v>
      </c>
      <c r="G77" s="5"/>
    </row>
    <row r="78" spans="1:7" ht="13.5" thickBot="1">
      <c r="A78" s="15">
        <v>6</v>
      </c>
      <c r="B78" s="16">
        <v>26</v>
      </c>
      <c r="C78" s="17">
        <v>10</v>
      </c>
      <c r="D78" s="29">
        <f t="shared" si="9"/>
        <v>10.195701512495571</v>
      </c>
      <c r="E78" s="30">
        <f t="shared" si="7"/>
        <v>-0.195701512495571</v>
      </c>
      <c r="F78" s="30">
        <f t="shared" si="8"/>
        <v>3.8299081993054131E-2</v>
      </c>
      <c r="G78" s="5"/>
    </row>
    <row r="79" spans="1:7" ht="13.5" thickBot="1">
      <c r="A79" s="15">
        <v>18</v>
      </c>
      <c r="B79" s="16">
        <v>11</v>
      </c>
      <c r="C79" s="17">
        <v>-7</v>
      </c>
      <c r="D79" s="29">
        <f t="shared" si="9"/>
        <v>-20.726826979005256</v>
      </c>
      <c r="E79" s="30">
        <f t="shared" si="7"/>
        <v>13.726826979005256</v>
      </c>
      <c r="F79" s="30">
        <f t="shared" si="8"/>
        <v>188.42577891154659</v>
      </c>
      <c r="G79" s="5"/>
    </row>
    <row r="80" spans="1:7" ht="13.5" thickBot="1">
      <c r="A80" s="15">
        <v>3</v>
      </c>
      <c r="B80" s="16">
        <v>13</v>
      </c>
      <c r="C80" s="17">
        <v>-8</v>
      </c>
      <c r="D80" s="29">
        <f t="shared" si="9"/>
        <v>-7.2116411515199896</v>
      </c>
      <c r="E80" s="30">
        <f t="shared" si="7"/>
        <v>-0.78835884848001037</v>
      </c>
      <c r="F80" s="30">
        <f t="shared" si="8"/>
        <v>0.62150967397672796</v>
      </c>
      <c r="G80" s="5"/>
    </row>
    <row r="81" spans="1:7" ht="13.5" thickBot="1">
      <c r="A81" s="15">
        <v>2</v>
      </c>
      <c r="B81" s="16">
        <v>19</v>
      </c>
      <c r="C81" s="17">
        <v>-7</v>
      </c>
      <c r="D81" s="29">
        <f t="shared" si="9"/>
        <v>-7.6112425505006325</v>
      </c>
      <c r="E81" s="30">
        <f t="shared" si="7"/>
        <v>0.61124255050063248</v>
      </c>
      <c r="F81" s="30">
        <f t="shared" si="8"/>
        <v>0.37361745554251824</v>
      </c>
      <c r="G81" s="5"/>
    </row>
    <row r="82" spans="1:7" ht="13.5" thickBot="1">
      <c r="A82" s="15">
        <v>21</v>
      </c>
      <c r="B82" s="16">
        <v>6</v>
      </c>
      <c r="C82" s="17">
        <v>7</v>
      </c>
      <c r="D82" s="29">
        <f t="shared" si="9"/>
        <v>4.6435515415214788</v>
      </c>
      <c r="E82" s="30">
        <f t="shared" si="7"/>
        <v>2.3564484584785212</v>
      </c>
      <c r="F82" s="30">
        <f t="shared" si="8"/>
        <v>5.5528493374657995</v>
      </c>
      <c r="G82" s="5"/>
    </row>
    <row r="83" spans="1:7" ht="13.5" thickBot="1">
      <c r="A83" s="15">
        <v>10</v>
      </c>
      <c r="B83" s="16">
        <v>1</v>
      </c>
      <c r="C83" s="17">
        <v>3</v>
      </c>
      <c r="D83" s="29">
        <f t="shared" si="9"/>
        <v>0.28384755986843579</v>
      </c>
      <c r="E83" s="30">
        <f t="shared" si="7"/>
        <v>2.7161524401315642</v>
      </c>
      <c r="F83" s="30">
        <f t="shared" si="8"/>
        <v>7.3774840780326505</v>
      </c>
      <c r="G83" s="5"/>
    </row>
    <row r="84" spans="1:7" ht="13.5" thickBot="1">
      <c r="A84" s="15">
        <v>4</v>
      </c>
      <c r="B84" s="16">
        <v>28</v>
      </c>
      <c r="C84" s="17">
        <v>3</v>
      </c>
      <c r="D84" s="29">
        <f t="shared" si="9"/>
        <v>2.5854906999682985</v>
      </c>
      <c r="E84" s="30">
        <f t="shared" si="7"/>
        <v>0.4145093000317015</v>
      </c>
      <c r="F84" s="30">
        <f t="shared" si="8"/>
        <v>0.17181795981277112</v>
      </c>
      <c r="G84" s="5"/>
    </row>
    <row r="85" spans="1:7" ht="13.5" thickBot="1">
      <c r="A85" s="15">
        <v>26</v>
      </c>
      <c r="B85" s="16">
        <v>7</v>
      </c>
      <c r="C85" s="17">
        <v>4</v>
      </c>
      <c r="D85" s="29">
        <f t="shared" si="9"/>
        <v>-18.171577534144312</v>
      </c>
      <c r="E85" s="30">
        <f t="shared" si="7"/>
        <v>22.171577534144312</v>
      </c>
      <c r="F85" s="30">
        <f t="shared" si="8"/>
        <v>491.57885035257277</v>
      </c>
      <c r="G85" s="5"/>
    </row>
    <row r="86" spans="1:7" ht="13.5" thickBot="1">
      <c r="A86" s="15">
        <v>15</v>
      </c>
      <c r="B86" s="16">
        <v>22</v>
      </c>
      <c r="C86" s="17">
        <v>26</v>
      </c>
      <c r="D86" s="29">
        <f t="shared" si="9"/>
        <v>10.330423551017525</v>
      </c>
      <c r="E86" s="30">
        <f t="shared" ref="E86:E101" si="10">C86-D86</f>
        <v>15.669576448982475</v>
      </c>
      <c r="F86" s="30">
        <f t="shared" ref="F86:F101" si="11">E86*E86</f>
        <v>245.53562609050624</v>
      </c>
      <c r="G86" s="5"/>
    </row>
    <row r="87" spans="1:7" ht="13.5" thickBot="1">
      <c r="A87" s="15">
        <v>23</v>
      </c>
      <c r="B87" s="16">
        <v>12</v>
      </c>
      <c r="C87" s="17">
        <v>8</v>
      </c>
      <c r="D87" s="29">
        <f t="shared" ref="D87:D102" si="12">VLOOKUP(B87,$B$4:$C$31,2,TRUE)+$B$33-VLOOKUP(A87,$B$4:$C$31,2,TRUE)</f>
        <v>9.8743775172493216</v>
      </c>
      <c r="E87" s="30">
        <f t="shared" si="10"/>
        <v>-1.8743775172493216</v>
      </c>
      <c r="F87" s="30">
        <f t="shared" si="11"/>
        <v>3.5132910771697308</v>
      </c>
      <c r="G87" s="5"/>
    </row>
    <row r="88" spans="1:7" ht="13.5" thickBot="1">
      <c r="A88" s="15">
        <v>14</v>
      </c>
      <c r="B88" s="16">
        <v>27</v>
      </c>
      <c r="C88" s="17">
        <v>17</v>
      </c>
      <c r="D88" s="29">
        <f t="shared" si="12"/>
        <v>12.148108430180072</v>
      </c>
      <c r="E88" s="30">
        <f t="shared" si="10"/>
        <v>4.8518915698199283</v>
      </c>
      <c r="F88" s="30">
        <f t="shared" si="11"/>
        <v>23.540851805289687</v>
      </c>
      <c r="G88" s="5"/>
    </row>
    <row r="89" spans="1:7" ht="13.5" thickBot="1">
      <c r="A89" s="15">
        <v>17</v>
      </c>
      <c r="B89" s="16">
        <v>8</v>
      </c>
      <c r="C89" s="17">
        <v>-9</v>
      </c>
      <c r="D89" s="29">
        <f t="shared" si="12"/>
        <v>-4.5507914680283896</v>
      </c>
      <c r="E89" s="30">
        <f t="shared" si="10"/>
        <v>-4.4492085319716104</v>
      </c>
      <c r="F89" s="30">
        <f t="shared" si="11"/>
        <v>19.795456560968972</v>
      </c>
      <c r="G89" s="5"/>
    </row>
    <row r="90" spans="1:7" ht="13.5" thickBot="1">
      <c r="A90" s="15">
        <v>24</v>
      </c>
      <c r="B90" s="16">
        <v>9</v>
      </c>
      <c r="C90" s="17">
        <v>9</v>
      </c>
      <c r="D90" s="29">
        <f t="shared" si="12"/>
        <v>8.9805006185519431</v>
      </c>
      <c r="E90" s="30">
        <f t="shared" si="10"/>
        <v>1.9499381448056852E-2</v>
      </c>
      <c r="F90" s="30">
        <f t="shared" si="11"/>
        <v>3.8022587685682374E-4</v>
      </c>
      <c r="G90" s="5"/>
    </row>
    <row r="91" spans="1:7" ht="13.5" thickBot="1">
      <c r="A91" s="15">
        <v>25</v>
      </c>
      <c r="B91" s="16">
        <v>5</v>
      </c>
      <c r="C91" s="17">
        <v>4</v>
      </c>
      <c r="D91" s="29">
        <f t="shared" si="12"/>
        <v>4.113448310034391</v>
      </c>
      <c r="E91" s="30">
        <f t="shared" si="10"/>
        <v>-0.11344831003439104</v>
      </c>
      <c r="F91" s="30">
        <f t="shared" si="11"/>
        <v>1.2870519049659312E-2</v>
      </c>
      <c r="G91" s="5"/>
    </row>
    <row r="92" spans="1:7" ht="13.5" thickBot="1">
      <c r="A92" s="15">
        <v>20</v>
      </c>
      <c r="B92" s="16">
        <v>16</v>
      </c>
      <c r="C92" s="17">
        <v>6</v>
      </c>
      <c r="D92" s="29">
        <f t="shared" si="12"/>
        <v>3.9924279999170205</v>
      </c>
      <c r="E92" s="30">
        <f t="shared" si="10"/>
        <v>2.0075720000829795</v>
      </c>
      <c r="F92" s="30">
        <f t="shared" si="11"/>
        <v>4.0303453355171746</v>
      </c>
      <c r="G92" s="5"/>
    </row>
    <row r="93" spans="1:7" ht="13.5" thickBot="1">
      <c r="A93" s="15">
        <v>16</v>
      </c>
      <c r="B93" s="16">
        <v>2</v>
      </c>
      <c r="C93" s="17">
        <v>15</v>
      </c>
      <c r="D93" s="29">
        <f t="shared" si="12"/>
        <v>2.4236205259839156</v>
      </c>
      <c r="E93" s="30">
        <f t="shared" si="10"/>
        <v>12.576379474016084</v>
      </c>
      <c r="F93" s="30">
        <f t="shared" si="11"/>
        <v>158.16532067445308</v>
      </c>
      <c r="G93" s="5"/>
    </row>
    <row r="94" spans="1:7" ht="13.5" thickBot="1">
      <c r="A94" s="15">
        <v>28</v>
      </c>
      <c r="B94" s="16">
        <v>3</v>
      </c>
      <c r="C94" s="17">
        <v>5</v>
      </c>
      <c r="D94" s="29">
        <f t="shared" si="12"/>
        <v>9.305289473484196</v>
      </c>
      <c r="E94" s="30">
        <f t="shared" si="10"/>
        <v>-4.305289473484196</v>
      </c>
      <c r="F94" s="30">
        <f t="shared" si="11"/>
        <v>18.535517450493824</v>
      </c>
      <c r="G94" s="5"/>
    </row>
    <row r="95" spans="1:7" ht="13.5" thickBot="1">
      <c r="A95" s="15">
        <v>19</v>
      </c>
      <c r="B95" s="16">
        <v>17</v>
      </c>
      <c r="C95" s="17">
        <v>28</v>
      </c>
      <c r="D95" s="29">
        <f t="shared" si="12"/>
        <v>6.4480684625106797</v>
      </c>
      <c r="E95" s="30">
        <f t="shared" si="10"/>
        <v>21.55193153748932</v>
      </c>
      <c r="F95" s="30">
        <f t="shared" si="11"/>
        <v>464.48575299662679</v>
      </c>
      <c r="G95" s="5"/>
    </row>
    <row r="96" spans="1:7" ht="13.5" thickBot="1">
      <c r="A96" s="15">
        <v>22</v>
      </c>
      <c r="B96" s="16">
        <v>5</v>
      </c>
      <c r="C96" s="17">
        <v>-21</v>
      </c>
      <c r="D96" s="29">
        <f t="shared" si="12"/>
        <v>-5.4846502614147594</v>
      </c>
      <c r="E96" s="30">
        <f t="shared" si="10"/>
        <v>-15.51534973858524</v>
      </c>
      <c r="F96" s="30">
        <f t="shared" si="11"/>
        <v>240.72607751061707</v>
      </c>
      <c r="G96" s="5"/>
    </row>
    <row r="97" spans="1:7" ht="13.5" thickBot="1">
      <c r="A97" s="15">
        <v>27</v>
      </c>
      <c r="B97" s="16">
        <v>25</v>
      </c>
      <c r="C97" s="17">
        <v>6</v>
      </c>
      <c r="D97" s="29">
        <f t="shared" si="12"/>
        <v>-3.2210148251508945</v>
      </c>
      <c r="E97" s="30">
        <f t="shared" si="10"/>
        <v>9.2210148251508954</v>
      </c>
      <c r="F97" s="30">
        <f t="shared" si="11"/>
        <v>85.027114405652597</v>
      </c>
      <c r="G97" s="5"/>
    </row>
    <row r="98" spans="1:7" ht="13.5" thickBot="1">
      <c r="A98" s="15">
        <v>8</v>
      </c>
      <c r="B98" s="16">
        <v>21</v>
      </c>
      <c r="C98" s="17">
        <v>28</v>
      </c>
      <c r="D98" s="29">
        <f t="shared" si="12"/>
        <v>22.833928479069488</v>
      </c>
      <c r="E98" s="30">
        <f t="shared" si="10"/>
        <v>5.1660715209305117</v>
      </c>
      <c r="F98" s="30">
        <f t="shared" si="11"/>
        <v>26.688294959369291</v>
      </c>
      <c r="G98" s="5"/>
    </row>
    <row r="99" spans="1:7" ht="13.5" thickBot="1">
      <c r="A99" s="15">
        <v>10</v>
      </c>
      <c r="B99" s="16">
        <v>14</v>
      </c>
      <c r="C99" s="17">
        <v>2</v>
      </c>
      <c r="D99" s="29">
        <f t="shared" si="12"/>
        <v>3.2348753305761559</v>
      </c>
      <c r="E99" s="30">
        <f t="shared" si="10"/>
        <v>-1.2348753305761559</v>
      </c>
      <c r="F99" s="30">
        <f t="shared" si="11"/>
        <v>1.5249170820655704</v>
      </c>
      <c r="G99" s="5"/>
    </row>
    <row r="100" spans="1:7" ht="13.5" thickBot="1">
      <c r="A100" s="15">
        <v>1</v>
      </c>
      <c r="B100" s="16">
        <v>20</v>
      </c>
      <c r="C100" s="17">
        <v>18</v>
      </c>
      <c r="D100" s="29">
        <f t="shared" si="12"/>
        <v>8.683915055395163</v>
      </c>
      <c r="E100" s="30">
        <f t="shared" si="10"/>
        <v>9.316084944604837</v>
      </c>
      <c r="F100" s="30">
        <f t="shared" si="11"/>
        <v>86.789438695092912</v>
      </c>
      <c r="G100" s="5"/>
    </row>
    <row r="101" spans="1:7" ht="13.5" thickBot="1">
      <c r="A101" s="15">
        <v>7</v>
      </c>
      <c r="B101" s="16">
        <v>13</v>
      </c>
      <c r="C101" s="17">
        <v>14</v>
      </c>
      <c r="D101" s="29">
        <f t="shared" si="12"/>
        <v>4.7723457941572445</v>
      </c>
      <c r="E101" s="30">
        <f t="shared" si="10"/>
        <v>9.2276542058427555</v>
      </c>
      <c r="F101" s="30">
        <f t="shared" si="11"/>
        <v>85.149602142607492</v>
      </c>
      <c r="G101" s="5"/>
    </row>
    <row r="102" spans="1:7" ht="13.5" thickBot="1">
      <c r="A102" s="15">
        <v>6</v>
      </c>
      <c r="B102" s="16">
        <v>23</v>
      </c>
      <c r="C102" s="17">
        <v>-1</v>
      </c>
      <c r="D102" s="29">
        <f t="shared" si="12"/>
        <v>-7.1224716646659676</v>
      </c>
      <c r="E102" s="30">
        <f t="shared" ref="E102:E117" si="13">C102-D102</f>
        <v>6.1224716646659676</v>
      </c>
      <c r="F102" s="30">
        <f t="shared" ref="F102:F117" si="14">E102*E102</f>
        <v>37.484659284637665</v>
      </c>
      <c r="G102" s="5"/>
    </row>
    <row r="103" spans="1:7" ht="13.5" thickBot="1">
      <c r="A103" s="15">
        <v>12</v>
      </c>
      <c r="B103" s="16">
        <v>15</v>
      </c>
      <c r="C103" s="17">
        <v>-7</v>
      </c>
      <c r="D103" s="29">
        <f t="shared" ref="D103:D118" si="15">VLOOKUP(B103,$B$4:$C$31,2,TRUE)+$B$33-VLOOKUP(A103,$B$4:$C$31,2,TRUE)</f>
        <v>1.5304124977164473</v>
      </c>
      <c r="E103" s="30">
        <f t="shared" si="13"/>
        <v>-8.5304124977164477</v>
      </c>
      <c r="F103" s="30">
        <f t="shared" si="14"/>
        <v>72.767937381196958</v>
      </c>
      <c r="G103" s="5"/>
    </row>
    <row r="104" spans="1:7" ht="13.5" thickBot="1">
      <c r="A104" s="15">
        <v>9</v>
      </c>
      <c r="B104" s="16">
        <v>18</v>
      </c>
      <c r="C104" s="17">
        <v>23</v>
      </c>
      <c r="D104" s="29">
        <f t="shared" si="15"/>
        <v>17.965260439556985</v>
      </c>
      <c r="E104" s="30">
        <f t="shared" si="13"/>
        <v>5.0347395604430147</v>
      </c>
      <c r="F104" s="30">
        <f t="shared" si="14"/>
        <v>25.34860244148992</v>
      </c>
      <c r="G104" s="5"/>
    </row>
    <row r="105" spans="1:7" ht="13.5" thickBot="1">
      <c r="A105" s="15">
        <v>21</v>
      </c>
      <c r="B105" s="16">
        <v>11</v>
      </c>
      <c r="C105" s="17">
        <v>-6</v>
      </c>
      <c r="D105" s="29">
        <f t="shared" si="15"/>
        <v>-8.9331429711325399</v>
      </c>
      <c r="E105" s="30">
        <f t="shared" si="13"/>
        <v>2.9331429711325399</v>
      </c>
      <c r="F105" s="30">
        <f t="shared" si="14"/>
        <v>8.6033276891042227</v>
      </c>
      <c r="G105" s="5"/>
    </row>
    <row r="106" spans="1:7" ht="13.5" thickBot="1">
      <c r="A106" s="15">
        <v>3</v>
      </c>
      <c r="B106" s="16">
        <v>10</v>
      </c>
      <c r="C106" s="17">
        <v>-3</v>
      </c>
      <c r="D106" s="29">
        <f t="shared" si="15"/>
        <v>-5.1554365297656526</v>
      </c>
      <c r="E106" s="30">
        <f t="shared" si="13"/>
        <v>2.1554365297656526</v>
      </c>
      <c r="F106" s="30">
        <f t="shared" si="14"/>
        <v>4.6459066338481989</v>
      </c>
      <c r="G106" s="5"/>
    </row>
    <row r="107" spans="1:7" ht="13.5" thickBot="1">
      <c r="A107" s="15">
        <v>12</v>
      </c>
      <c r="B107" s="16">
        <v>26</v>
      </c>
      <c r="C107" s="17">
        <v>28</v>
      </c>
      <c r="D107" s="29">
        <f t="shared" si="15"/>
        <v>13.443795659912217</v>
      </c>
      <c r="E107" s="30">
        <f t="shared" si="13"/>
        <v>14.556204340087783</v>
      </c>
      <c r="F107" s="30">
        <f t="shared" si="14"/>
        <v>211.8830847903904</v>
      </c>
      <c r="G107" s="5"/>
    </row>
    <row r="108" spans="1:7" ht="13.5" thickBot="1">
      <c r="A108" s="15">
        <v>20</v>
      </c>
      <c r="B108" s="16">
        <v>4</v>
      </c>
      <c r="C108" s="17">
        <v>-3</v>
      </c>
      <c r="D108" s="29">
        <f t="shared" si="15"/>
        <v>2.2968937410495589</v>
      </c>
      <c r="E108" s="30">
        <f t="shared" si="13"/>
        <v>-5.2968937410495585</v>
      </c>
      <c r="F108" s="30">
        <f t="shared" si="14"/>
        <v>28.057083303969986</v>
      </c>
      <c r="G108" s="5"/>
    </row>
    <row r="109" spans="1:7" ht="13.5" thickBot="1">
      <c r="A109" s="15">
        <v>15</v>
      </c>
      <c r="B109" s="16">
        <v>17</v>
      </c>
      <c r="C109" s="17">
        <v>4</v>
      </c>
      <c r="D109" s="29">
        <f t="shared" si="15"/>
        <v>-6.2090069028623782</v>
      </c>
      <c r="E109" s="30">
        <f t="shared" si="13"/>
        <v>10.209006902862377</v>
      </c>
      <c r="F109" s="30">
        <f t="shared" si="14"/>
        <v>104.22382194269167</v>
      </c>
      <c r="G109" s="5"/>
    </row>
    <row r="110" spans="1:7" ht="13.5" thickBot="1">
      <c r="A110" s="15">
        <v>1</v>
      </c>
      <c r="B110" s="16">
        <v>7</v>
      </c>
      <c r="C110" s="17">
        <v>-10</v>
      </c>
      <c r="D110" s="29">
        <f t="shared" si="15"/>
        <v>1.8876020242199827</v>
      </c>
      <c r="E110" s="30">
        <f t="shared" si="13"/>
        <v>-11.887602024219984</v>
      </c>
      <c r="F110" s="30">
        <f t="shared" si="14"/>
        <v>141.31508188623906</v>
      </c>
      <c r="G110" s="5"/>
    </row>
    <row r="111" spans="1:7" ht="13.5" thickBot="1">
      <c r="A111" s="15">
        <v>18</v>
      </c>
      <c r="B111" s="16">
        <v>16</v>
      </c>
      <c r="C111" s="17">
        <v>-13</v>
      </c>
      <c r="D111" s="29">
        <f t="shared" si="15"/>
        <v>-13.337267456907778</v>
      </c>
      <c r="E111" s="30">
        <f t="shared" si="13"/>
        <v>0.33726745690777804</v>
      </c>
      <c r="F111" s="30">
        <f t="shared" si="14"/>
        <v>0.11374933748903991</v>
      </c>
      <c r="G111" s="5"/>
    </row>
    <row r="112" spans="1:7" ht="13.5" thickBot="1">
      <c r="A112" s="15">
        <v>9</v>
      </c>
      <c r="B112" s="16">
        <v>19</v>
      </c>
      <c r="C112" s="17">
        <v>1</v>
      </c>
      <c r="D112" s="29">
        <f t="shared" si="15"/>
        <v>-9.5596290418675078</v>
      </c>
      <c r="E112" s="30">
        <f t="shared" si="13"/>
        <v>10.559629041867508</v>
      </c>
      <c r="F112" s="30">
        <f t="shared" si="14"/>
        <v>111.5057655018517</v>
      </c>
      <c r="G112" s="5"/>
    </row>
    <row r="113" spans="1:7" ht="13.5" thickBot="1">
      <c r="A113" s="15">
        <v>23</v>
      </c>
      <c r="B113" s="16">
        <v>25</v>
      </c>
      <c r="C113" s="17">
        <v>-8</v>
      </c>
      <c r="D113" s="29">
        <f t="shared" si="15"/>
        <v>6.1371149945341426</v>
      </c>
      <c r="E113" s="30">
        <f t="shared" si="13"/>
        <v>-14.137114994534143</v>
      </c>
      <c r="F113" s="30">
        <f t="shared" si="14"/>
        <v>199.85802036868208</v>
      </c>
      <c r="G113" s="5"/>
    </row>
    <row r="114" spans="1:7" ht="13.5" thickBot="1">
      <c r="A114" s="15">
        <v>13</v>
      </c>
      <c r="B114" s="16">
        <v>28</v>
      </c>
      <c r="C114" s="17">
        <v>11</v>
      </c>
      <c r="D114" s="29">
        <f t="shared" si="15"/>
        <v>6.9063516780357936</v>
      </c>
      <c r="E114" s="30">
        <f t="shared" si="13"/>
        <v>4.0936483219642064</v>
      </c>
      <c r="F114" s="30">
        <f t="shared" si="14"/>
        <v>16.757956583920361</v>
      </c>
      <c r="G114" s="5"/>
    </row>
    <row r="115" spans="1:7" ht="13.5" thickBot="1">
      <c r="A115" s="15">
        <v>24</v>
      </c>
      <c r="B115" s="16">
        <v>8</v>
      </c>
      <c r="C115" s="17">
        <v>-18</v>
      </c>
      <c r="D115" s="29">
        <f t="shared" si="15"/>
        <v>-7.6818514288332738</v>
      </c>
      <c r="E115" s="30">
        <f t="shared" si="13"/>
        <v>-10.318148571166727</v>
      </c>
      <c r="F115" s="30">
        <f t="shared" si="14"/>
        <v>106.46418993666997</v>
      </c>
      <c r="G115" s="5"/>
    </row>
    <row r="116" spans="1:7" ht="13.5" thickBot="1">
      <c r="A116" s="15">
        <v>2</v>
      </c>
      <c r="B116" s="16">
        <v>8</v>
      </c>
      <c r="C116" s="17">
        <v>27</v>
      </c>
      <c r="D116" s="29">
        <f t="shared" si="15"/>
        <v>-11.713965556018342</v>
      </c>
      <c r="E116" s="30">
        <f t="shared" si="13"/>
        <v>38.713965556018344</v>
      </c>
      <c r="F116" s="30">
        <f t="shared" si="14"/>
        <v>1498.7711290725747</v>
      </c>
      <c r="G116" s="5"/>
    </row>
    <row r="117" spans="1:7" ht="13.5" thickBot="1">
      <c r="A117" s="15">
        <v>5</v>
      </c>
      <c r="B117" s="16">
        <v>27</v>
      </c>
      <c r="C117" s="17">
        <v>-5</v>
      </c>
      <c r="D117" s="29">
        <f t="shared" si="15"/>
        <v>8.1075665151165026</v>
      </c>
      <c r="E117" s="30">
        <f t="shared" si="13"/>
        <v>-13.107566515116503</v>
      </c>
      <c r="F117" s="30">
        <f t="shared" si="14"/>
        <v>171.80829994820337</v>
      </c>
      <c r="G117" s="5"/>
    </row>
    <row r="118" spans="1:7" ht="13.5" thickBot="1">
      <c r="A118" s="15">
        <v>8</v>
      </c>
      <c r="B118" s="16">
        <v>2</v>
      </c>
      <c r="C118" s="17">
        <v>36</v>
      </c>
      <c r="D118" s="29">
        <f t="shared" si="15"/>
        <v>17.713965556018344</v>
      </c>
      <c r="E118" s="30">
        <f t="shared" ref="E118:E133" si="16">C118-D118</f>
        <v>18.286034443981656</v>
      </c>
      <c r="F118" s="30">
        <f t="shared" ref="F118:F133" si="17">E118*E118</f>
        <v>334.37905568648353</v>
      </c>
      <c r="G118" s="5"/>
    </row>
    <row r="119" spans="1:7" ht="13.5" thickBot="1">
      <c r="A119" s="15">
        <v>22</v>
      </c>
      <c r="B119" s="16">
        <v>9</v>
      </c>
      <c r="C119" s="17">
        <v>-7</v>
      </c>
      <c r="D119" s="29">
        <f t="shared" ref="D119:D134" si="18">VLOOKUP(B119,$B$4:$C$31,2,TRUE)+$B$33-VLOOKUP(A119,$B$4:$C$31,2,TRUE)</f>
        <v>-4.4278698745230738</v>
      </c>
      <c r="E119" s="30">
        <f t="shared" si="16"/>
        <v>-2.5721301254769262</v>
      </c>
      <c r="F119" s="30">
        <f t="shared" si="17"/>
        <v>6.6158533823859482</v>
      </c>
      <c r="G119" s="5"/>
    </row>
    <row r="120" spans="1:7" ht="13.5" thickBot="1">
      <c r="A120" s="15">
        <v>11</v>
      </c>
      <c r="B120" s="16">
        <v>3</v>
      </c>
      <c r="C120" s="17">
        <v>12</v>
      </c>
      <c r="D120" s="29">
        <f t="shared" si="18"/>
        <v>14.584805436682512</v>
      </c>
      <c r="E120" s="30">
        <f t="shared" si="16"/>
        <v>-2.5848054366825117</v>
      </c>
      <c r="F120" s="30">
        <f t="shared" si="17"/>
        <v>6.6812191455034702</v>
      </c>
      <c r="G120" s="5"/>
    </row>
    <row r="121" spans="1:7" ht="13.5" thickBot="1">
      <c r="A121" s="15">
        <v>13</v>
      </c>
      <c r="B121" s="16">
        <v>15</v>
      </c>
      <c r="C121" s="17">
        <v>27</v>
      </c>
      <c r="D121" s="29">
        <f t="shared" si="18"/>
        <v>10.485848577791298</v>
      </c>
      <c r="E121" s="30">
        <f t="shared" si="16"/>
        <v>16.514151422208702</v>
      </c>
      <c r="F121" s="30">
        <f t="shared" si="17"/>
        <v>272.71719719563771</v>
      </c>
      <c r="G121" s="5"/>
    </row>
    <row r="122" spans="1:7" ht="13.5" thickBot="1">
      <c r="A122" s="15">
        <v>4</v>
      </c>
      <c r="B122" s="16">
        <v>18</v>
      </c>
      <c r="C122" s="17">
        <v>25</v>
      </c>
      <c r="D122" s="29">
        <f t="shared" si="18"/>
        <v>21.032801715775239</v>
      </c>
      <c r="E122" s="30">
        <f t="shared" si="16"/>
        <v>3.9671982842247608</v>
      </c>
      <c r="F122" s="30">
        <f t="shared" si="17"/>
        <v>15.738662226355887</v>
      </c>
      <c r="G122" s="5"/>
    </row>
    <row r="123" spans="1:7" ht="13.5" thickBot="1">
      <c r="A123" s="15">
        <v>1</v>
      </c>
      <c r="B123" s="16">
        <v>6</v>
      </c>
      <c r="C123" s="17">
        <v>35</v>
      </c>
      <c r="D123" s="29">
        <f t="shared" si="18"/>
        <v>15.863478045868725</v>
      </c>
      <c r="E123" s="30">
        <f t="shared" si="16"/>
        <v>19.136521954131275</v>
      </c>
      <c r="F123" s="30">
        <f t="shared" si="17"/>
        <v>366.20647250094828</v>
      </c>
      <c r="G123" s="5"/>
    </row>
    <row r="124" spans="1:7" ht="13.5" thickBot="1">
      <c r="A124" s="15">
        <v>23</v>
      </c>
      <c r="B124" s="16">
        <v>14</v>
      </c>
      <c r="C124" s="17">
        <v>6</v>
      </c>
      <c r="D124" s="29">
        <f t="shared" si="18"/>
        <v>3.210021389504965</v>
      </c>
      <c r="E124" s="30">
        <f t="shared" si="16"/>
        <v>2.789978610495035</v>
      </c>
      <c r="F124" s="30">
        <f t="shared" si="17"/>
        <v>7.7839806470198063</v>
      </c>
      <c r="G124" s="5"/>
    </row>
    <row r="125" spans="1:7" ht="13.5" thickBot="1">
      <c r="A125" s="15">
        <v>26</v>
      </c>
      <c r="B125" s="16">
        <v>20</v>
      </c>
      <c r="C125" s="17">
        <v>-3</v>
      </c>
      <c r="D125" s="29">
        <f t="shared" si="18"/>
        <v>-11.375264502969131</v>
      </c>
      <c r="E125" s="30">
        <f t="shared" si="16"/>
        <v>8.3752645029691308</v>
      </c>
      <c r="F125" s="30">
        <f t="shared" si="17"/>
        <v>70.145055494694759</v>
      </c>
      <c r="G125" s="5"/>
    </row>
    <row r="126" spans="1:7" ht="13.5" thickBot="1">
      <c r="A126" s="15">
        <v>25</v>
      </c>
      <c r="B126" s="16">
        <v>21</v>
      </c>
      <c r="C126" s="17">
        <v>-3</v>
      </c>
      <c r="D126" s="29">
        <f t="shared" si="18"/>
        <v>8.3418051286103481</v>
      </c>
      <c r="E126" s="30">
        <f t="shared" si="16"/>
        <v>-11.341805128610348</v>
      </c>
      <c r="F126" s="30">
        <f t="shared" si="17"/>
        <v>128.636543575372</v>
      </c>
      <c r="G126" s="5"/>
    </row>
    <row r="127" spans="1:7" ht="13.5" thickBot="1">
      <c r="A127" s="15">
        <v>28</v>
      </c>
      <c r="B127" s="16">
        <v>24</v>
      </c>
      <c r="C127" s="17">
        <v>-3</v>
      </c>
      <c r="D127" s="29">
        <f t="shared" si="18"/>
        <v>0.50154995769801003</v>
      </c>
      <c r="E127" s="30">
        <f t="shared" si="16"/>
        <v>-3.50154995769801</v>
      </c>
      <c r="F127" s="30">
        <f t="shared" si="17"/>
        <v>12.260852106254935</v>
      </c>
      <c r="G127" s="5"/>
    </row>
    <row r="128" spans="1:7" ht="13.5" thickBot="1">
      <c r="A128" s="15">
        <v>6</v>
      </c>
      <c r="B128" s="16">
        <v>12</v>
      </c>
      <c r="C128" s="17">
        <v>3</v>
      </c>
      <c r="D128" s="29">
        <f t="shared" si="18"/>
        <v>-0.24809414741664515</v>
      </c>
      <c r="E128" s="30">
        <f t="shared" si="16"/>
        <v>3.2480941474166451</v>
      </c>
      <c r="F128" s="30">
        <f t="shared" si="17"/>
        <v>10.550115590482262</v>
      </c>
      <c r="G128" s="5"/>
    </row>
    <row r="129" spans="1:7" ht="13.5" thickBot="1">
      <c r="A129" s="15">
        <v>19</v>
      </c>
      <c r="B129" s="16">
        <v>22</v>
      </c>
      <c r="C129" s="17">
        <v>16</v>
      </c>
      <c r="D129" s="29">
        <f t="shared" si="18"/>
        <v>22.987498916390582</v>
      </c>
      <c r="E129" s="30">
        <f t="shared" si="16"/>
        <v>-6.9874989163905816</v>
      </c>
      <c r="F129" s="30">
        <f t="shared" si="17"/>
        <v>48.825141106559549</v>
      </c>
      <c r="G129" s="5"/>
    </row>
    <row r="130" spans="1:7" ht="13.5" thickBot="1">
      <c r="A130" s="15">
        <v>26</v>
      </c>
      <c r="B130" s="16">
        <v>1</v>
      </c>
      <c r="C130" s="17">
        <v>-4</v>
      </c>
      <c r="D130" s="29">
        <f t="shared" si="18"/>
        <v>-17.059179558364296</v>
      </c>
      <c r="E130" s="30">
        <f t="shared" si="16"/>
        <v>13.059179558364296</v>
      </c>
      <c r="F130" s="30">
        <f t="shared" si="17"/>
        <v>170.54217073759989</v>
      </c>
      <c r="G130" s="5"/>
    </row>
    <row r="131" spans="1:7" ht="13.5" thickBot="1">
      <c r="A131" s="15">
        <v>15</v>
      </c>
      <c r="B131" s="16">
        <v>7</v>
      </c>
      <c r="C131" s="17">
        <v>3</v>
      </c>
      <c r="D131" s="29">
        <f t="shared" si="18"/>
        <v>-6.2581943719485418</v>
      </c>
      <c r="E131" s="30">
        <f t="shared" si="16"/>
        <v>9.2581943719485409</v>
      </c>
      <c r="F131" s="30">
        <f t="shared" si="17"/>
        <v>85.714163028779637</v>
      </c>
      <c r="G131" s="5"/>
    </row>
    <row r="132" spans="1:7" ht="13.5" thickBot="1">
      <c r="A132" s="15">
        <v>20</v>
      </c>
      <c r="B132" s="16">
        <v>8</v>
      </c>
      <c r="C132" s="17">
        <v>-11</v>
      </c>
      <c r="D132" s="29">
        <f t="shared" si="18"/>
        <v>-11.297917030117405</v>
      </c>
      <c r="E132" s="30">
        <f t="shared" si="16"/>
        <v>0.29791703011740545</v>
      </c>
      <c r="F132" s="30">
        <f t="shared" si="17"/>
        <v>8.8754556833975068E-2</v>
      </c>
      <c r="G132" s="5"/>
    </row>
    <row r="133" spans="1:7" ht="13.5" thickBot="1">
      <c r="A133" s="15">
        <v>21</v>
      </c>
      <c r="B133" s="16">
        <v>24</v>
      </c>
      <c r="C133" s="17">
        <v>-20</v>
      </c>
      <c r="D133" s="29">
        <f t="shared" si="18"/>
        <v>-6.1520770502362145</v>
      </c>
      <c r="E133" s="30">
        <f t="shared" si="16"/>
        <v>-13.847922949763785</v>
      </c>
      <c r="F133" s="30">
        <f t="shared" si="17"/>
        <v>191.76497002259453</v>
      </c>
      <c r="G133" s="5"/>
    </row>
    <row r="134" spans="1:7" ht="13.5" thickBot="1">
      <c r="A134" s="15">
        <v>5</v>
      </c>
      <c r="B134" s="16">
        <v>13</v>
      </c>
      <c r="C134" s="17">
        <v>6</v>
      </c>
      <c r="D134" s="29">
        <f t="shared" si="18"/>
        <v>-3.3316218673940616</v>
      </c>
      <c r="E134" s="30">
        <f t="shared" ref="E134:E149" si="19">C134-D134</f>
        <v>9.3316218673940625</v>
      </c>
      <c r="F134" s="30">
        <f t="shared" ref="F134:F149" si="20">E134*E134</f>
        <v>87.079166676027057</v>
      </c>
      <c r="G134" s="5"/>
    </row>
    <row r="135" spans="1:7" ht="13.5" thickBot="1">
      <c r="A135" s="15">
        <v>14</v>
      </c>
      <c r="B135" s="16">
        <v>25</v>
      </c>
      <c r="C135" s="17">
        <v>3</v>
      </c>
      <c r="D135" s="29">
        <f t="shared" ref="D135:D150" si="21">VLOOKUP(B135,$B$4:$C$31,2,TRUE)+$B$33-VLOOKUP(A135,$B$4:$C$31,2,TRUE)</f>
        <v>5.927093605029178</v>
      </c>
      <c r="E135" s="30">
        <f t="shared" si="19"/>
        <v>-2.927093605029178</v>
      </c>
      <c r="F135" s="30">
        <f t="shared" si="20"/>
        <v>8.5678769726027095</v>
      </c>
      <c r="G135" s="5"/>
    </row>
    <row r="136" spans="1:7" ht="13.5" thickBot="1">
      <c r="A136" s="15">
        <v>17</v>
      </c>
      <c r="B136" s="16">
        <v>27</v>
      </c>
      <c r="C136" s="17">
        <v>32</v>
      </c>
      <c r="D136" s="29">
        <f t="shared" si="21"/>
        <v>16.162346707581648</v>
      </c>
      <c r="E136" s="30">
        <f t="shared" si="19"/>
        <v>15.837653292418352</v>
      </c>
      <c r="F136" s="30">
        <f t="shared" si="20"/>
        <v>250.83126181084987</v>
      </c>
      <c r="G136" s="5"/>
    </row>
    <row r="137" spans="1:7" ht="13.5" thickBot="1">
      <c r="A137" s="15">
        <v>4</v>
      </c>
      <c r="B137" s="16">
        <v>23</v>
      </c>
      <c r="C137" s="17">
        <v>-6</v>
      </c>
      <c r="D137" s="29">
        <f t="shared" si="21"/>
        <v>0.76019758475803323</v>
      </c>
      <c r="E137" s="30">
        <f t="shared" si="19"/>
        <v>-6.7601975847580329</v>
      </c>
      <c r="F137" s="30">
        <f t="shared" si="20"/>
        <v>45.700271384968339</v>
      </c>
      <c r="G137" s="5"/>
    </row>
    <row r="138" spans="1:7" ht="13.5" thickBot="1">
      <c r="A138" s="15">
        <v>11</v>
      </c>
      <c r="B138" s="16">
        <v>2</v>
      </c>
      <c r="C138" s="17">
        <v>12</v>
      </c>
      <c r="D138" s="29">
        <f t="shared" si="21"/>
        <v>9.813180048081394</v>
      </c>
      <c r="E138" s="30">
        <f t="shared" si="19"/>
        <v>2.186819951918606</v>
      </c>
      <c r="F138" s="30">
        <f t="shared" si="20"/>
        <v>4.7821815021092942</v>
      </c>
      <c r="G138" s="5"/>
    </row>
    <row r="139" spans="1:7" ht="13.5" thickBot="1">
      <c r="A139" s="15">
        <v>10</v>
      </c>
      <c r="B139" s="16">
        <v>16</v>
      </c>
      <c r="C139" s="17">
        <v>10</v>
      </c>
      <c r="D139" s="29">
        <f t="shared" si="21"/>
        <v>6.9601906151806192</v>
      </c>
      <c r="E139" s="30">
        <f t="shared" si="19"/>
        <v>3.0398093848193808</v>
      </c>
      <c r="F139" s="30">
        <f t="shared" si="20"/>
        <v>9.2404410960359815</v>
      </c>
      <c r="G139" s="5"/>
    </row>
    <row r="140" spans="1:7" ht="13.5" thickBot="1">
      <c r="A140" s="15">
        <v>27</v>
      </c>
      <c r="B140" s="16">
        <v>10</v>
      </c>
      <c r="C140" s="17">
        <v>-16</v>
      </c>
      <c r="D140" s="29">
        <f t="shared" si="21"/>
        <v>-6.3829837607562281</v>
      </c>
      <c r="E140" s="30">
        <f t="shared" si="19"/>
        <v>-9.617016239243771</v>
      </c>
      <c r="F140" s="30">
        <f t="shared" si="20"/>
        <v>92.487001345878411</v>
      </c>
      <c r="G140" s="5"/>
    </row>
    <row r="141" spans="1:7" ht="13.5" thickBot="1">
      <c r="A141" s="15">
        <v>11</v>
      </c>
      <c r="B141" s="16">
        <v>26</v>
      </c>
      <c r="C141" s="17">
        <v>32</v>
      </c>
      <c r="D141" s="29">
        <f t="shared" si="21"/>
        <v>23.77239602514959</v>
      </c>
      <c r="E141" s="30">
        <f t="shared" si="19"/>
        <v>8.2276039748504104</v>
      </c>
      <c r="F141" s="30">
        <f t="shared" si="20"/>
        <v>67.693467166974273</v>
      </c>
      <c r="G141" s="5"/>
    </row>
    <row r="142" spans="1:7" ht="13.5" thickBot="1">
      <c r="A142" s="15">
        <v>16</v>
      </c>
      <c r="B142" s="16">
        <v>22</v>
      </c>
      <c r="C142" s="17">
        <v>-3</v>
      </c>
      <c r="D142" s="29">
        <f t="shared" si="21"/>
        <v>11.799876891873865</v>
      </c>
      <c r="E142" s="30">
        <f t="shared" si="19"/>
        <v>-14.799876891873865</v>
      </c>
      <c r="F142" s="30">
        <f t="shared" si="20"/>
        <v>219.03635601462202</v>
      </c>
      <c r="G142" s="5"/>
    </row>
    <row r="143" spans="1:7" ht="13.5" thickBot="1">
      <c r="A143" s="15">
        <v>14</v>
      </c>
      <c r="B143" s="16">
        <v>5</v>
      </c>
      <c r="C143" s="17">
        <v>17</v>
      </c>
      <c r="D143" s="29">
        <f t="shared" si="21"/>
        <v>7.0405419150635691</v>
      </c>
      <c r="E143" s="30">
        <f t="shared" si="19"/>
        <v>9.9594580849364309</v>
      </c>
      <c r="F143" s="30">
        <f t="shared" si="20"/>
        <v>99.190805345605639</v>
      </c>
      <c r="G143" s="5"/>
    </row>
    <row r="144" spans="1:7" ht="13.5" thickBot="1">
      <c r="A144" s="15">
        <v>10</v>
      </c>
      <c r="B144" s="16">
        <v>19</v>
      </c>
      <c r="C144" s="17">
        <v>-27</v>
      </c>
      <c r="D144" s="29">
        <f t="shared" si="21"/>
        <v>-4.2274314093360976</v>
      </c>
      <c r="E144" s="30">
        <f t="shared" si="19"/>
        <v>-22.772568590663901</v>
      </c>
      <c r="F144" s="30">
        <f t="shared" si="20"/>
        <v>518.58988021649202</v>
      </c>
      <c r="G144" s="5"/>
    </row>
    <row r="145" spans="1:7" ht="13.5" thickBot="1">
      <c r="A145" s="15">
        <v>24</v>
      </c>
      <c r="B145" s="16">
        <v>4</v>
      </c>
      <c r="C145" s="17">
        <v>3</v>
      </c>
      <c r="D145" s="29">
        <f t="shared" si="21"/>
        <v>5.912959342333691</v>
      </c>
      <c r="E145" s="30">
        <f t="shared" si="19"/>
        <v>-2.912959342333691</v>
      </c>
      <c r="F145" s="30">
        <f t="shared" si="20"/>
        <v>8.4853321300891302</v>
      </c>
      <c r="G145" s="5"/>
    </row>
    <row r="146" spans="1:7" ht="13.5" thickBot="1">
      <c r="A146" s="15">
        <v>12</v>
      </c>
      <c r="B146" s="16">
        <v>7</v>
      </c>
      <c r="C146" s="17">
        <v>-3</v>
      </c>
      <c r="D146" s="29">
        <f t="shared" si="21"/>
        <v>-7.7277818742320949</v>
      </c>
      <c r="E146" s="30">
        <f t="shared" si="19"/>
        <v>4.7277818742320949</v>
      </c>
      <c r="F146" s="30">
        <f t="shared" si="20"/>
        <v>22.351921450317541</v>
      </c>
      <c r="G146" s="5"/>
    </row>
    <row r="147" spans="1:7" ht="13.5" thickBot="1">
      <c r="A147" s="15">
        <v>3</v>
      </c>
      <c r="B147" s="16">
        <v>17</v>
      </c>
      <c r="C147" s="17">
        <v>-24</v>
      </c>
      <c r="D147" s="29">
        <f t="shared" si="21"/>
        <v>-8.9347994765910705</v>
      </c>
      <c r="E147" s="30">
        <f t="shared" si="19"/>
        <v>-15.065200523408929</v>
      </c>
      <c r="F147" s="30">
        <f t="shared" si="20"/>
        <v>226.96026681052069</v>
      </c>
      <c r="G147" s="5"/>
    </row>
    <row r="148" spans="1:7" ht="13.5" thickBot="1">
      <c r="A148" s="15">
        <v>23</v>
      </c>
      <c r="B148" s="16">
        <v>21</v>
      </c>
      <c r="C148" s="17">
        <v>11</v>
      </c>
      <c r="D148" s="29">
        <f t="shared" si="21"/>
        <v>11.478920123144491</v>
      </c>
      <c r="E148" s="30">
        <f t="shared" si="19"/>
        <v>-0.47892012314449062</v>
      </c>
      <c r="F148" s="30">
        <f t="shared" si="20"/>
        <v>0.22936448435273404</v>
      </c>
      <c r="G148" s="5"/>
    </row>
    <row r="149" spans="1:7" ht="13.5" thickBot="1">
      <c r="A149" s="15">
        <v>15</v>
      </c>
      <c r="B149" s="16">
        <v>13</v>
      </c>
      <c r="C149" s="17">
        <v>-28</v>
      </c>
      <c r="D149" s="29">
        <f t="shared" si="21"/>
        <v>-4.4858485777912973</v>
      </c>
      <c r="E149" s="30">
        <f t="shared" si="19"/>
        <v>-23.514151422208702</v>
      </c>
      <c r="F149" s="30">
        <f t="shared" si="20"/>
        <v>552.91531710655954</v>
      </c>
      <c r="G149" s="5"/>
    </row>
    <row r="150" spans="1:7" ht="13.5" thickBot="1">
      <c r="A150" s="15">
        <v>18</v>
      </c>
      <c r="B150" s="16">
        <v>28</v>
      </c>
      <c r="C150" s="17">
        <v>-4</v>
      </c>
      <c r="D150" s="29">
        <f t="shared" si="21"/>
        <v>-15.447311015806941</v>
      </c>
      <c r="E150" s="30">
        <f t="shared" ref="E150:E163" si="22">C150-D150</f>
        <v>11.447311015806941</v>
      </c>
      <c r="F150" s="30">
        <f t="shared" ref="F150:F163" si="23">E150*E150</f>
        <v>131.04092949261494</v>
      </c>
      <c r="G150" s="5"/>
    </row>
    <row r="151" spans="1:7" ht="13.5" thickBot="1">
      <c r="A151" s="15">
        <v>25</v>
      </c>
      <c r="B151" s="16">
        <v>6</v>
      </c>
      <c r="C151" s="17">
        <v>3</v>
      </c>
      <c r="D151" s="29">
        <f t="shared" ref="D151:D163" si="24">VLOOKUP(B151,$B$4:$C$31,2,TRUE)+$B$33-VLOOKUP(A151,$B$4:$C$31,2,TRUE)</f>
        <v>9.9853566701318268</v>
      </c>
      <c r="E151" s="30">
        <f t="shared" si="22"/>
        <v>-6.9853566701318268</v>
      </c>
      <c r="F151" s="30">
        <f t="shared" si="23"/>
        <v>48.795207808955205</v>
      </c>
      <c r="G151" s="5"/>
    </row>
    <row r="152" spans="1:7" ht="13.5" thickBot="1">
      <c r="A152" s="15">
        <v>26</v>
      </c>
      <c r="B152" s="16">
        <v>18</v>
      </c>
      <c r="C152" s="17">
        <v>3</v>
      </c>
      <c r="D152" s="29">
        <f t="shared" si="24"/>
        <v>5.9544309538556668</v>
      </c>
      <c r="E152" s="30">
        <f t="shared" si="22"/>
        <v>-2.9544309538556668</v>
      </c>
      <c r="F152" s="30">
        <f t="shared" si="23"/>
        <v>8.7286622611005047</v>
      </c>
      <c r="G152" s="5"/>
    </row>
    <row r="153" spans="1:7" ht="13.5" thickBot="1">
      <c r="A153" s="15">
        <v>24</v>
      </c>
      <c r="B153" s="16">
        <v>12</v>
      </c>
      <c r="C153" s="17">
        <v>7</v>
      </c>
      <c r="D153" s="29">
        <f t="shared" si="24"/>
        <v>10.547534444341046</v>
      </c>
      <c r="E153" s="30">
        <f t="shared" si="22"/>
        <v>-3.5475344443410464</v>
      </c>
      <c r="F153" s="30">
        <f t="shared" si="23"/>
        <v>12.585000633786137</v>
      </c>
      <c r="G153" s="5"/>
    </row>
    <row r="154" spans="1:7" ht="13.5" thickBot="1">
      <c r="A154" s="15">
        <v>17</v>
      </c>
      <c r="B154" s="16">
        <v>16</v>
      </c>
      <c r="C154" s="17">
        <v>10</v>
      </c>
      <c r="D154" s="29">
        <f t="shared" si="24"/>
        <v>10.739553562006037</v>
      </c>
      <c r="E154" s="30">
        <f t="shared" si="22"/>
        <v>-0.73955356200603717</v>
      </c>
      <c r="F154" s="30">
        <f t="shared" si="23"/>
        <v>0.54693947107581742</v>
      </c>
      <c r="G154" s="5"/>
    </row>
    <row r="155" spans="1:7" ht="13.5" thickBot="1">
      <c r="A155" s="15">
        <v>27</v>
      </c>
      <c r="B155" s="16">
        <v>5</v>
      </c>
      <c r="C155" s="17">
        <v>3</v>
      </c>
      <c r="D155" s="29">
        <f t="shared" si="24"/>
        <v>-2.1075665151165035</v>
      </c>
      <c r="E155" s="30">
        <f t="shared" si="22"/>
        <v>5.1075665151165035</v>
      </c>
      <c r="F155" s="30">
        <f t="shared" si="23"/>
        <v>26.087235706339342</v>
      </c>
      <c r="G155" s="5"/>
    </row>
    <row r="156" spans="1:7" ht="13.5" thickBot="1">
      <c r="A156" s="15">
        <v>11</v>
      </c>
      <c r="B156" s="16">
        <v>20</v>
      </c>
      <c r="C156" s="17">
        <v>3</v>
      </c>
      <c r="D156" s="29">
        <f t="shared" si="24"/>
        <v>9.3971315221804588</v>
      </c>
      <c r="E156" s="30">
        <f t="shared" si="22"/>
        <v>-6.3971315221804588</v>
      </c>
      <c r="F156" s="30">
        <f t="shared" si="23"/>
        <v>40.923291712074871</v>
      </c>
      <c r="G156" s="5"/>
    </row>
    <row r="157" spans="1:7" ht="13.5" thickBot="1">
      <c r="A157" s="15">
        <v>7</v>
      </c>
      <c r="B157" s="16">
        <v>2</v>
      </c>
      <c r="C157" s="17">
        <v>5</v>
      </c>
      <c r="D157" s="29">
        <f t="shared" si="24"/>
        <v>10.212361557076116</v>
      </c>
      <c r="E157" s="30">
        <f t="shared" si="22"/>
        <v>-5.2123615570761164</v>
      </c>
      <c r="F157" s="30">
        <f t="shared" si="23"/>
        <v>27.168713001684957</v>
      </c>
      <c r="G157" s="5"/>
    </row>
    <row r="158" spans="1:7" ht="13.5" thickBot="1">
      <c r="A158" s="15">
        <v>22</v>
      </c>
      <c r="B158" s="16">
        <v>14</v>
      </c>
      <c r="C158" s="17">
        <v>7</v>
      </c>
      <c r="D158" s="29">
        <f t="shared" si="24"/>
        <v>-9.5251921764783276</v>
      </c>
      <c r="E158" s="30">
        <f t="shared" si="22"/>
        <v>16.525192176478328</v>
      </c>
      <c r="F158" s="30">
        <f t="shared" si="23"/>
        <v>273.08197646954051</v>
      </c>
      <c r="G158" s="5"/>
    </row>
    <row r="159" spans="1:7" ht="13.5" thickBot="1">
      <c r="A159" s="15">
        <v>1</v>
      </c>
      <c r="B159" s="16">
        <v>8</v>
      </c>
      <c r="C159" s="17">
        <v>-4</v>
      </c>
      <c r="D159" s="29">
        <f t="shared" si="24"/>
        <v>-5.6140019747222434</v>
      </c>
      <c r="E159" s="30">
        <f t="shared" si="22"/>
        <v>1.6140019747222434</v>
      </c>
      <c r="F159" s="30">
        <f t="shared" si="23"/>
        <v>2.605002374407301</v>
      </c>
      <c r="G159" s="5"/>
    </row>
    <row r="160" spans="1:7" ht="13.5" thickBot="1">
      <c r="A160" s="15">
        <v>13</v>
      </c>
      <c r="B160" s="16">
        <v>3</v>
      </c>
      <c r="C160" s="17">
        <v>20</v>
      </c>
      <c r="D160" s="29">
        <f t="shared" si="24"/>
        <v>13.21164115151999</v>
      </c>
      <c r="E160" s="30">
        <f t="shared" si="22"/>
        <v>6.7883588484800104</v>
      </c>
      <c r="F160" s="30">
        <f t="shared" si="23"/>
        <v>46.081815855736849</v>
      </c>
      <c r="G160" s="5"/>
    </row>
    <row r="161" spans="1:7" ht="13.5" thickBot="1">
      <c r="A161" s="15">
        <v>4</v>
      </c>
      <c r="B161" s="16">
        <v>12</v>
      </c>
      <c r="C161" s="17">
        <v>2</v>
      </c>
      <c r="D161" s="29">
        <f t="shared" si="24"/>
        <v>7.6345751020073553</v>
      </c>
      <c r="E161" s="30">
        <f t="shared" si="22"/>
        <v>-5.6345751020073553</v>
      </c>
      <c r="F161" s="30">
        <f t="shared" si="23"/>
        <v>31.748436580161197</v>
      </c>
      <c r="G161" s="5"/>
    </row>
    <row r="162" spans="1:7" ht="13.5" thickBot="1">
      <c r="A162" s="15">
        <v>19</v>
      </c>
      <c r="B162" s="16">
        <v>15</v>
      </c>
      <c r="C162" s="17">
        <v>15</v>
      </c>
      <c r="D162" s="29">
        <f t="shared" si="24"/>
        <v>15.657075365373057</v>
      </c>
      <c r="E162" s="30">
        <f t="shared" si="22"/>
        <v>-0.657075365373057</v>
      </c>
      <c r="F162" s="30">
        <f t="shared" si="23"/>
        <v>0.43174803578013637</v>
      </c>
      <c r="G162" s="5"/>
    </row>
    <row r="163" spans="1:7" ht="13.5" thickBot="1">
      <c r="A163" s="18">
        <v>28</v>
      </c>
      <c r="B163" s="19">
        <v>10</v>
      </c>
      <c r="C163" s="20">
        <v>23</v>
      </c>
      <c r="D163" s="29">
        <f t="shared" si="24"/>
        <v>1.1498529437185439</v>
      </c>
      <c r="E163" s="30">
        <f t="shared" si="22"/>
        <v>21.850147056281457</v>
      </c>
      <c r="F163" s="30">
        <f t="shared" si="23"/>
        <v>477.42892638112522</v>
      </c>
      <c r="G163" s="5"/>
    </row>
    <row r="164" spans="1:7" ht="13.5" thickTop="1">
      <c r="A164" s="7"/>
      <c r="B164" s="4"/>
      <c r="C164" s="4"/>
      <c r="D164"/>
      <c r="E164"/>
      <c r="F164"/>
      <c r="G164"/>
    </row>
    <row r="166" spans="1:7">
      <c r="F166" s="3"/>
      <c r="G166" s="2"/>
    </row>
  </sheetData>
  <printOptions horizontalCentered="1" verticalCentered="1" headings="1"/>
  <pageMargins left="0.5" right="0.5" top="0.5" bottom="0.5" header="0.5" footer="0.5"/>
  <pageSetup scale="81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NFL</vt:lpstr>
      <vt:lpstr>NFL!Print_Area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Jan Havlíček</cp:lastModifiedBy>
  <cp:lastPrinted>1998-11-29T16:11:18Z</cp:lastPrinted>
  <dcterms:created xsi:type="dcterms:W3CDTF">1998-10-28T15:46:26Z</dcterms:created>
  <dcterms:modified xsi:type="dcterms:W3CDTF">2023-09-19T17:04:53Z</dcterms:modified>
</cp:coreProperties>
</file>