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95CD1E-C517-4CC2-84A3-48930CC5D72F}" xr6:coauthVersionLast="47" xr6:coauthVersionMax="47" xr10:uidLastSave="{00000000-0000-0000-0000-000000000000}"/>
  <bookViews>
    <workbookView xWindow="-120" yWindow="-120" windowWidth="38640" windowHeight="15720"/>
  </bookViews>
  <sheets>
    <sheet name="Ripple Claims" sheetId="4" r:id="rId1"/>
  </sheets>
  <definedNames>
    <definedName name="_xlnm._FilterDatabase" localSheetId="0" hidden="1">'Ripple Claims'!$C$10:$C$488</definedName>
    <definedName name="_xlnm.Print_Area" localSheetId="0">'Ripple Claims'!$A$9:$Z$487</definedName>
    <definedName name="_xlnm.Print_Titles" localSheetId="0">'Ripple Claims'!$1:$8</definedName>
  </definedNames>
  <calcPr calcId="0" fullCalcOnLoad="1"/>
</workbook>
</file>

<file path=xl/calcChain.xml><?xml version="1.0" encoding="utf-8"?>
<calcChain xmlns="http://schemas.openxmlformats.org/spreadsheetml/2006/main">
  <c r="D12" i="4" l="1"/>
  <c r="E12" i="4"/>
  <c r="F12" i="4"/>
  <c r="H12" i="4"/>
  <c r="I12" i="4"/>
  <c r="J12" i="4"/>
  <c r="L12" i="4"/>
  <c r="M12" i="4"/>
  <c r="N12" i="4"/>
  <c r="P12" i="4"/>
  <c r="Q12" i="4"/>
  <c r="R12" i="4"/>
  <c r="T12" i="4"/>
  <c r="U12" i="4"/>
  <c r="V12" i="4"/>
  <c r="X12" i="4"/>
  <c r="Y12" i="4"/>
  <c r="Z12" i="4"/>
  <c r="D18" i="4"/>
  <c r="E18" i="4"/>
  <c r="F18" i="4"/>
  <c r="H18" i="4"/>
  <c r="I18" i="4"/>
  <c r="J18" i="4"/>
  <c r="L18" i="4"/>
  <c r="M18" i="4"/>
  <c r="N18" i="4"/>
  <c r="P18" i="4"/>
  <c r="Q18" i="4"/>
  <c r="R18" i="4"/>
  <c r="T18" i="4"/>
  <c r="U18" i="4"/>
  <c r="V18" i="4"/>
  <c r="X18" i="4"/>
  <c r="Y18" i="4"/>
  <c r="Z18" i="4"/>
  <c r="D26" i="4"/>
  <c r="E26" i="4"/>
  <c r="F26" i="4"/>
  <c r="H26" i="4"/>
  <c r="I26" i="4"/>
  <c r="J26" i="4"/>
  <c r="L26" i="4"/>
  <c r="M26" i="4"/>
  <c r="N26" i="4"/>
  <c r="P26" i="4"/>
  <c r="Q26" i="4"/>
  <c r="R26" i="4"/>
  <c r="T26" i="4"/>
  <c r="U26" i="4"/>
  <c r="V26" i="4"/>
  <c r="X26" i="4"/>
  <c r="Y26" i="4"/>
  <c r="Z26" i="4"/>
  <c r="D34" i="4"/>
  <c r="E34" i="4"/>
  <c r="F34" i="4"/>
  <c r="H34" i="4"/>
  <c r="I34" i="4"/>
  <c r="J34" i="4"/>
  <c r="L34" i="4"/>
  <c r="M34" i="4"/>
  <c r="N34" i="4"/>
  <c r="P34" i="4"/>
  <c r="Q34" i="4"/>
  <c r="R34" i="4"/>
  <c r="T34" i="4"/>
  <c r="U34" i="4"/>
  <c r="V34" i="4"/>
  <c r="X34" i="4"/>
  <c r="Y34" i="4"/>
  <c r="Z34" i="4"/>
  <c r="D41" i="4"/>
  <c r="E41" i="4"/>
  <c r="F41" i="4"/>
  <c r="H41" i="4"/>
  <c r="I41" i="4"/>
  <c r="J41" i="4"/>
  <c r="L41" i="4"/>
  <c r="M41" i="4"/>
  <c r="N41" i="4"/>
  <c r="P41" i="4"/>
  <c r="Q41" i="4"/>
  <c r="R41" i="4"/>
  <c r="T41" i="4"/>
  <c r="U41" i="4"/>
  <c r="V41" i="4"/>
  <c r="X41" i="4"/>
  <c r="Y41" i="4"/>
  <c r="Z41" i="4"/>
  <c r="D52" i="4"/>
  <c r="E52" i="4"/>
  <c r="F52" i="4"/>
  <c r="H52" i="4"/>
  <c r="I52" i="4"/>
  <c r="J52" i="4"/>
  <c r="L52" i="4"/>
  <c r="M52" i="4"/>
  <c r="N52" i="4"/>
  <c r="P52" i="4"/>
  <c r="Q52" i="4"/>
  <c r="R52" i="4"/>
  <c r="T52" i="4"/>
  <c r="U52" i="4"/>
  <c r="V52" i="4"/>
  <c r="X52" i="4"/>
  <c r="Y52" i="4"/>
  <c r="Z52" i="4"/>
  <c r="D60" i="4"/>
  <c r="E60" i="4"/>
  <c r="F60" i="4"/>
  <c r="H60" i="4"/>
  <c r="I60" i="4"/>
  <c r="J60" i="4"/>
  <c r="L60" i="4"/>
  <c r="M60" i="4"/>
  <c r="N60" i="4"/>
  <c r="P60" i="4"/>
  <c r="Q60" i="4"/>
  <c r="R60" i="4"/>
  <c r="T60" i="4"/>
  <c r="U60" i="4"/>
  <c r="V60" i="4"/>
  <c r="X60" i="4"/>
  <c r="Y60" i="4"/>
  <c r="Z60" i="4"/>
  <c r="D65" i="4"/>
  <c r="E65" i="4"/>
  <c r="F65" i="4"/>
  <c r="H65" i="4"/>
  <c r="I65" i="4"/>
  <c r="J65" i="4"/>
  <c r="L65" i="4"/>
  <c r="M65" i="4"/>
  <c r="N65" i="4"/>
  <c r="P65" i="4"/>
  <c r="Q65" i="4"/>
  <c r="R65" i="4"/>
  <c r="T65" i="4"/>
  <c r="U65" i="4"/>
  <c r="V65" i="4"/>
  <c r="X65" i="4"/>
  <c r="Y65" i="4"/>
  <c r="Z65" i="4"/>
  <c r="D72" i="4"/>
  <c r="E72" i="4"/>
  <c r="F72" i="4"/>
  <c r="H72" i="4"/>
  <c r="I72" i="4"/>
  <c r="J72" i="4"/>
  <c r="L72" i="4"/>
  <c r="M72" i="4"/>
  <c r="N72" i="4"/>
  <c r="P72" i="4"/>
  <c r="Q72" i="4"/>
  <c r="R72" i="4"/>
  <c r="T72" i="4"/>
  <c r="U72" i="4"/>
  <c r="V72" i="4"/>
  <c r="X72" i="4"/>
  <c r="Y72" i="4"/>
  <c r="Z72" i="4"/>
  <c r="D80" i="4"/>
  <c r="E80" i="4"/>
  <c r="F80" i="4"/>
  <c r="H80" i="4"/>
  <c r="I80" i="4"/>
  <c r="J80" i="4"/>
  <c r="L80" i="4"/>
  <c r="M80" i="4"/>
  <c r="N80" i="4"/>
  <c r="P80" i="4"/>
  <c r="Q80" i="4"/>
  <c r="R80" i="4"/>
  <c r="T80" i="4"/>
  <c r="U80" i="4"/>
  <c r="V80" i="4"/>
  <c r="X80" i="4"/>
  <c r="Y80" i="4"/>
  <c r="Z80" i="4"/>
  <c r="D85" i="4"/>
  <c r="E85" i="4"/>
  <c r="F85" i="4"/>
  <c r="H85" i="4"/>
  <c r="I85" i="4"/>
  <c r="J85" i="4"/>
  <c r="L85" i="4"/>
  <c r="M85" i="4"/>
  <c r="N85" i="4"/>
  <c r="P85" i="4"/>
  <c r="Q85" i="4"/>
  <c r="R85" i="4"/>
  <c r="T85" i="4"/>
  <c r="U85" i="4"/>
  <c r="V85" i="4"/>
  <c r="X85" i="4"/>
  <c r="Y85" i="4"/>
  <c r="Z85" i="4"/>
  <c r="D93" i="4"/>
  <c r="E93" i="4"/>
  <c r="F93" i="4"/>
  <c r="H93" i="4"/>
  <c r="I93" i="4"/>
  <c r="J93" i="4"/>
  <c r="L93" i="4"/>
  <c r="M93" i="4"/>
  <c r="N93" i="4"/>
  <c r="P93" i="4"/>
  <c r="Q93" i="4"/>
  <c r="R93" i="4"/>
  <c r="T93" i="4"/>
  <c r="U93" i="4"/>
  <c r="V93" i="4"/>
  <c r="X93" i="4"/>
  <c r="Y93" i="4"/>
  <c r="Z93" i="4"/>
  <c r="D99" i="4"/>
  <c r="E99" i="4"/>
  <c r="F99" i="4"/>
  <c r="H99" i="4"/>
  <c r="I99" i="4"/>
  <c r="J99" i="4"/>
  <c r="L99" i="4"/>
  <c r="M99" i="4"/>
  <c r="N99" i="4"/>
  <c r="P99" i="4"/>
  <c r="Q99" i="4"/>
  <c r="R99" i="4"/>
  <c r="T99" i="4"/>
  <c r="U99" i="4"/>
  <c r="V99" i="4"/>
  <c r="X99" i="4"/>
  <c r="Y99" i="4"/>
  <c r="Z99" i="4"/>
  <c r="D104" i="4"/>
  <c r="E104" i="4"/>
  <c r="F104" i="4"/>
  <c r="H104" i="4"/>
  <c r="I104" i="4"/>
  <c r="J104" i="4"/>
  <c r="L104" i="4"/>
  <c r="M104" i="4"/>
  <c r="N104" i="4"/>
  <c r="P104" i="4"/>
  <c r="Q104" i="4"/>
  <c r="R104" i="4"/>
  <c r="T104" i="4"/>
  <c r="U104" i="4"/>
  <c r="V104" i="4"/>
  <c r="X104" i="4"/>
  <c r="Y104" i="4"/>
  <c r="Z104" i="4"/>
  <c r="D117" i="4"/>
  <c r="E117" i="4"/>
  <c r="F117" i="4"/>
  <c r="H117" i="4"/>
  <c r="I117" i="4"/>
  <c r="J117" i="4"/>
  <c r="L117" i="4"/>
  <c r="M117" i="4"/>
  <c r="N117" i="4"/>
  <c r="P117" i="4"/>
  <c r="Q117" i="4"/>
  <c r="R117" i="4"/>
  <c r="T117" i="4"/>
  <c r="U117" i="4"/>
  <c r="V117" i="4"/>
  <c r="X117" i="4"/>
  <c r="Y117" i="4"/>
  <c r="Z117" i="4"/>
  <c r="D125" i="4"/>
  <c r="E125" i="4"/>
  <c r="F125" i="4"/>
  <c r="H125" i="4"/>
  <c r="I125" i="4"/>
  <c r="J125" i="4"/>
  <c r="L125" i="4"/>
  <c r="M125" i="4"/>
  <c r="N125" i="4"/>
  <c r="P125" i="4"/>
  <c r="Q125" i="4"/>
  <c r="R125" i="4"/>
  <c r="T125" i="4"/>
  <c r="U125" i="4"/>
  <c r="V125" i="4"/>
  <c r="X125" i="4"/>
  <c r="Y125" i="4"/>
  <c r="Z125" i="4"/>
  <c r="D130" i="4"/>
  <c r="E130" i="4"/>
  <c r="F130" i="4"/>
  <c r="H130" i="4"/>
  <c r="I130" i="4"/>
  <c r="J130" i="4"/>
  <c r="L130" i="4"/>
  <c r="M130" i="4"/>
  <c r="N130" i="4"/>
  <c r="P130" i="4"/>
  <c r="Q130" i="4"/>
  <c r="R130" i="4"/>
  <c r="T130" i="4"/>
  <c r="U130" i="4"/>
  <c r="V130" i="4"/>
  <c r="X130" i="4"/>
  <c r="Y130" i="4"/>
  <c r="Z130" i="4"/>
  <c r="D137" i="4"/>
  <c r="E137" i="4"/>
  <c r="F137" i="4"/>
  <c r="H137" i="4"/>
  <c r="I137" i="4"/>
  <c r="J137" i="4"/>
  <c r="L137" i="4"/>
  <c r="M137" i="4"/>
  <c r="N137" i="4"/>
  <c r="P137" i="4"/>
  <c r="Q137" i="4"/>
  <c r="R137" i="4"/>
  <c r="T137" i="4"/>
  <c r="U137" i="4"/>
  <c r="V137" i="4"/>
  <c r="X137" i="4"/>
  <c r="Y137" i="4"/>
  <c r="Z137" i="4"/>
  <c r="D143" i="4"/>
  <c r="E143" i="4"/>
  <c r="F143" i="4"/>
  <c r="H143" i="4"/>
  <c r="I143" i="4"/>
  <c r="J143" i="4"/>
  <c r="L143" i="4"/>
  <c r="M143" i="4"/>
  <c r="N143" i="4"/>
  <c r="P143" i="4"/>
  <c r="Q143" i="4"/>
  <c r="R143" i="4"/>
  <c r="T143" i="4"/>
  <c r="U143" i="4"/>
  <c r="V143" i="4"/>
  <c r="X143" i="4"/>
  <c r="Y143" i="4"/>
  <c r="Z143" i="4"/>
  <c r="D151" i="4"/>
  <c r="E151" i="4"/>
  <c r="F151" i="4"/>
  <c r="H151" i="4"/>
  <c r="I151" i="4"/>
  <c r="J151" i="4"/>
  <c r="L151" i="4"/>
  <c r="M151" i="4"/>
  <c r="N151" i="4"/>
  <c r="P151" i="4"/>
  <c r="Q151" i="4"/>
  <c r="R151" i="4"/>
  <c r="T151" i="4"/>
  <c r="U151" i="4"/>
  <c r="V151" i="4"/>
  <c r="X151" i="4"/>
  <c r="Y151" i="4"/>
  <c r="Z151" i="4"/>
  <c r="D157" i="4"/>
  <c r="E157" i="4"/>
  <c r="F157" i="4"/>
  <c r="H157" i="4"/>
  <c r="I157" i="4"/>
  <c r="J157" i="4"/>
  <c r="L157" i="4"/>
  <c r="M157" i="4"/>
  <c r="N157" i="4"/>
  <c r="P157" i="4"/>
  <c r="Q157" i="4"/>
  <c r="R157" i="4"/>
  <c r="T157" i="4"/>
  <c r="U157" i="4"/>
  <c r="V157" i="4"/>
  <c r="X157" i="4"/>
  <c r="Y157" i="4"/>
  <c r="Z157" i="4"/>
  <c r="D165" i="4"/>
  <c r="E165" i="4"/>
  <c r="F165" i="4"/>
  <c r="H165" i="4"/>
  <c r="I165" i="4"/>
  <c r="J165" i="4"/>
  <c r="L165" i="4"/>
  <c r="M165" i="4"/>
  <c r="N165" i="4"/>
  <c r="P165" i="4"/>
  <c r="Q165" i="4"/>
  <c r="R165" i="4"/>
  <c r="T165" i="4"/>
  <c r="U165" i="4"/>
  <c r="V165" i="4"/>
  <c r="X165" i="4"/>
  <c r="Y165" i="4"/>
  <c r="Z165" i="4"/>
  <c r="D173" i="4"/>
  <c r="E173" i="4"/>
  <c r="F173" i="4"/>
  <c r="H173" i="4"/>
  <c r="I173" i="4"/>
  <c r="J173" i="4"/>
  <c r="L173" i="4"/>
  <c r="M173" i="4"/>
  <c r="N173" i="4"/>
  <c r="P173" i="4"/>
  <c r="Q173" i="4"/>
  <c r="R173" i="4"/>
  <c r="T173" i="4"/>
  <c r="U173" i="4"/>
  <c r="V173" i="4"/>
  <c r="X173" i="4"/>
  <c r="Y173" i="4"/>
  <c r="Z173" i="4"/>
  <c r="D184" i="4"/>
  <c r="E184" i="4"/>
  <c r="F184" i="4"/>
  <c r="H184" i="4"/>
  <c r="I184" i="4"/>
  <c r="J184" i="4"/>
  <c r="L184" i="4"/>
  <c r="M184" i="4"/>
  <c r="N184" i="4"/>
  <c r="P184" i="4"/>
  <c r="Q184" i="4"/>
  <c r="R184" i="4"/>
  <c r="T184" i="4"/>
  <c r="U184" i="4"/>
  <c r="V184" i="4"/>
  <c r="X184" i="4"/>
  <c r="Y184" i="4"/>
  <c r="Z184" i="4"/>
  <c r="D192" i="4"/>
  <c r="E192" i="4"/>
  <c r="F192" i="4"/>
  <c r="H192" i="4"/>
  <c r="I192" i="4"/>
  <c r="J192" i="4"/>
  <c r="L192" i="4"/>
  <c r="M192" i="4"/>
  <c r="N192" i="4"/>
  <c r="P192" i="4"/>
  <c r="Q192" i="4"/>
  <c r="R192" i="4"/>
  <c r="T192" i="4"/>
  <c r="U192" i="4"/>
  <c r="V192" i="4"/>
  <c r="X192" i="4"/>
  <c r="Y192" i="4"/>
  <c r="Z192" i="4"/>
  <c r="D206" i="4"/>
  <c r="E206" i="4"/>
  <c r="F206" i="4"/>
  <c r="H206" i="4"/>
  <c r="I206" i="4"/>
  <c r="J206" i="4"/>
  <c r="L206" i="4"/>
  <c r="M206" i="4"/>
  <c r="N206" i="4"/>
  <c r="P206" i="4"/>
  <c r="Q206" i="4"/>
  <c r="R206" i="4"/>
  <c r="T206" i="4"/>
  <c r="U206" i="4"/>
  <c r="V206" i="4"/>
  <c r="X206" i="4"/>
  <c r="Y206" i="4"/>
  <c r="Z206" i="4"/>
  <c r="D214" i="4"/>
  <c r="E214" i="4"/>
  <c r="F214" i="4"/>
  <c r="H214" i="4"/>
  <c r="I214" i="4"/>
  <c r="J214" i="4"/>
  <c r="L214" i="4"/>
  <c r="M214" i="4"/>
  <c r="N214" i="4"/>
  <c r="P214" i="4"/>
  <c r="Q214" i="4"/>
  <c r="R214" i="4"/>
  <c r="T214" i="4"/>
  <c r="U214" i="4"/>
  <c r="V214" i="4"/>
  <c r="X214" i="4"/>
  <c r="Y214" i="4"/>
  <c r="Z214" i="4"/>
  <c r="D221" i="4"/>
  <c r="E221" i="4"/>
  <c r="F221" i="4"/>
  <c r="H221" i="4"/>
  <c r="I221" i="4"/>
  <c r="J221" i="4"/>
  <c r="L221" i="4"/>
  <c r="M221" i="4"/>
  <c r="N221" i="4"/>
  <c r="P221" i="4"/>
  <c r="Q221" i="4"/>
  <c r="R221" i="4"/>
  <c r="T221" i="4"/>
  <c r="U221" i="4"/>
  <c r="V221" i="4"/>
  <c r="X221" i="4"/>
  <c r="Y221" i="4"/>
  <c r="Z221" i="4"/>
  <c r="D229" i="4"/>
  <c r="E229" i="4"/>
  <c r="F229" i="4"/>
  <c r="H229" i="4"/>
  <c r="I229" i="4"/>
  <c r="J229" i="4"/>
  <c r="L229" i="4"/>
  <c r="M229" i="4"/>
  <c r="N229" i="4"/>
  <c r="P229" i="4"/>
  <c r="Q229" i="4"/>
  <c r="R229" i="4"/>
  <c r="T229" i="4"/>
  <c r="U229" i="4"/>
  <c r="V229" i="4"/>
  <c r="X229" i="4"/>
  <c r="Y229" i="4"/>
  <c r="Z229" i="4"/>
  <c r="D234" i="4"/>
  <c r="E234" i="4"/>
  <c r="F234" i="4"/>
  <c r="H234" i="4"/>
  <c r="I234" i="4"/>
  <c r="J234" i="4"/>
  <c r="L234" i="4"/>
  <c r="M234" i="4"/>
  <c r="N234" i="4"/>
  <c r="P234" i="4"/>
  <c r="Q234" i="4"/>
  <c r="R234" i="4"/>
  <c r="T234" i="4"/>
  <c r="U234" i="4"/>
  <c r="V234" i="4"/>
  <c r="X234" i="4"/>
  <c r="Y234" i="4"/>
  <c r="Z234" i="4"/>
  <c r="D240" i="4"/>
  <c r="E240" i="4"/>
  <c r="F240" i="4"/>
  <c r="H240" i="4"/>
  <c r="I240" i="4"/>
  <c r="J240" i="4"/>
  <c r="L240" i="4"/>
  <c r="M240" i="4"/>
  <c r="N240" i="4"/>
  <c r="P240" i="4"/>
  <c r="Q240" i="4"/>
  <c r="R240" i="4"/>
  <c r="T240" i="4"/>
  <c r="U240" i="4"/>
  <c r="V240" i="4"/>
  <c r="X240" i="4"/>
  <c r="Y240" i="4"/>
  <c r="Z240" i="4"/>
  <c r="D248" i="4"/>
  <c r="E248" i="4"/>
  <c r="F248" i="4"/>
  <c r="H248" i="4"/>
  <c r="I248" i="4"/>
  <c r="J248" i="4"/>
  <c r="L248" i="4"/>
  <c r="M248" i="4"/>
  <c r="N248" i="4"/>
  <c r="P248" i="4"/>
  <c r="Q248" i="4"/>
  <c r="R248" i="4"/>
  <c r="T248" i="4"/>
  <c r="U248" i="4"/>
  <c r="V248" i="4"/>
  <c r="X248" i="4"/>
  <c r="Y248" i="4"/>
  <c r="Z248" i="4"/>
  <c r="D255" i="4"/>
  <c r="E255" i="4"/>
  <c r="F255" i="4"/>
  <c r="H255" i="4"/>
  <c r="I255" i="4"/>
  <c r="J255" i="4"/>
  <c r="L255" i="4"/>
  <c r="M255" i="4"/>
  <c r="N255" i="4"/>
  <c r="P255" i="4"/>
  <c r="Q255" i="4"/>
  <c r="R255" i="4"/>
  <c r="T255" i="4"/>
  <c r="U255" i="4"/>
  <c r="V255" i="4"/>
  <c r="X255" i="4"/>
  <c r="Y255" i="4"/>
  <c r="Z255" i="4"/>
  <c r="D262" i="4"/>
  <c r="E262" i="4"/>
  <c r="F262" i="4"/>
  <c r="H262" i="4"/>
  <c r="I262" i="4"/>
  <c r="J262" i="4"/>
  <c r="L262" i="4"/>
  <c r="M262" i="4"/>
  <c r="N262" i="4"/>
  <c r="P262" i="4"/>
  <c r="Q262" i="4"/>
  <c r="R262" i="4"/>
  <c r="T262" i="4"/>
  <c r="U262" i="4"/>
  <c r="V262" i="4"/>
  <c r="X262" i="4"/>
  <c r="Y262" i="4"/>
  <c r="Z262" i="4"/>
  <c r="D270" i="4"/>
  <c r="E270" i="4"/>
  <c r="F270" i="4"/>
  <c r="H270" i="4"/>
  <c r="I270" i="4"/>
  <c r="J270" i="4"/>
  <c r="L270" i="4"/>
  <c r="M270" i="4"/>
  <c r="N270" i="4"/>
  <c r="P270" i="4"/>
  <c r="Q270" i="4"/>
  <c r="R270" i="4"/>
  <c r="T270" i="4"/>
  <c r="U270" i="4"/>
  <c r="V270" i="4"/>
  <c r="X270" i="4"/>
  <c r="Y270" i="4"/>
  <c r="Z270" i="4"/>
  <c r="D275" i="4"/>
  <c r="E275" i="4"/>
  <c r="F275" i="4"/>
  <c r="H275" i="4"/>
  <c r="I275" i="4"/>
  <c r="J275" i="4"/>
  <c r="L275" i="4"/>
  <c r="M275" i="4"/>
  <c r="N275" i="4"/>
  <c r="P275" i="4"/>
  <c r="Q275" i="4"/>
  <c r="R275" i="4"/>
  <c r="T275" i="4"/>
  <c r="U275" i="4"/>
  <c r="V275" i="4"/>
  <c r="X275" i="4"/>
  <c r="Y275" i="4"/>
  <c r="Z275" i="4"/>
  <c r="D285" i="4"/>
  <c r="E285" i="4"/>
  <c r="F285" i="4"/>
  <c r="H285" i="4"/>
  <c r="I285" i="4"/>
  <c r="J285" i="4"/>
  <c r="L285" i="4"/>
  <c r="M285" i="4"/>
  <c r="N285" i="4"/>
  <c r="P285" i="4"/>
  <c r="Q285" i="4"/>
  <c r="R285" i="4"/>
  <c r="T285" i="4"/>
  <c r="U285" i="4"/>
  <c r="V285" i="4"/>
  <c r="X285" i="4"/>
  <c r="Y285" i="4"/>
  <c r="Z285" i="4"/>
  <c r="D293" i="4"/>
  <c r="E293" i="4"/>
  <c r="F293" i="4"/>
  <c r="H293" i="4"/>
  <c r="I293" i="4"/>
  <c r="J293" i="4"/>
  <c r="L293" i="4"/>
  <c r="M293" i="4"/>
  <c r="N293" i="4"/>
  <c r="P293" i="4"/>
  <c r="Q293" i="4"/>
  <c r="R293" i="4"/>
  <c r="T293" i="4"/>
  <c r="U293" i="4"/>
  <c r="V293" i="4"/>
  <c r="X293" i="4"/>
  <c r="Y293" i="4"/>
  <c r="Z293" i="4"/>
  <c r="D298" i="4"/>
  <c r="E298" i="4"/>
  <c r="F298" i="4"/>
  <c r="H298" i="4"/>
  <c r="I298" i="4"/>
  <c r="J298" i="4"/>
  <c r="L298" i="4"/>
  <c r="M298" i="4"/>
  <c r="N298" i="4"/>
  <c r="P298" i="4"/>
  <c r="Q298" i="4"/>
  <c r="R298" i="4"/>
  <c r="T298" i="4"/>
  <c r="U298" i="4"/>
  <c r="V298" i="4"/>
  <c r="X298" i="4"/>
  <c r="Y298" i="4"/>
  <c r="Z298" i="4"/>
  <c r="D305" i="4"/>
  <c r="E305" i="4"/>
  <c r="F305" i="4"/>
  <c r="H305" i="4"/>
  <c r="I305" i="4"/>
  <c r="J305" i="4"/>
  <c r="L305" i="4"/>
  <c r="M305" i="4"/>
  <c r="N305" i="4"/>
  <c r="P305" i="4"/>
  <c r="Q305" i="4"/>
  <c r="R305" i="4"/>
  <c r="T305" i="4"/>
  <c r="U305" i="4"/>
  <c r="V305" i="4"/>
  <c r="X305" i="4"/>
  <c r="Y305" i="4"/>
  <c r="Z305" i="4"/>
  <c r="D313" i="4"/>
  <c r="E313" i="4"/>
  <c r="F313" i="4"/>
  <c r="H313" i="4"/>
  <c r="I313" i="4"/>
  <c r="J313" i="4"/>
  <c r="L313" i="4"/>
  <c r="M313" i="4"/>
  <c r="N313" i="4"/>
  <c r="P313" i="4"/>
  <c r="Q313" i="4"/>
  <c r="R313" i="4"/>
  <c r="T313" i="4"/>
  <c r="U313" i="4"/>
  <c r="V313" i="4"/>
  <c r="X313" i="4"/>
  <c r="Y313" i="4"/>
  <c r="Z313" i="4"/>
  <c r="D323" i="4"/>
  <c r="E323" i="4"/>
  <c r="F323" i="4"/>
  <c r="H323" i="4"/>
  <c r="I323" i="4"/>
  <c r="J323" i="4"/>
  <c r="L323" i="4"/>
  <c r="M323" i="4"/>
  <c r="N323" i="4"/>
  <c r="P323" i="4"/>
  <c r="Q323" i="4"/>
  <c r="R323" i="4"/>
  <c r="T323" i="4"/>
  <c r="U323" i="4"/>
  <c r="V323" i="4"/>
  <c r="X323" i="4"/>
  <c r="Y323" i="4"/>
  <c r="Z323" i="4"/>
  <c r="D331" i="4"/>
  <c r="E331" i="4"/>
  <c r="F331" i="4"/>
  <c r="H331" i="4"/>
  <c r="I331" i="4"/>
  <c r="J331" i="4"/>
  <c r="L331" i="4"/>
  <c r="M331" i="4"/>
  <c r="N331" i="4"/>
  <c r="P331" i="4"/>
  <c r="Q331" i="4"/>
  <c r="R331" i="4"/>
  <c r="T331" i="4"/>
  <c r="U331" i="4"/>
  <c r="V331" i="4"/>
  <c r="X331" i="4"/>
  <c r="Y331" i="4"/>
  <c r="Z331" i="4"/>
  <c r="D339" i="4"/>
  <c r="E339" i="4"/>
  <c r="F339" i="4"/>
  <c r="H339" i="4"/>
  <c r="I339" i="4"/>
  <c r="J339" i="4"/>
  <c r="L339" i="4"/>
  <c r="M339" i="4"/>
  <c r="N339" i="4"/>
  <c r="P339" i="4"/>
  <c r="Q339" i="4"/>
  <c r="R339" i="4"/>
  <c r="T339" i="4"/>
  <c r="U339" i="4"/>
  <c r="V339" i="4"/>
  <c r="X339" i="4"/>
  <c r="Y339" i="4"/>
  <c r="Z339" i="4"/>
  <c r="D347" i="4"/>
  <c r="E347" i="4"/>
  <c r="F347" i="4"/>
  <c r="H347" i="4"/>
  <c r="I347" i="4"/>
  <c r="J347" i="4"/>
  <c r="L347" i="4"/>
  <c r="M347" i="4"/>
  <c r="N347" i="4"/>
  <c r="P347" i="4"/>
  <c r="Q347" i="4"/>
  <c r="R347" i="4"/>
  <c r="T347" i="4"/>
  <c r="U347" i="4"/>
  <c r="V347" i="4"/>
  <c r="X347" i="4"/>
  <c r="Y347" i="4"/>
  <c r="Z347" i="4"/>
  <c r="D358" i="4"/>
  <c r="E358" i="4"/>
  <c r="F358" i="4"/>
  <c r="H358" i="4"/>
  <c r="I358" i="4"/>
  <c r="J358" i="4"/>
  <c r="L358" i="4"/>
  <c r="M358" i="4"/>
  <c r="N358" i="4"/>
  <c r="P358" i="4"/>
  <c r="Q358" i="4"/>
  <c r="R358" i="4"/>
  <c r="T358" i="4"/>
  <c r="U358" i="4"/>
  <c r="V358" i="4"/>
  <c r="X358" i="4"/>
  <c r="Y358" i="4"/>
  <c r="Z358" i="4"/>
  <c r="D366" i="4"/>
  <c r="E366" i="4"/>
  <c r="F366" i="4"/>
  <c r="H366" i="4"/>
  <c r="I366" i="4"/>
  <c r="J366" i="4"/>
  <c r="L366" i="4"/>
  <c r="M366" i="4"/>
  <c r="N366" i="4"/>
  <c r="P366" i="4"/>
  <c r="Q366" i="4"/>
  <c r="R366" i="4"/>
  <c r="T366" i="4"/>
  <c r="U366" i="4"/>
  <c r="V366" i="4"/>
  <c r="X366" i="4"/>
  <c r="Y366" i="4"/>
  <c r="Z366" i="4"/>
  <c r="D374" i="4"/>
  <c r="E374" i="4"/>
  <c r="F374" i="4"/>
  <c r="H374" i="4"/>
  <c r="I374" i="4"/>
  <c r="J374" i="4"/>
  <c r="L374" i="4"/>
  <c r="M374" i="4"/>
  <c r="N374" i="4"/>
  <c r="P374" i="4"/>
  <c r="Q374" i="4"/>
  <c r="R374" i="4"/>
  <c r="T374" i="4"/>
  <c r="U374" i="4"/>
  <c r="V374" i="4"/>
  <c r="X374" i="4"/>
  <c r="Y374" i="4"/>
  <c r="Z374" i="4"/>
  <c r="D382" i="4"/>
  <c r="E382" i="4"/>
  <c r="F382" i="4"/>
  <c r="H382" i="4"/>
  <c r="I382" i="4"/>
  <c r="J382" i="4"/>
  <c r="L382" i="4"/>
  <c r="M382" i="4"/>
  <c r="N382" i="4"/>
  <c r="P382" i="4"/>
  <c r="Q382" i="4"/>
  <c r="R382" i="4"/>
  <c r="T382" i="4"/>
  <c r="U382" i="4"/>
  <c r="V382" i="4"/>
  <c r="X382" i="4"/>
  <c r="Y382" i="4"/>
  <c r="Z382" i="4"/>
  <c r="D389" i="4"/>
  <c r="E389" i="4"/>
  <c r="F389" i="4"/>
  <c r="H389" i="4"/>
  <c r="I389" i="4"/>
  <c r="J389" i="4"/>
  <c r="L389" i="4"/>
  <c r="M389" i="4"/>
  <c r="N389" i="4"/>
  <c r="P389" i="4"/>
  <c r="Q389" i="4"/>
  <c r="R389" i="4"/>
  <c r="T389" i="4"/>
  <c r="U389" i="4"/>
  <c r="V389" i="4"/>
  <c r="X389" i="4"/>
  <c r="Y389" i="4"/>
  <c r="Z389" i="4"/>
  <c r="D400" i="4"/>
  <c r="E400" i="4"/>
  <c r="F400" i="4"/>
  <c r="H400" i="4"/>
  <c r="I400" i="4"/>
  <c r="J400" i="4"/>
  <c r="L400" i="4"/>
  <c r="M400" i="4"/>
  <c r="N400" i="4"/>
  <c r="P400" i="4"/>
  <c r="Q400" i="4"/>
  <c r="R400" i="4"/>
  <c r="T400" i="4"/>
  <c r="U400" i="4"/>
  <c r="V400" i="4"/>
  <c r="X400" i="4"/>
  <c r="Y400" i="4"/>
  <c r="Z400" i="4"/>
  <c r="D408" i="4"/>
  <c r="E408" i="4"/>
  <c r="F408" i="4"/>
  <c r="H408" i="4"/>
  <c r="I408" i="4"/>
  <c r="J408" i="4"/>
  <c r="L408" i="4"/>
  <c r="M408" i="4"/>
  <c r="N408" i="4"/>
  <c r="P408" i="4"/>
  <c r="Q408" i="4"/>
  <c r="R408" i="4"/>
  <c r="T408" i="4"/>
  <c r="U408" i="4"/>
  <c r="V408" i="4"/>
  <c r="X408" i="4"/>
  <c r="Y408" i="4"/>
  <c r="Z408" i="4"/>
  <c r="D414" i="4"/>
  <c r="E414" i="4"/>
  <c r="F414" i="4"/>
  <c r="H414" i="4"/>
  <c r="I414" i="4"/>
  <c r="J414" i="4"/>
  <c r="L414" i="4"/>
  <c r="M414" i="4"/>
  <c r="N414" i="4"/>
  <c r="P414" i="4"/>
  <c r="Q414" i="4"/>
  <c r="R414" i="4"/>
  <c r="T414" i="4"/>
  <c r="U414" i="4"/>
  <c r="V414" i="4"/>
  <c r="X414" i="4"/>
  <c r="Y414" i="4"/>
  <c r="Z414" i="4"/>
  <c r="D422" i="4"/>
  <c r="E422" i="4"/>
  <c r="F422" i="4"/>
  <c r="H422" i="4"/>
  <c r="I422" i="4"/>
  <c r="J422" i="4"/>
  <c r="L422" i="4"/>
  <c r="M422" i="4"/>
  <c r="N422" i="4"/>
  <c r="P422" i="4"/>
  <c r="Q422" i="4"/>
  <c r="R422" i="4"/>
  <c r="T422" i="4"/>
  <c r="U422" i="4"/>
  <c r="V422" i="4"/>
  <c r="X422" i="4"/>
  <c r="Y422" i="4"/>
  <c r="Z422" i="4"/>
  <c r="D429" i="4"/>
  <c r="E429" i="4"/>
  <c r="F429" i="4"/>
  <c r="H429" i="4"/>
  <c r="I429" i="4"/>
  <c r="J429" i="4"/>
  <c r="L429" i="4"/>
  <c r="M429" i="4"/>
  <c r="N429" i="4"/>
  <c r="P429" i="4"/>
  <c r="Q429" i="4"/>
  <c r="R429" i="4"/>
  <c r="T429" i="4"/>
  <c r="U429" i="4"/>
  <c r="V429" i="4"/>
  <c r="X429" i="4"/>
  <c r="Y429" i="4"/>
  <c r="Z429" i="4"/>
  <c r="D435" i="4"/>
  <c r="E435" i="4"/>
  <c r="F435" i="4"/>
  <c r="H435" i="4"/>
  <c r="I435" i="4"/>
  <c r="J435" i="4"/>
  <c r="L435" i="4"/>
  <c r="M435" i="4"/>
  <c r="N435" i="4"/>
  <c r="P435" i="4"/>
  <c r="Q435" i="4"/>
  <c r="R435" i="4"/>
  <c r="T435" i="4"/>
  <c r="U435" i="4"/>
  <c r="V435" i="4"/>
  <c r="X435" i="4"/>
  <c r="Y435" i="4"/>
  <c r="Z435" i="4"/>
  <c r="D443" i="4"/>
  <c r="E443" i="4"/>
  <c r="F443" i="4"/>
  <c r="H443" i="4"/>
  <c r="I443" i="4"/>
  <c r="J443" i="4"/>
  <c r="L443" i="4"/>
  <c r="M443" i="4"/>
  <c r="N443" i="4"/>
  <c r="P443" i="4"/>
  <c r="Q443" i="4"/>
  <c r="R443" i="4"/>
  <c r="T443" i="4"/>
  <c r="U443" i="4"/>
  <c r="V443" i="4"/>
  <c r="X443" i="4"/>
  <c r="Y443" i="4"/>
  <c r="Z443" i="4"/>
  <c r="D449" i="4"/>
  <c r="E449" i="4"/>
  <c r="F449" i="4"/>
  <c r="H449" i="4"/>
  <c r="I449" i="4"/>
  <c r="J449" i="4"/>
  <c r="L449" i="4"/>
  <c r="M449" i="4"/>
  <c r="N449" i="4"/>
  <c r="P449" i="4"/>
  <c r="Q449" i="4"/>
  <c r="R449" i="4"/>
  <c r="T449" i="4"/>
  <c r="U449" i="4"/>
  <c r="V449" i="4"/>
  <c r="X449" i="4"/>
  <c r="Y449" i="4"/>
  <c r="Z449" i="4"/>
  <c r="D457" i="4"/>
  <c r="E457" i="4"/>
  <c r="F457" i="4"/>
  <c r="H457" i="4"/>
  <c r="I457" i="4"/>
  <c r="J457" i="4"/>
  <c r="L457" i="4"/>
  <c r="M457" i="4"/>
  <c r="N457" i="4"/>
  <c r="P457" i="4"/>
  <c r="Q457" i="4"/>
  <c r="R457" i="4"/>
  <c r="T457" i="4"/>
  <c r="U457" i="4"/>
  <c r="V457" i="4"/>
  <c r="X457" i="4"/>
  <c r="Y457" i="4"/>
  <c r="Z457" i="4"/>
  <c r="D471" i="4"/>
  <c r="E471" i="4"/>
  <c r="F471" i="4"/>
  <c r="H471" i="4"/>
  <c r="I471" i="4"/>
  <c r="J471" i="4"/>
  <c r="L471" i="4"/>
  <c r="M471" i="4"/>
  <c r="N471" i="4"/>
  <c r="P471" i="4"/>
  <c r="Q471" i="4"/>
  <c r="R471" i="4"/>
  <c r="T471" i="4"/>
  <c r="U471" i="4"/>
  <c r="V471" i="4"/>
  <c r="X471" i="4"/>
  <c r="Y471" i="4"/>
  <c r="Z471" i="4"/>
  <c r="D479" i="4"/>
  <c r="E479" i="4"/>
  <c r="F479" i="4"/>
  <c r="H479" i="4"/>
  <c r="I479" i="4"/>
  <c r="J479" i="4"/>
  <c r="L479" i="4"/>
  <c r="M479" i="4"/>
  <c r="N479" i="4"/>
  <c r="P479" i="4"/>
  <c r="Q479" i="4"/>
  <c r="R479" i="4"/>
  <c r="T479" i="4"/>
  <c r="U479" i="4"/>
  <c r="V479" i="4"/>
  <c r="X479" i="4"/>
  <c r="Y479" i="4"/>
  <c r="Z479" i="4"/>
  <c r="D487" i="4"/>
  <c r="E487" i="4"/>
  <c r="F487" i="4"/>
  <c r="H487" i="4"/>
  <c r="I487" i="4"/>
  <c r="J487" i="4"/>
  <c r="L487" i="4"/>
  <c r="M487" i="4"/>
  <c r="N487" i="4"/>
  <c r="P487" i="4"/>
  <c r="Q487" i="4"/>
  <c r="R487" i="4"/>
  <c r="T487" i="4"/>
  <c r="U487" i="4"/>
  <c r="V487" i="4"/>
  <c r="X487" i="4"/>
  <c r="Y487" i="4"/>
  <c r="Z487" i="4"/>
</calcChain>
</file>

<file path=xl/sharedStrings.xml><?xml version="1.0" encoding="utf-8"?>
<sst xmlns="http://schemas.openxmlformats.org/spreadsheetml/2006/main" count="1811" uniqueCount="100">
  <si>
    <t>Purchases</t>
  </si>
  <si>
    <t>Sales</t>
  </si>
  <si>
    <t>Category</t>
  </si>
  <si>
    <t>Physical Plus</t>
  </si>
  <si>
    <t>Physical</t>
  </si>
  <si>
    <t>Refund - Seattle Prices</t>
  </si>
  <si>
    <t>Refund - Tacoma Prices</t>
  </si>
  <si>
    <t>Refund Calculations</t>
  </si>
  <si>
    <t>Net</t>
  </si>
  <si>
    <t xml:space="preserve"> </t>
  </si>
  <si>
    <t>Refund - ISO MMCP</t>
  </si>
  <si>
    <t>Total</t>
  </si>
  <si>
    <t>Intervenor</t>
  </si>
  <si>
    <t>AES NewEnergy, Inc.</t>
  </si>
  <si>
    <t>No</t>
  </si>
  <si>
    <t/>
  </si>
  <si>
    <t>5. All Other</t>
  </si>
  <si>
    <t>Allegheny Energy Supply Company, LLC</t>
  </si>
  <si>
    <t>1. 24 x 24</t>
  </si>
  <si>
    <t>3. 8 - 31 Days</t>
  </si>
  <si>
    <t>American Electric Power Service Corporation</t>
  </si>
  <si>
    <t>2. 2 - 7 Days</t>
  </si>
  <si>
    <t>Aquila Energy Marketing Corporation</t>
  </si>
  <si>
    <t>Arizona Public Service Company</t>
  </si>
  <si>
    <t>Yes</t>
  </si>
  <si>
    <t>Ash Grove Cement Company Inc</t>
  </si>
  <si>
    <t>Avista Corporation - Washington Water Power Divisi</t>
  </si>
  <si>
    <t>Avista Energy, Inc.</t>
  </si>
  <si>
    <t>Axia Energy, LP</t>
  </si>
  <si>
    <t>BP Energy Company</t>
  </si>
  <si>
    <t>Bonneville Power Administration</t>
  </si>
  <si>
    <t>California Energy Resource Schedulers- State of Ca</t>
  </si>
  <si>
    <t>California Power Exchange-Schedule Coordinator</t>
  </si>
  <si>
    <t>Calpine Energy Services</t>
  </si>
  <si>
    <t>Cargill-Alliant, LLC</t>
  </si>
  <si>
    <t>Cinergy Services, Inc.</t>
  </si>
  <si>
    <t>City Of Riverside</t>
  </si>
  <si>
    <t>City of Glendale</t>
  </si>
  <si>
    <t>City of Redding</t>
  </si>
  <si>
    <t>City of Santa Clara California, Silicon Valley Pow</t>
  </si>
  <si>
    <t>Colorado River Commission</t>
  </si>
  <si>
    <t>ConAgra Energy Services, Inc.</t>
  </si>
  <si>
    <t>Conoco Power Marketing Inc.</t>
  </si>
  <si>
    <t>Constellation Power Source, Inc.</t>
  </si>
  <si>
    <t>Coral Power, L.L.C.</t>
  </si>
  <si>
    <t>Duke Energy Trading and Marketing, L.L.C.</t>
  </si>
  <si>
    <t>Dynegy Power Marketing, Inc.</t>
  </si>
  <si>
    <t>ENMAX Energy Corporation</t>
  </si>
  <si>
    <t>Edison Mission Marketing &amp; Trading Inc.</t>
  </si>
  <si>
    <t>El Paso Merchant Energy, L.P.</t>
  </si>
  <si>
    <t>Frontier Energy</t>
  </si>
  <si>
    <t>Hafslund Energy Trading, LLC</t>
  </si>
  <si>
    <t>Idaho Power Company, dba IDACORP Energy</t>
  </si>
  <si>
    <t>Koch Energy Trading, Inc.</t>
  </si>
  <si>
    <t>Los Angeles Dept. of Water &amp; Power</t>
  </si>
  <si>
    <t>Louisiana-Pacific Corporation</t>
  </si>
  <si>
    <t>Luzenac America</t>
  </si>
  <si>
    <t>Merchant Energy Group of the Americas, Inc.</t>
  </si>
  <si>
    <t>Merrill Lynch Capital Services, Inc.</t>
  </si>
  <si>
    <t>Mieco Inc.</t>
  </si>
  <si>
    <t>Mirant Americas Energy Marketing, L.P.</t>
  </si>
  <si>
    <t>Modesto Irrigation District</t>
  </si>
  <si>
    <t>Montana Power Company , The</t>
  </si>
  <si>
    <t>Morgan Stanley Capital Group Inc.</t>
  </si>
  <si>
    <t>NRG Power Marketing Inc.</t>
  </si>
  <si>
    <t>Nevada Power Company</t>
  </si>
  <si>
    <t>Northern California Power Agency</t>
  </si>
  <si>
    <t>PG&amp;E Energy Trading - Power, L.P.</t>
  </si>
  <si>
    <t>PPL Montana, LLC</t>
  </si>
  <si>
    <t>PacifiCorp Power Marketing, Inc.</t>
  </si>
  <si>
    <t>Pacificorp</t>
  </si>
  <si>
    <t>Peco Energy Company</t>
  </si>
  <si>
    <t>Pinnacle West Capital Corporation</t>
  </si>
  <si>
    <t>Portland General Electric Company</t>
  </si>
  <si>
    <t>Powerex Corp.</t>
  </si>
  <si>
    <t>Public Service Company Of Colorado</t>
  </si>
  <si>
    <t>Public Utility Dist#1 of Douglas County</t>
  </si>
  <si>
    <t>Public Utility Dist. No. 2 of Grant Cty</t>
  </si>
  <si>
    <t>Public Utility District #1 of Chelan County</t>
  </si>
  <si>
    <t>Public Utility District No. 1 of Snohomish County</t>
  </si>
  <si>
    <t>Puget Sound Energy, Inc.</t>
  </si>
  <si>
    <t>Reliant Energy Services, Inc.</t>
  </si>
  <si>
    <t>Salt River Project Agricultural Improvement and Po</t>
  </si>
  <si>
    <t>Sempra Energy Trading Corp.</t>
  </si>
  <si>
    <t>Sierra Pacific Power Company</t>
  </si>
  <si>
    <t>Smurfit-Stone Container Corporation</t>
  </si>
  <si>
    <t>Snohomish Supp.</t>
  </si>
  <si>
    <t>The City of Azusa</t>
  </si>
  <si>
    <t>Tillamook Peoples Utility District</t>
  </si>
  <si>
    <t>Tractebel Energy Marketing, Inc.</t>
  </si>
  <si>
    <t>TransAlta Energy Marketing (US) Inc.</t>
  </si>
  <si>
    <t>TransCanada Power, a division of TransCanada Energ</t>
  </si>
  <si>
    <t>Transcanada Power Marketing, Ltd.</t>
  </si>
  <si>
    <t>Turlock Irrigation District</t>
  </si>
  <si>
    <t>Wabash Valley Power Association</t>
  </si>
  <si>
    <t>Western Area Power Administration - Sierra Nevada</t>
  </si>
  <si>
    <t>Willamette Industries, Inc.</t>
  </si>
  <si>
    <t>Williams Energy Marketing &amp; Trading Company</t>
  </si>
  <si>
    <t>4. 32 - 366 Days</t>
  </si>
  <si>
    <t>Counterparty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</si>
</sst>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7" x14ac:knownFonts="1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23"/>
      <name val="Arial"/>
      <family val="2"/>
    </font>
    <font>
      <u/>
      <sz val="10"/>
      <color indexed="2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3" fontId="1" fillId="0" borderId="0" xfId="0" applyNumberFormat="1" applyFont="1"/>
    <xf numFmtId="3" fontId="1" fillId="0" borderId="1" xfId="0" applyNumberFormat="1" applyFont="1" applyBorder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3" fontId="2" fillId="0" borderId="2" xfId="0" applyNumberFormat="1" applyFont="1" applyBorder="1" applyAlignment="1">
      <alignment horizontal="centerContinuous"/>
    </xf>
    <xf numFmtId="0" fontId="0" fillId="0" borderId="2" xfId="0" applyBorder="1"/>
    <xf numFmtId="0" fontId="0" fillId="0" borderId="3" xfId="0" applyBorder="1"/>
    <xf numFmtId="3" fontId="0" fillId="0" borderId="3" xfId="0" applyNumberFormat="1" applyBorder="1"/>
    <xf numFmtId="3" fontId="0" fillId="0" borderId="0" xfId="0" applyNumberFormat="1" applyBorder="1"/>
    <xf numFmtId="0" fontId="0" fillId="0" borderId="0" xfId="0" applyBorder="1"/>
    <xf numFmtId="0" fontId="4" fillId="0" borderId="0" xfId="0" applyFont="1" applyFill="1" applyBorder="1"/>
    <xf numFmtId="0" fontId="4" fillId="0" borderId="0" xfId="0" quotePrefix="1" applyFont="1" applyFill="1" applyBorder="1"/>
    <xf numFmtId="16" fontId="4" fillId="0" borderId="0" xfId="0" quotePrefix="1" applyNumberFormat="1" applyFont="1" applyFill="1" applyBorder="1"/>
    <xf numFmtId="16" fontId="4" fillId="0" borderId="0" xfId="0" applyNumberFormat="1" applyFont="1" applyFill="1" applyBorder="1"/>
    <xf numFmtId="3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/>
    <xf numFmtId="3" fontId="1" fillId="0" borderId="0" xfId="0" applyNumberFormat="1" applyFont="1" applyBorder="1"/>
    <xf numFmtId="0" fontId="1" fillId="0" borderId="0" xfId="0" applyFont="1" applyFill="1" applyBorder="1"/>
    <xf numFmtId="0" fontId="1" fillId="0" borderId="0" xfId="0" quotePrefix="1" applyFont="1" applyFill="1" applyBorder="1"/>
    <xf numFmtId="16" fontId="1" fillId="0" borderId="0" xfId="0" applyNumberFormat="1" applyFont="1" applyFill="1" applyBorder="1"/>
    <xf numFmtId="16" fontId="1" fillId="0" borderId="0" xfId="0" quotePrefix="1" applyNumberFormat="1" applyFont="1" applyFill="1" applyBorder="1"/>
    <xf numFmtId="164" fontId="4" fillId="0" borderId="0" xfId="0" applyNumberFormat="1" applyFont="1" applyBorder="1"/>
    <xf numFmtId="164" fontId="4" fillId="2" borderId="0" xfId="0" applyNumberFormat="1" applyFont="1" applyFill="1" applyBorder="1"/>
    <xf numFmtId="164" fontId="4" fillId="0" borderId="0" xfId="0" applyNumberFormat="1" applyFont="1" applyFill="1" applyBorder="1"/>
    <xf numFmtId="164" fontId="0" fillId="0" borderId="0" xfId="0" applyNumberFormat="1"/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0" borderId="0" xfId="0" applyFont="1"/>
    <xf numFmtId="164" fontId="3" fillId="0" borderId="0" xfId="0" applyNumberFormat="1" applyFont="1" applyFill="1" applyBorder="1"/>
    <xf numFmtId="164" fontId="3" fillId="0" borderId="0" xfId="0" applyNumberFormat="1" applyFont="1"/>
    <xf numFmtId="164" fontId="5" fillId="3" borderId="0" xfId="0" applyNumberFormat="1" applyFont="1" applyFill="1" applyBorder="1"/>
    <xf numFmtId="164" fontId="6" fillId="3" borderId="0" xfId="0" applyNumberFormat="1" applyFont="1" applyFill="1" applyBorder="1"/>
    <xf numFmtId="164" fontId="5" fillId="3" borderId="0" xfId="0" applyNumberFormat="1" applyFont="1" applyFill="1"/>
    <xf numFmtId="164" fontId="6" fillId="3" borderId="0" xfId="0" applyNumberFormat="1" applyFont="1" applyFill="1"/>
    <xf numFmtId="3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88"/>
  <sheetViews>
    <sheetView tabSelected="1" topLeftCell="AD129" zoomScaleNormal="100" workbookViewId="0">
      <selection activeCell="AK134" sqref="AK134"/>
    </sheetView>
  </sheetViews>
  <sheetFormatPr defaultRowHeight="12.75" x14ac:dyDescent="0.2"/>
  <cols>
    <col min="1" max="1" width="10.5703125" customWidth="1"/>
    <col min="2" max="2" width="12.7109375" customWidth="1"/>
    <col min="3" max="3" width="15.140625" customWidth="1"/>
    <col min="4" max="6" width="13.5703125" style="1" customWidth="1"/>
    <col min="7" max="7" width="2.28515625" style="1" customWidth="1"/>
    <col min="8" max="8" width="12.85546875" style="1" customWidth="1"/>
    <col min="9" max="9" width="12.140625" style="1" customWidth="1"/>
    <col min="10" max="10" width="12.7109375" style="1" customWidth="1"/>
    <col min="11" max="11" width="3.28515625" style="1" customWidth="1"/>
    <col min="12" max="12" width="14" style="1" customWidth="1"/>
    <col min="13" max="13" width="14.140625" style="1" customWidth="1"/>
    <col min="14" max="14" width="13.140625" style="1" customWidth="1"/>
    <col min="15" max="15" width="2.28515625" style="1" customWidth="1"/>
    <col min="16" max="16" width="12.140625" style="1" customWidth="1"/>
    <col min="17" max="17" width="12.7109375" style="1" customWidth="1"/>
    <col min="18" max="18" width="13" style="1" customWidth="1"/>
    <col min="19" max="19" width="3.28515625" style="1" customWidth="1"/>
    <col min="20" max="20" width="13.5703125" style="1" customWidth="1"/>
    <col min="21" max="21" width="14.28515625" style="1" customWidth="1"/>
    <col min="22" max="22" width="13.28515625" style="1" customWidth="1"/>
    <col min="23" max="23" width="2.28515625" style="1" customWidth="1"/>
    <col min="24" max="25" width="12.7109375" style="1" customWidth="1"/>
    <col min="26" max="26" width="13.140625" customWidth="1"/>
    <col min="27" max="27" width="1.7109375" customWidth="1"/>
  </cols>
  <sheetData>
    <row r="1" spans="1:31" ht="15.75" x14ac:dyDescent="0.25">
      <c r="A1" s="4"/>
      <c r="B1" s="4" t="s">
        <v>7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31" ht="16.5" thickBot="1" x14ac:dyDescent="0.3">
      <c r="A2" s="4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31" ht="6" customHeight="1" x14ac:dyDescent="0.25">
      <c r="A3" s="9"/>
      <c r="B3" s="9"/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</row>
    <row r="4" spans="1:31" x14ac:dyDescent="0.2">
      <c r="D4" s="7" t="s">
        <v>10</v>
      </c>
      <c r="E4" s="7"/>
      <c r="F4" s="7"/>
      <c r="G4" s="7"/>
      <c r="H4" s="7"/>
      <c r="I4" s="7"/>
      <c r="J4" s="8"/>
      <c r="K4" s="3"/>
      <c r="L4" s="7" t="s">
        <v>5</v>
      </c>
      <c r="M4" s="7"/>
      <c r="N4" s="7"/>
      <c r="O4" s="7"/>
      <c r="P4" s="7"/>
      <c r="Q4" s="7"/>
      <c r="R4" s="8"/>
      <c r="S4" s="3" t="s">
        <v>9</v>
      </c>
      <c r="T4" s="7" t="s">
        <v>6</v>
      </c>
      <c r="U4" s="7"/>
      <c r="V4" s="7"/>
      <c r="W4" s="7"/>
      <c r="X4" s="7"/>
      <c r="Y4" s="7"/>
      <c r="Z4" s="8"/>
    </row>
    <row r="5" spans="1:31" x14ac:dyDescent="0.2">
      <c r="D5" s="3" t="s">
        <v>3</v>
      </c>
      <c r="E5" s="3"/>
      <c r="F5" s="3"/>
      <c r="G5" s="3"/>
      <c r="H5" s="3" t="s">
        <v>4</v>
      </c>
      <c r="I5" s="3"/>
      <c r="J5" s="3"/>
      <c r="K5" s="6"/>
      <c r="L5" s="3" t="s">
        <v>3</v>
      </c>
      <c r="M5" s="3"/>
      <c r="N5" s="3"/>
      <c r="O5" s="3"/>
      <c r="P5" s="3" t="s">
        <v>4</v>
      </c>
      <c r="Q5" s="3"/>
      <c r="R5" s="3"/>
      <c r="S5" s="6"/>
      <c r="T5" s="3" t="s">
        <v>3</v>
      </c>
      <c r="U5" s="3"/>
      <c r="V5" s="3"/>
      <c r="W5" s="3"/>
      <c r="X5" s="3" t="s">
        <v>4</v>
      </c>
      <c r="Y5" s="3"/>
      <c r="Z5" s="3"/>
    </row>
    <row r="6" spans="1:31" x14ac:dyDescent="0.2">
      <c r="A6" s="2" t="s">
        <v>12</v>
      </c>
      <c r="B6" s="2" t="s">
        <v>99</v>
      </c>
      <c r="C6" s="2" t="s">
        <v>2</v>
      </c>
      <c r="D6" s="6" t="s">
        <v>1</v>
      </c>
      <c r="E6" s="6" t="s">
        <v>0</v>
      </c>
      <c r="F6" s="2" t="s">
        <v>8</v>
      </c>
      <c r="G6" s="2"/>
      <c r="H6" s="6" t="s">
        <v>1</v>
      </c>
      <c r="I6" s="6" t="s">
        <v>0</v>
      </c>
      <c r="J6" s="2" t="s">
        <v>8</v>
      </c>
      <c r="K6" s="6"/>
      <c r="L6" s="6" t="s">
        <v>1</v>
      </c>
      <c r="M6" s="6" t="s">
        <v>0</v>
      </c>
      <c r="N6" s="2" t="s">
        <v>8</v>
      </c>
      <c r="O6" s="2"/>
      <c r="P6" s="6" t="s">
        <v>1</v>
      </c>
      <c r="Q6" s="6" t="s">
        <v>0</v>
      </c>
      <c r="R6" s="2" t="s">
        <v>8</v>
      </c>
      <c r="S6" s="6"/>
      <c r="T6" s="6" t="s">
        <v>1</v>
      </c>
      <c r="U6" s="6" t="s">
        <v>0</v>
      </c>
      <c r="V6" s="2" t="s">
        <v>8</v>
      </c>
      <c r="W6" s="2"/>
      <c r="X6" s="6" t="s">
        <v>1</v>
      </c>
      <c r="Y6" s="6" t="s">
        <v>0</v>
      </c>
      <c r="Z6" s="2" t="s">
        <v>8</v>
      </c>
    </row>
    <row r="7" spans="1:31" ht="6" customHeight="1" x14ac:dyDescent="0.2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2"/>
    </row>
    <row r="8" spans="1:31" ht="12" customHeight="1" x14ac:dyDescent="0.2">
      <c r="A8" s="15"/>
      <c r="B8" s="15"/>
      <c r="C8" s="15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31" ht="12" customHeight="1" x14ac:dyDescent="0.2">
      <c r="A9" s="22" t="s">
        <v>14</v>
      </c>
      <c r="B9" s="22" t="s">
        <v>13</v>
      </c>
      <c r="C9" s="15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31" x14ac:dyDescent="0.2">
      <c r="A10" s="2"/>
      <c r="B10" s="2"/>
      <c r="C10" s="21" t="s">
        <v>98</v>
      </c>
      <c r="D10" s="28">
        <v>0</v>
      </c>
      <c r="E10" s="28">
        <v>0</v>
      </c>
      <c r="F10" s="28">
        <v>0</v>
      </c>
      <c r="G10" s="29" t="s">
        <v>15</v>
      </c>
      <c r="H10" s="28">
        <v>0</v>
      </c>
      <c r="I10" s="28">
        <v>0</v>
      </c>
      <c r="J10" s="28">
        <v>0</v>
      </c>
      <c r="K10" s="37" t="s">
        <v>15</v>
      </c>
      <c r="L10" s="28">
        <v>840864</v>
      </c>
      <c r="M10" s="28">
        <v>876120</v>
      </c>
      <c r="N10" s="28">
        <v>-35256</v>
      </c>
      <c r="O10" s="29" t="s">
        <v>15</v>
      </c>
      <c r="P10" s="28">
        <v>0</v>
      </c>
      <c r="Q10" s="28">
        <v>0</v>
      </c>
      <c r="R10" s="28">
        <v>0</v>
      </c>
      <c r="S10" s="37" t="s">
        <v>15</v>
      </c>
      <c r="T10" s="28">
        <v>0</v>
      </c>
      <c r="U10" s="28">
        <v>0</v>
      </c>
      <c r="V10" s="28">
        <v>0</v>
      </c>
      <c r="W10" s="29" t="s">
        <v>15</v>
      </c>
      <c r="X10" s="28">
        <v>0</v>
      </c>
      <c r="Y10" s="28">
        <v>0</v>
      </c>
      <c r="Z10" s="28">
        <v>0</v>
      </c>
    </row>
    <row r="11" spans="1:31" x14ac:dyDescent="0.2">
      <c r="A11" s="23"/>
      <c r="B11" s="22"/>
      <c r="C11" s="20" t="s">
        <v>16</v>
      </c>
      <c r="D11" s="32">
        <v>0</v>
      </c>
      <c r="E11" s="32">
        <v>0</v>
      </c>
      <c r="F11" s="32">
        <v>0</v>
      </c>
      <c r="G11" s="33" t="s">
        <v>15</v>
      </c>
      <c r="H11" s="32"/>
      <c r="I11" s="32"/>
      <c r="J11" s="32"/>
      <c r="K11" s="38" t="s">
        <v>15</v>
      </c>
      <c r="L11" s="32">
        <v>8326</v>
      </c>
      <c r="M11" s="32">
        <v>8579</v>
      </c>
      <c r="N11" s="32">
        <v>-253</v>
      </c>
      <c r="O11" s="33" t="s">
        <v>15</v>
      </c>
      <c r="P11" s="32"/>
      <c r="Q11" s="32"/>
      <c r="R11" s="32"/>
      <c r="S11" s="38" t="s">
        <v>15</v>
      </c>
      <c r="T11" s="32">
        <v>0</v>
      </c>
      <c r="U11" s="32">
        <v>0</v>
      </c>
      <c r="V11" s="32">
        <v>0</v>
      </c>
      <c r="W11" s="33" t="s">
        <v>15</v>
      </c>
      <c r="X11" s="32"/>
      <c r="Y11" s="32"/>
      <c r="Z11" s="32"/>
      <c r="AA11" s="34"/>
      <c r="AB11" s="34"/>
      <c r="AC11" s="34"/>
      <c r="AD11" s="34"/>
      <c r="AE11" s="34"/>
    </row>
    <row r="12" spans="1:31" x14ac:dyDescent="0.2">
      <c r="A12" s="23"/>
      <c r="B12" s="22"/>
      <c r="C12" s="20" t="s">
        <v>11</v>
      </c>
      <c r="D12" s="28">
        <f>SUM(D10:D11)</f>
        <v>0</v>
      </c>
      <c r="E12" s="28">
        <f>SUM(E10:E11)</f>
        <v>0</v>
      </c>
      <c r="F12" s="28">
        <f>SUM(F10:F11)</f>
        <v>0</v>
      </c>
      <c r="G12" s="29"/>
      <c r="H12" s="28">
        <f>SUM(H10:H11)</f>
        <v>0</v>
      </c>
      <c r="I12" s="28">
        <f>SUM(I10:I11)</f>
        <v>0</v>
      </c>
      <c r="J12" s="28">
        <f>SUM(J10:J11)</f>
        <v>0</v>
      </c>
      <c r="K12" s="37"/>
      <c r="L12" s="28">
        <f>SUM(L10:L11)</f>
        <v>849190</v>
      </c>
      <c r="M12" s="28">
        <f>SUM(M10:M11)</f>
        <v>884699</v>
      </c>
      <c r="N12" s="28">
        <f>SUM(N10:N11)</f>
        <v>-35509</v>
      </c>
      <c r="O12" s="29"/>
      <c r="P12" s="28">
        <f>SUM(P10:P11)</f>
        <v>0</v>
      </c>
      <c r="Q12" s="28">
        <f>SUM(Q10:Q11)</f>
        <v>0</v>
      </c>
      <c r="R12" s="28">
        <f>SUM(R10:R11)</f>
        <v>0</v>
      </c>
      <c r="S12" s="37"/>
      <c r="T12" s="28">
        <f>SUM(T10:T11)</f>
        <v>0</v>
      </c>
      <c r="U12" s="28">
        <f>SUM(U10:U11)</f>
        <v>0</v>
      </c>
      <c r="V12" s="28">
        <f>SUM(V10:V11)</f>
        <v>0</v>
      </c>
      <c r="W12" s="29"/>
      <c r="X12" s="28">
        <f>SUM(X10:X11)</f>
        <v>0</v>
      </c>
      <c r="Y12" s="28">
        <f>SUM(Y10:Y11)</f>
        <v>0</v>
      </c>
      <c r="Z12" s="28">
        <f>SUM(Z10:Z11)</f>
        <v>0</v>
      </c>
    </row>
    <row r="13" spans="1:31" x14ac:dyDescent="0.2">
      <c r="A13" s="23"/>
      <c r="B13" s="22"/>
      <c r="C13" s="20"/>
      <c r="D13" s="28"/>
      <c r="E13" s="28"/>
      <c r="F13" s="28"/>
      <c r="G13" s="29"/>
      <c r="H13" s="28"/>
      <c r="I13" s="28"/>
      <c r="J13" s="28"/>
      <c r="K13" s="37"/>
      <c r="L13" s="28"/>
      <c r="M13" s="28"/>
      <c r="N13" s="28"/>
      <c r="O13" s="29"/>
      <c r="P13" s="28"/>
      <c r="Q13" s="28"/>
      <c r="R13" s="28"/>
      <c r="S13" s="37"/>
      <c r="T13" s="28"/>
      <c r="U13" s="28"/>
      <c r="V13" s="28"/>
      <c r="W13" s="29"/>
      <c r="X13" s="28"/>
      <c r="Y13" s="28"/>
      <c r="Z13" s="28"/>
    </row>
    <row r="14" spans="1:31" x14ac:dyDescent="0.2">
      <c r="A14" s="22" t="s">
        <v>14</v>
      </c>
      <c r="B14" s="22" t="s">
        <v>17</v>
      </c>
      <c r="C14" s="20"/>
      <c r="D14" s="28"/>
      <c r="E14" s="28"/>
      <c r="F14" s="28"/>
      <c r="G14" s="29"/>
      <c r="H14" s="28"/>
      <c r="I14" s="28"/>
      <c r="J14" s="28"/>
      <c r="K14" s="37"/>
      <c r="L14" s="28"/>
      <c r="M14" s="28"/>
      <c r="N14" s="28"/>
      <c r="O14" s="29"/>
      <c r="P14" s="28"/>
      <c r="Q14" s="28"/>
      <c r="R14" s="28"/>
      <c r="S14" s="37"/>
      <c r="T14" s="28"/>
      <c r="U14" s="28"/>
      <c r="V14" s="28"/>
      <c r="W14" s="29"/>
      <c r="X14" s="28"/>
      <c r="Y14" s="28"/>
      <c r="Z14" s="28"/>
    </row>
    <row r="15" spans="1:31" x14ac:dyDescent="0.2">
      <c r="A15" s="2"/>
      <c r="B15" s="2"/>
      <c r="C15" s="21" t="s">
        <v>18</v>
      </c>
      <c r="D15" s="28"/>
      <c r="E15" s="28">
        <v>9754</v>
      </c>
      <c r="F15" s="28">
        <v>-9754</v>
      </c>
      <c r="G15" s="29" t="s">
        <v>15</v>
      </c>
      <c r="H15" s="28"/>
      <c r="I15" s="28">
        <v>9754</v>
      </c>
      <c r="J15" s="28">
        <v>-9754</v>
      </c>
      <c r="K15" s="37" t="s">
        <v>15</v>
      </c>
      <c r="L15" s="28"/>
      <c r="M15" s="28">
        <v>32056</v>
      </c>
      <c r="N15" s="28">
        <v>-32056</v>
      </c>
      <c r="O15" s="29" t="s">
        <v>15</v>
      </c>
      <c r="P15" s="28"/>
      <c r="Q15" s="28">
        <v>32056</v>
      </c>
      <c r="R15" s="28">
        <v>-32056</v>
      </c>
      <c r="S15" s="37" t="s">
        <v>15</v>
      </c>
      <c r="T15" s="28"/>
      <c r="U15" s="28">
        <v>19408</v>
      </c>
      <c r="V15" s="28">
        <v>-19408</v>
      </c>
      <c r="W15" s="29" t="s">
        <v>15</v>
      </c>
      <c r="X15" s="28"/>
      <c r="Y15" s="28">
        <v>19408</v>
      </c>
      <c r="Z15" s="28">
        <v>-19408</v>
      </c>
    </row>
    <row r="16" spans="1:31" x14ac:dyDescent="0.2">
      <c r="A16" s="24"/>
      <c r="B16" s="24"/>
      <c r="C16" s="16" t="s">
        <v>19</v>
      </c>
      <c r="D16" s="30">
        <v>4599963.5</v>
      </c>
      <c r="E16" s="30">
        <v>9345440.5</v>
      </c>
      <c r="F16" s="30">
        <v>-4745477</v>
      </c>
      <c r="G16" s="29" t="s">
        <v>15</v>
      </c>
      <c r="H16" s="30"/>
      <c r="I16" s="30"/>
      <c r="J16" s="30"/>
      <c r="K16" s="37" t="s">
        <v>15</v>
      </c>
      <c r="L16" s="30">
        <v>7822416</v>
      </c>
      <c r="M16" s="30">
        <v>15822960</v>
      </c>
      <c r="N16" s="30">
        <v>-8000544</v>
      </c>
      <c r="O16" s="29" t="s">
        <v>15</v>
      </c>
      <c r="P16" s="30"/>
      <c r="Q16" s="30"/>
      <c r="R16" s="30"/>
      <c r="S16" s="37" t="s">
        <v>15</v>
      </c>
      <c r="T16" s="30">
        <v>6628712</v>
      </c>
      <c r="U16" s="30">
        <v>13232136</v>
      </c>
      <c r="V16" s="30">
        <v>-6603424</v>
      </c>
      <c r="W16" s="29" t="s">
        <v>15</v>
      </c>
      <c r="X16" s="30"/>
      <c r="Y16" s="30"/>
      <c r="Z16" s="30"/>
    </row>
    <row r="17" spans="1:36" x14ac:dyDescent="0.2">
      <c r="A17" s="25"/>
      <c r="B17" s="22"/>
      <c r="C17" s="17" t="s">
        <v>98</v>
      </c>
      <c r="D17" s="35">
        <v>4743.2500999999993</v>
      </c>
      <c r="E17" s="35">
        <v>98373.25</v>
      </c>
      <c r="F17" s="35">
        <v>-93629.999899999995</v>
      </c>
      <c r="G17" s="33" t="s">
        <v>15</v>
      </c>
      <c r="H17" s="35">
        <v>641</v>
      </c>
      <c r="I17" s="35">
        <v>0</v>
      </c>
      <c r="J17" s="35">
        <v>641</v>
      </c>
      <c r="K17" s="38" t="s">
        <v>15</v>
      </c>
      <c r="L17" s="35">
        <v>4349117.5</v>
      </c>
      <c r="M17" s="35">
        <v>3012746</v>
      </c>
      <c r="N17" s="35">
        <v>1336371.5</v>
      </c>
      <c r="O17" s="33" t="s">
        <v>15</v>
      </c>
      <c r="P17" s="35">
        <v>415633.5</v>
      </c>
      <c r="Q17" s="35">
        <v>102102</v>
      </c>
      <c r="R17" s="35">
        <v>313531.5</v>
      </c>
      <c r="S17" s="38" t="s">
        <v>15</v>
      </c>
      <c r="T17" s="35">
        <v>713644</v>
      </c>
      <c r="U17" s="35">
        <v>495852</v>
      </c>
      <c r="V17" s="35">
        <v>217792</v>
      </c>
      <c r="W17" s="33" t="s">
        <v>15</v>
      </c>
      <c r="X17" s="35">
        <v>928.00000000000068</v>
      </c>
      <c r="Y17" s="35">
        <v>0</v>
      </c>
      <c r="Z17" s="35">
        <v>928.00000000000068</v>
      </c>
      <c r="AA17" s="34"/>
      <c r="AB17" s="34"/>
    </row>
    <row r="18" spans="1:36" x14ac:dyDescent="0.2">
      <c r="A18" s="25"/>
      <c r="B18" s="22"/>
      <c r="C18" s="20" t="s">
        <v>11</v>
      </c>
      <c r="D18" s="30">
        <f>SUM(D15:D17)</f>
        <v>4604706.7500999998</v>
      </c>
      <c r="E18" s="30">
        <f>SUM(E15:E17)</f>
        <v>9453567.75</v>
      </c>
      <c r="F18" s="30">
        <f>SUM(F15:F17)</f>
        <v>-4848860.9999000002</v>
      </c>
      <c r="G18" s="29"/>
      <c r="H18" s="30">
        <f>SUM(H15:H17)</f>
        <v>641</v>
      </c>
      <c r="I18" s="30">
        <f>SUM(I15:I17)</f>
        <v>9754</v>
      </c>
      <c r="J18" s="30">
        <f>SUM(J15:J17)</f>
        <v>-9113</v>
      </c>
      <c r="K18" s="37"/>
      <c r="L18" s="30">
        <f>SUM(L15:L17)</f>
        <v>12171533.5</v>
      </c>
      <c r="M18" s="30">
        <f>SUM(M15:M17)</f>
        <v>18867762</v>
      </c>
      <c r="N18" s="30">
        <f>SUM(N15:N17)</f>
        <v>-6696228.5</v>
      </c>
      <c r="O18" s="29"/>
      <c r="P18" s="30">
        <f>SUM(P15:P17)</f>
        <v>415633.5</v>
      </c>
      <c r="Q18" s="30">
        <f>SUM(Q15:Q17)</f>
        <v>134158</v>
      </c>
      <c r="R18" s="30">
        <f>SUM(R15:R17)</f>
        <v>281475.5</v>
      </c>
      <c r="S18" s="37"/>
      <c r="T18" s="30">
        <f>SUM(T15:T17)</f>
        <v>7342356</v>
      </c>
      <c r="U18" s="30">
        <f>SUM(U15:U17)</f>
        <v>13747396</v>
      </c>
      <c r="V18" s="30">
        <f>SUM(V15:V17)</f>
        <v>-6405040</v>
      </c>
      <c r="W18" s="29"/>
      <c r="X18" s="30">
        <f>SUM(X15:X17)</f>
        <v>928.00000000000068</v>
      </c>
      <c r="Y18" s="30">
        <f>SUM(Y15:Y17)</f>
        <v>19408</v>
      </c>
      <c r="Z18" s="30">
        <f>SUM(Z15:Z17)</f>
        <v>-18480</v>
      </c>
    </row>
    <row r="19" spans="1:36" x14ac:dyDescent="0.2">
      <c r="A19" s="25"/>
      <c r="B19" s="22"/>
      <c r="C19" s="17"/>
      <c r="D19" s="30"/>
      <c r="E19" s="30"/>
      <c r="F19" s="30"/>
      <c r="G19" s="29"/>
      <c r="H19" s="30"/>
      <c r="I19" s="30"/>
      <c r="J19" s="30"/>
      <c r="K19" s="37"/>
      <c r="L19" s="30"/>
      <c r="M19" s="30"/>
      <c r="N19" s="30"/>
      <c r="O19" s="29"/>
      <c r="P19" s="30"/>
      <c r="Q19" s="30"/>
      <c r="R19" s="30"/>
      <c r="S19" s="37"/>
      <c r="T19" s="30"/>
      <c r="U19" s="30"/>
      <c r="V19" s="30"/>
      <c r="W19" s="29"/>
      <c r="X19" s="30"/>
      <c r="Y19" s="30"/>
      <c r="Z19" s="30"/>
    </row>
    <row r="20" spans="1:36" x14ac:dyDescent="0.2">
      <c r="A20" s="24" t="s">
        <v>14</v>
      </c>
      <c r="B20" s="24" t="s">
        <v>20</v>
      </c>
      <c r="C20" s="17"/>
      <c r="D20" s="30"/>
      <c r="E20" s="30"/>
      <c r="F20" s="30"/>
      <c r="G20" s="29"/>
      <c r="H20" s="30"/>
      <c r="I20" s="30"/>
      <c r="J20" s="30"/>
      <c r="K20" s="37"/>
      <c r="L20" s="30"/>
      <c r="M20" s="30"/>
      <c r="N20" s="30"/>
      <c r="O20" s="29"/>
      <c r="P20" s="30"/>
      <c r="Q20" s="30"/>
      <c r="R20" s="30"/>
      <c r="S20" s="37"/>
      <c r="T20" s="30"/>
      <c r="U20" s="30"/>
      <c r="V20" s="30"/>
      <c r="W20" s="29"/>
      <c r="X20" s="30"/>
      <c r="Y20" s="30"/>
      <c r="Z20" s="30"/>
    </row>
    <row r="21" spans="1:36" x14ac:dyDescent="0.2">
      <c r="A21" s="2"/>
      <c r="B21" s="2"/>
      <c r="C21" s="16" t="s">
        <v>18</v>
      </c>
      <c r="D21" s="30">
        <v>862952.65</v>
      </c>
      <c r="E21" s="30">
        <v>779381.5</v>
      </c>
      <c r="F21" s="30">
        <v>83571.149999999994</v>
      </c>
      <c r="G21" s="29" t="s">
        <v>15</v>
      </c>
      <c r="H21" s="30">
        <v>103621.9</v>
      </c>
      <c r="I21" s="30">
        <v>89578.75</v>
      </c>
      <c r="J21" s="30">
        <v>14043.15</v>
      </c>
      <c r="K21" s="37" t="s">
        <v>15</v>
      </c>
      <c r="L21" s="30">
        <v>2311944.4</v>
      </c>
      <c r="M21" s="30">
        <v>1919684</v>
      </c>
      <c r="N21" s="30">
        <v>392260.4</v>
      </c>
      <c r="O21" s="29" t="s">
        <v>15</v>
      </c>
      <c r="P21" s="30">
        <v>407232.4</v>
      </c>
      <c r="Q21" s="30">
        <v>401868</v>
      </c>
      <c r="R21" s="30">
        <v>5364.3999999999651</v>
      </c>
      <c r="S21" s="37" t="s">
        <v>15</v>
      </c>
      <c r="T21" s="30">
        <v>1850401.6</v>
      </c>
      <c r="U21" s="30">
        <v>1520968</v>
      </c>
      <c r="V21" s="30">
        <v>329433.59999999998</v>
      </c>
      <c r="W21" s="29" t="s">
        <v>15</v>
      </c>
      <c r="X21" s="30">
        <v>350427.6</v>
      </c>
      <c r="Y21" s="30">
        <v>311344</v>
      </c>
      <c r="Z21" s="30">
        <v>39083.599999999999</v>
      </c>
    </row>
    <row r="22" spans="1:36" x14ac:dyDescent="0.2">
      <c r="A22" s="26"/>
      <c r="B22" s="24"/>
      <c r="C22" s="18" t="s">
        <v>21</v>
      </c>
      <c r="D22" s="30">
        <v>598074.25</v>
      </c>
      <c r="E22" s="30">
        <v>1122387.5</v>
      </c>
      <c r="F22" s="30">
        <v>-524313.25</v>
      </c>
      <c r="G22" s="29" t="s">
        <v>15</v>
      </c>
      <c r="H22" s="30">
        <v>71373.25</v>
      </c>
      <c r="I22" s="30">
        <v>162814.5</v>
      </c>
      <c r="J22" s="30">
        <v>-91441.25</v>
      </c>
      <c r="K22" s="37" t="s">
        <v>15</v>
      </c>
      <c r="L22" s="30">
        <v>2805240</v>
      </c>
      <c r="M22" s="30">
        <v>3067880</v>
      </c>
      <c r="N22" s="30">
        <v>-262640</v>
      </c>
      <c r="O22" s="29" t="s">
        <v>15</v>
      </c>
      <c r="P22" s="30">
        <v>747048</v>
      </c>
      <c r="Q22" s="30">
        <v>350936</v>
      </c>
      <c r="R22" s="30">
        <v>396112</v>
      </c>
      <c r="S22" s="37" t="s">
        <v>15</v>
      </c>
      <c r="T22" s="30">
        <v>2014740</v>
      </c>
      <c r="U22" s="30">
        <v>2562116</v>
      </c>
      <c r="V22" s="30">
        <v>-547376</v>
      </c>
      <c r="W22" s="29" t="s">
        <v>15</v>
      </c>
      <c r="X22" s="30">
        <v>427032</v>
      </c>
      <c r="Y22" s="30">
        <v>306072</v>
      </c>
      <c r="Z22" s="30">
        <v>120960</v>
      </c>
    </row>
    <row r="23" spans="1:36" x14ac:dyDescent="0.2">
      <c r="A23" s="27"/>
      <c r="B23" s="24"/>
      <c r="C23" s="19" t="s">
        <v>19</v>
      </c>
      <c r="D23" s="30">
        <v>55094456.75</v>
      </c>
      <c r="E23" s="30">
        <v>33418241.75</v>
      </c>
      <c r="F23" s="30">
        <v>21676215</v>
      </c>
      <c r="G23" s="29" t="s">
        <v>15</v>
      </c>
      <c r="H23" s="30">
        <v>2906565.25</v>
      </c>
      <c r="I23" s="30">
        <v>3941388.75</v>
      </c>
      <c r="J23" s="30">
        <v>-1034823.5</v>
      </c>
      <c r="K23" s="37" t="s">
        <v>15</v>
      </c>
      <c r="L23" s="30">
        <v>108880108</v>
      </c>
      <c r="M23" s="30">
        <v>71043648</v>
      </c>
      <c r="N23" s="30">
        <v>37836460</v>
      </c>
      <c r="O23" s="29" t="s">
        <v>15</v>
      </c>
      <c r="P23" s="30">
        <v>6183220</v>
      </c>
      <c r="Q23" s="30">
        <v>8802004</v>
      </c>
      <c r="R23" s="30">
        <v>-2618784</v>
      </c>
      <c r="S23" s="37" t="s">
        <v>15</v>
      </c>
      <c r="T23" s="30">
        <v>90262176</v>
      </c>
      <c r="U23" s="30">
        <v>53982112</v>
      </c>
      <c r="V23" s="30">
        <v>36280064</v>
      </c>
      <c r="W23" s="29" t="s">
        <v>15</v>
      </c>
      <c r="X23" s="30">
        <v>4958764</v>
      </c>
      <c r="Y23" s="30">
        <v>7502814</v>
      </c>
      <c r="Z23" s="30">
        <v>-2544050</v>
      </c>
    </row>
    <row r="24" spans="1:36" x14ac:dyDescent="0.2">
      <c r="A24" s="27"/>
      <c r="B24" s="24"/>
      <c r="C24" s="18" t="s">
        <v>98</v>
      </c>
      <c r="D24" s="30">
        <v>499076.5</v>
      </c>
      <c r="E24" s="30">
        <v>10495070.25</v>
      </c>
      <c r="F24" s="30">
        <v>-9995993.75</v>
      </c>
      <c r="G24" s="29" t="s">
        <v>15</v>
      </c>
      <c r="H24" s="30">
        <v>0</v>
      </c>
      <c r="I24" s="30">
        <v>908967.75</v>
      </c>
      <c r="J24" s="30">
        <v>-908967.75</v>
      </c>
      <c r="K24" s="37" t="s">
        <v>15</v>
      </c>
      <c r="L24" s="30">
        <v>26940752</v>
      </c>
      <c r="M24" s="30">
        <v>48678404</v>
      </c>
      <c r="N24" s="30">
        <v>-21737652</v>
      </c>
      <c r="O24" s="29" t="s">
        <v>15</v>
      </c>
      <c r="P24" s="30">
        <v>324540</v>
      </c>
      <c r="Q24" s="30">
        <v>2071260</v>
      </c>
      <c r="R24" s="30">
        <v>-1746720</v>
      </c>
      <c r="S24" s="37" t="s">
        <v>15</v>
      </c>
      <c r="T24" s="30">
        <v>6150500</v>
      </c>
      <c r="U24" s="30">
        <v>20394006</v>
      </c>
      <c r="V24" s="30">
        <v>-14243506</v>
      </c>
      <c r="W24" s="29" t="s">
        <v>15</v>
      </c>
      <c r="X24" s="30">
        <v>0</v>
      </c>
      <c r="Y24" s="30">
        <v>1609596</v>
      </c>
      <c r="Z24" s="30">
        <v>-1609596</v>
      </c>
    </row>
    <row r="25" spans="1:36" x14ac:dyDescent="0.2">
      <c r="A25" s="25"/>
      <c r="B25" s="22"/>
      <c r="C25" s="17" t="s">
        <v>16</v>
      </c>
      <c r="D25" s="35">
        <v>81606.75</v>
      </c>
      <c r="E25" s="35">
        <v>339217</v>
      </c>
      <c r="F25" s="35">
        <v>-257610.25</v>
      </c>
      <c r="G25" s="33" t="s">
        <v>15</v>
      </c>
      <c r="H25" s="35">
        <v>61187.5</v>
      </c>
      <c r="I25" s="35">
        <v>62237.5</v>
      </c>
      <c r="J25" s="35">
        <v>-1050</v>
      </c>
      <c r="K25" s="38" t="s">
        <v>15</v>
      </c>
      <c r="L25" s="35">
        <v>196942.5</v>
      </c>
      <c r="M25" s="35">
        <v>652133.5</v>
      </c>
      <c r="N25" s="35">
        <v>-455191</v>
      </c>
      <c r="O25" s="33" t="s">
        <v>15</v>
      </c>
      <c r="P25" s="35">
        <v>120830.5</v>
      </c>
      <c r="Q25" s="35">
        <v>121980.5</v>
      </c>
      <c r="R25" s="35">
        <v>-1150</v>
      </c>
      <c r="S25" s="38" t="s">
        <v>15</v>
      </c>
      <c r="T25" s="35">
        <v>139375.25</v>
      </c>
      <c r="U25" s="35">
        <v>479025.25</v>
      </c>
      <c r="V25" s="35">
        <v>-339650</v>
      </c>
      <c r="W25" s="33" t="s">
        <v>15</v>
      </c>
      <c r="X25" s="35">
        <v>88659.25</v>
      </c>
      <c r="Y25" s="35">
        <v>89809.25</v>
      </c>
      <c r="Z25" s="35">
        <v>-1150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</row>
    <row r="26" spans="1:36" x14ac:dyDescent="0.2">
      <c r="A26" s="25"/>
      <c r="B26" s="22"/>
      <c r="C26" s="20" t="s">
        <v>11</v>
      </c>
      <c r="D26" s="30">
        <f>SUM(D21:D25)</f>
        <v>57136166.899999999</v>
      </c>
      <c r="E26" s="30">
        <f>SUM(E21:E25)</f>
        <v>46154298</v>
      </c>
      <c r="F26" s="30">
        <f>SUM(F21:F25)</f>
        <v>10981868.899999999</v>
      </c>
      <c r="G26" s="29"/>
      <c r="H26" s="30">
        <f>SUM(H21:H25)</f>
        <v>3142747.9</v>
      </c>
      <c r="I26" s="30">
        <f>SUM(I21:I25)</f>
        <v>5164987.25</v>
      </c>
      <c r="J26" s="30">
        <f>SUM(J21:J25)</f>
        <v>-2022239.35</v>
      </c>
      <c r="K26" s="37"/>
      <c r="L26" s="30">
        <f>SUM(L21:L25)</f>
        <v>141134986.90000001</v>
      </c>
      <c r="M26" s="30">
        <f>SUM(M21:M25)</f>
        <v>125361749.5</v>
      </c>
      <c r="N26" s="30">
        <f>SUM(N21:N25)</f>
        <v>15773237.399999999</v>
      </c>
      <c r="O26" s="29"/>
      <c r="P26" s="30">
        <f>SUM(P21:P25)</f>
        <v>7782870.9000000004</v>
      </c>
      <c r="Q26" s="30">
        <f>SUM(Q21:Q25)</f>
        <v>11748048.5</v>
      </c>
      <c r="R26" s="30">
        <f>SUM(R21:R25)</f>
        <v>-3965177.6</v>
      </c>
      <c r="S26" s="37"/>
      <c r="T26" s="30">
        <f>SUM(T21:T25)</f>
        <v>100417192.84999999</v>
      </c>
      <c r="U26" s="30">
        <f>SUM(U21:U25)</f>
        <v>78938227.25</v>
      </c>
      <c r="V26" s="30">
        <f>SUM(V21:V25)</f>
        <v>21478965.600000001</v>
      </c>
      <c r="W26" s="29"/>
      <c r="X26" s="30">
        <f>SUM(X21:X25)</f>
        <v>5824882.8499999996</v>
      </c>
      <c r="Y26" s="30">
        <f>SUM(Y21:Y25)</f>
        <v>9819635.25</v>
      </c>
      <c r="Z26" s="30">
        <f>SUM(Z21:Z25)</f>
        <v>-3994752.4</v>
      </c>
    </row>
    <row r="27" spans="1:36" x14ac:dyDescent="0.2">
      <c r="A27" s="25"/>
      <c r="B27" s="22"/>
      <c r="C27" s="17"/>
      <c r="D27" s="30"/>
      <c r="E27" s="30"/>
      <c r="F27" s="30"/>
      <c r="G27" s="29"/>
      <c r="H27" s="30"/>
      <c r="I27" s="30"/>
      <c r="J27" s="30"/>
      <c r="K27" s="37"/>
      <c r="L27" s="30"/>
      <c r="M27" s="30"/>
      <c r="N27" s="30"/>
      <c r="O27" s="29"/>
      <c r="P27" s="30"/>
      <c r="Q27" s="30"/>
      <c r="R27" s="30"/>
      <c r="S27" s="37"/>
      <c r="T27" s="30"/>
      <c r="U27" s="30"/>
      <c r="V27" s="30"/>
      <c r="W27" s="29"/>
      <c r="X27" s="30"/>
      <c r="Y27" s="30"/>
      <c r="Z27" s="30"/>
    </row>
    <row r="28" spans="1:36" x14ac:dyDescent="0.2">
      <c r="A28" s="24" t="s">
        <v>14</v>
      </c>
      <c r="B28" s="24" t="s">
        <v>22</v>
      </c>
      <c r="C28" s="17"/>
      <c r="D28" s="30"/>
      <c r="E28" s="30"/>
      <c r="F28" s="30"/>
      <c r="G28" s="29"/>
      <c r="H28" s="30"/>
      <c r="I28" s="30"/>
      <c r="J28" s="30"/>
      <c r="K28" s="37"/>
      <c r="L28" s="30"/>
      <c r="M28" s="30"/>
      <c r="N28" s="30"/>
      <c r="O28" s="29"/>
      <c r="P28" s="30"/>
      <c r="Q28" s="30"/>
      <c r="R28" s="30"/>
      <c r="S28" s="37"/>
      <c r="T28" s="30"/>
      <c r="U28" s="30"/>
      <c r="V28" s="30"/>
      <c r="W28" s="29"/>
      <c r="X28" s="30"/>
      <c r="Y28" s="30"/>
      <c r="Z28" s="30"/>
    </row>
    <row r="29" spans="1:36" x14ac:dyDescent="0.2">
      <c r="A29" s="2"/>
      <c r="B29" s="2"/>
      <c r="C29" s="16" t="s">
        <v>18</v>
      </c>
      <c r="D29" s="30">
        <v>1026435</v>
      </c>
      <c r="E29" s="30">
        <v>1508212.23</v>
      </c>
      <c r="F29" s="30">
        <v>-481777.23</v>
      </c>
      <c r="G29" s="29" t="s">
        <v>15</v>
      </c>
      <c r="H29" s="30">
        <v>194857.5</v>
      </c>
      <c r="I29" s="30">
        <v>741595.48</v>
      </c>
      <c r="J29" s="30">
        <v>-546737.98</v>
      </c>
      <c r="K29" s="37" t="s">
        <v>15</v>
      </c>
      <c r="L29" s="30">
        <v>2903386</v>
      </c>
      <c r="M29" s="30">
        <v>5666676.1599999964</v>
      </c>
      <c r="N29" s="30">
        <v>-2763290.16</v>
      </c>
      <c r="O29" s="29" t="s">
        <v>15</v>
      </c>
      <c r="P29" s="30">
        <v>1068268</v>
      </c>
      <c r="Q29" s="30">
        <v>2399164.16</v>
      </c>
      <c r="R29" s="30">
        <v>-1330896.1599999999</v>
      </c>
      <c r="S29" s="37" t="s">
        <v>15</v>
      </c>
      <c r="T29" s="30">
        <v>2276664.4</v>
      </c>
      <c r="U29" s="30">
        <v>4358364.4000000004</v>
      </c>
      <c r="V29" s="30">
        <v>-2081700</v>
      </c>
      <c r="W29" s="29" t="s">
        <v>15</v>
      </c>
      <c r="X29" s="30">
        <v>837278.4</v>
      </c>
      <c r="Y29" s="30">
        <v>1894572.4</v>
      </c>
      <c r="Z29" s="30">
        <v>-1057294</v>
      </c>
    </row>
    <row r="30" spans="1:36" x14ac:dyDescent="0.2">
      <c r="A30" s="25"/>
      <c r="B30" s="24"/>
      <c r="C30" s="16" t="s">
        <v>21</v>
      </c>
      <c r="D30" s="30">
        <v>690041</v>
      </c>
      <c r="E30" s="30">
        <v>1818737.25</v>
      </c>
      <c r="F30" s="30">
        <v>-1128696.25</v>
      </c>
      <c r="G30" s="29" t="s">
        <v>15</v>
      </c>
      <c r="H30" s="30">
        <v>84624.75</v>
      </c>
      <c r="I30" s="30">
        <v>715140.5</v>
      </c>
      <c r="J30" s="30">
        <v>-630515.75</v>
      </c>
      <c r="K30" s="37" t="s">
        <v>15</v>
      </c>
      <c r="L30" s="30">
        <v>2349232</v>
      </c>
      <c r="M30" s="30">
        <v>5582492</v>
      </c>
      <c r="N30" s="30">
        <v>-3233260</v>
      </c>
      <c r="O30" s="29" t="s">
        <v>15</v>
      </c>
      <c r="P30" s="30">
        <v>261096</v>
      </c>
      <c r="Q30" s="30">
        <v>1858056</v>
      </c>
      <c r="R30" s="30">
        <v>-1596960</v>
      </c>
      <c r="S30" s="37" t="s">
        <v>15</v>
      </c>
      <c r="T30" s="30">
        <v>1848656</v>
      </c>
      <c r="U30" s="30">
        <v>4632936</v>
      </c>
      <c r="V30" s="30">
        <v>-2784280</v>
      </c>
      <c r="W30" s="29" t="s">
        <v>15</v>
      </c>
      <c r="X30" s="30">
        <v>220824</v>
      </c>
      <c r="Y30" s="30">
        <v>1487944</v>
      </c>
      <c r="Z30" s="30">
        <v>-1267120</v>
      </c>
    </row>
    <row r="31" spans="1:36" x14ac:dyDescent="0.2">
      <c r="A31" s="24"/>
      <c r="B31" s="24"/>
      <c r="C31" s="17" t="s">
        <v>19</v>
      </c>
      <c r="D31" s="30">
        <v>74336588.25</v>
      </c>
      <c r="E31" s="30">
        <v>85997734.080000058</v>
      </c>
      <c r="F31" s="30">
        <v>-11661145.830000058</v>
      </c>
      <c r="G31" s="29" t="s">
        <v>15</v>
      </c>
      <c r="H31" s="30">
        <v>2169484.75</v>
      </c>
      <c r="I31" s="30">
        <v>3555628.8</v>
      </c>
      <c r="J31" s="30">
        <v>-1386144.05</v>
      </c>
      <c r="K31" s="37" t="s">
        <v>15</v>
      </c>
      <c r="L31" s="30">
        <v>155420864</v>
      </c>
      <c r="M31" s="30">
        <v>178320336.95999989</v>
      </c>
      <c r="N31" s="30">
        <v>-22899472.959999889</v>
      </c>
      <c r="O31" s="29" t="s">
        <v>15</v>
      </c>
      <c r="P31" s="30">
        <v>7933684</v>
      </c>
      <c r="Q31" s="30">
        <v>9777973.2800000347</v>
      </c>
      <c r="R31" s="30">
        <v>-1844289.2800000347</v>
      </c>
      <c r="S31" s="37" t="s">
        <v>15</v>
      </c>
      <c r="T31" s="30">
        <v>127414112</v>
      </c>
      <c r="U31" s="30">
        <v>145472425.28000042</v>
      </c>
      <c r="V31" s="30">
        <v>-18058313.280000418</v>
      </c>
      <c r="W31" s="29" t="s">
        <v>15</v>
      </c>
      <c r="X31" s="30">
        <v>6430652</v>
      </c>
      <c r="Y31" s="30">
        <v>8065644.719999982</v>
      </c>
      <c r="Z31" s="30">
        <v>-1634992.719999982</v>
      </c>
    </row>
    <row r="32" spans="1:36" x14ac:dyDescent="0.2">
      <c r="A32" s="24"/>
      <c r="B32" s="24"/>
      <c r="C32" s="16" t="s">
        <v>98</v>
      </c>
      <c r="D32" s="30">
        <v>20533094</v>
      </c>
      <c r="E32" s="30">
        <v>37791580.300000027</v>
      </c>
      <c r="F32" s="30">
        <v>-17258486.300000027</v>
      </c>
      <c r="G32" s="29" t="s">
        <v>15</v>
      </c>
      <c r="H32" s="30"/>
      <c r="I32" s="30">
        <v>3121030.26</v>
      </c>
      <c r="J32" s="30">
        <v>-3121030.26</v>
      </c>
      <c r="K32" s="37" t="s">
        <v>15</v>
      </c>
      <c r="L32" s="30">
        <v>41803872</v>
      </c>
      <c r="M32" s="30">
        <v>72384391.680000141</v>
      </c>
      <c r="N32" s="30">
        <v>-30580519.680000141</v>
      </c>
      <c r="O32" s="29" t="s">
        <v>15</v>
      </c>
      <c r="P32" s="30"/>
      <c r="Q32" s="30">
        <v>5404415.3600000869</v>
      </c>
      <c r="R32" s="30">
        <v>-5404415.3600000869</v>
      </c>
      <c r="S32" s="37" t="s">
        <v>15</v>
      </c>
      <c r="T32" s="30">
        <v>30177092</v>
      </c>
      <c r="U32" s="30">
        <v>53841063.920000121</v>
      </c>
      <c r="V32" s="30">
        <v>-23663971.920000121</v>
      </c>
      <c r="W32" s="29" t="s">
        <v>15</v>
      </c>
      <c r="X32" s="30"/>
      <c r="Y32" s="30">
        <v>4455805.7599999942</v>
      </c>
      <c r="Z32" s="30">
        <v>-4455805.7599999942</v>
      </c>
    </row>
    <row r="33" spans="1:30" x14ac:dyDescent="0.2">
      <c r="A33" s="22"/>
      <c r="B33" s="22"/>
      <c r="C33" s="21" t="s">
        <v>16</v>
      </c>
      <c r="D33" s="32">
        <v>125318</v>
      </c>
      <c r="E33" s="32">
        <v>476277.5</v>
      </c>
      <c r="F33" s="32">
        <v>-350959.5</v>
      </c>
      <c r="G33" s="33" t="s">
        <v>15</v>
      </c>
      <c r="H33" s="32">
        <v>16190</v>
      </c>
      <c r="I33" s="32">
        <v>34120</v>
      </c>
      <c r="J33" s="32">
        <v>-17930</v>
      </c>
      <c r="K33" s="38" t="s">
        <v>15</v>
      </c>
      <c r="L33" s="32">
        <v>390284</v>
      </c>
      <c r="M33" s="32">
        <v>912933.02</v>
      </c>
      <c r="N33" s="32">
        <v>-522649.02</v>
      </c>
      <c r="O33" s="33" t="s">
        <v>15</v>
      </c>
      <c r="P33" s="32">
        <v>95192</v>
      </c>
      <c r="Q33" s="32">
        <v>71811.520000000004</v>
      </c>
      <c r="R33" s="32">
        <v>23380.48</v>
      </c>
      <c r="S33" s="38" t="s">
        <v>15</v>
      </c>
      <c r="T33" s="32">
        <v>266196</v>
      </c>
      <c r="U33" s="32">
        <v>651609.67000000004</v>
      </c>
      <c r="V33" s="32">
        <v>-385413.67</v>
      </c>
      <c r="W33" s="33" t="s">
        <v>15</v>
      </c>
      <c r="X33" s="32">
        <v>63564</v>
      </c>
      <c r="Y33" s="32">
        <v>51221.919999999998</v>
      </c>
      <c r="Z33" s="32">
        <v>12342.08</v>
      </c>
      <c r="AA33" s="34"/>
      <c r="AB33" s="34"/>
      <c r="AC33" s="34"/>
      <c r="AD33" s="34"/>
    </row>
    <row r="34" spans="1:30" x14ac:dyDescent="0.2">
      <c r="A34" s="22"/>
      <c r="B34" s="22"/>
      <c r="C34" s="20" t="s">
        <v>11</v>
      </c>
      <c r="D34" s="28">
        <f>SUM(D29:D33)</f>
        <v>96711476.25</v>
      </c>
      <c r="E34" s="28">
        <f>SUM(E29:E33)</f>
        <v>127592541.36000009</v>
      </c>
      <c r="F34" s="28">
        <f>SUM(F29:F33)</f>
        <v>-30881065.110000085</v>
      </c>
      <c r="G34" s="29"/>
      <c r="H34" s="28">
        <f>SUM(H29:H33)</f>
        <v>2465157</v>
      </c>
      <c r="I34" s="28">
        <f>SUM(I29:I33)</f>
        <v>8167515.0399999991</v>
      </c>
      <c r="J34" s="28">
        <f>SUM(J29:J33)</f>
        <v>-5702358.04</v>
      </c>
      <c r="K34" s="37"/>
      <c r="L34" s="28">
        <f>SUM(L29:L33)</f>
        <v>202867638</v>
      </c>
      <c r="M34" s="28">
        <f>SUM(M29:M33)</f>
        <v>262866829.82000002</v>
      </c>
      <c r="N34" s="28">
        <f>SUM(N29:N33)</f>
        <v>-59999191.82000003</v>
      </c>
      <c r="O34" s="29"/>
      <c r="P34" s="28">
        <f>SUM(P29:P33)</f>
        <v>9358240</v>
      </c>
      <c r="Q34" s="28">
        <f>SUM(Q29:Q33)</f>
        <v>19511420.320000123</v>
      </c>
      <c r="R34" s="28">
        <f>SUM(R29:R33)</f>
        <v>-10153180.320000121</v>
      </c>
      <c r="S34" s="37"/>
      <c r="T34" s="28">
        <f>SUM(T29:T33)</f>
        <v>161982720.40000001</v>
      </c>
      <c r="U34" s="28">
        <f>SUM(U29:U33)</f>
        <v>208956399.27000055</v>
      </c>
      <c r="V34" s="28">
        <f>SUM(V29:V33)</f>
        <v>-46973678.870000541</v>
      </c>
      <c r="W34" s="29"/>
      <c r="X34" s="28">
        <f>SUM(X29:X33)</f>
        <v>7552318.4000000004</v>
      </c>
      <c r="Y34" s="28">
        <f>SUM(Y29:Y33)</f>
        <v>15955188.799999977</v>
      </c>
      <c r="Z34" s="28">
        <f>SUM(Z29:Z33)</f>
        <v>-8402870.3999999762</v>
      </c>
    </row>
    <row r="35" spans="1:30" x14ac:dyDescent="0.2">
      <c r="A35" s="22"/>
      <c r="B35" s="22"/>
      <c r="C35" s="21"/>
      <c r="D35" s="28"/>
      <c r="E35" s="28"/>
      <c r="F35" s="28"/>
      <c r="G35" s="29"/>
      <c r="H35" s="28"/>
      <c r="I35" s="28"/>
      <c r="J35" s="28"/>
      <c r="K35" s="37"/>
      <c r="L35" s="28"/>
      <c r="M35" s="28"/>
      <c r="N35" s="28"/>
      <c r="O35" s="29"/>
      <c r="P35" s="28"/>
      <c r="Q35" s="28"/>
      <c r="R35" s="28"/>
      <c r="S35" s="37"/>
      <c r="T35" s="28"/>
      <c r="U35" s="28"/>
      <c r="V35" s="28"/>
      <c r="W35" s="29"/>
      <c r="X35" s="28"/>
      <c r="Y35" s="28"/>
      <c r="Z35" s="28"/>
    </row>
    <row r="36" spans="1:30" x14ac:dyDescent="0.2">
      <c r="A36" s="24" t="s">
        <v>24</v>
      </c>
      <c r="B36" s="24" t="s">
        <v>23</v>
      </c>
      <c r="C36" s="21"/>
      <c r="D36" s="28"/>
      <c r="E36" s="28"/>
      <c r="F36" s="28"/>
      <c r="G36" s="29"/>
      <c r="H36" s="28"/>
      <c r="I36" s="28"/>
      <c r="J36" s="28"/>
      <c r="K36" s="37"/>
      <c r="L36" s="28"/>
      <c r="M36" s="28"/>
      <c r="N36" s="28"/>
      <c r="O36" s="29"/>
      <c r="P36" s="28"/>
      <c r="Q36" s="28"/>
      <c r="R36" s="28"/>
      <c r="S36" s="37"/>
      <c r="T36" s="28"/>
      <c r="U36" s="28"/>
      <c r="V36" s="28"/>
      <c r="W36" s="29"/>
      <c r="X36" s="28"/>
      <c r="Y36" s="28"/>
      <c r="Z36" s="28"/>
    </row>
    <row r="37" spans="1:30" x14ac:dyDescent="0.2">
      <c r="A37" s="2"/>
      <c r="B37" s="2"/>
      <c r="C37" s="16" t="s">
        <v>18</v>
      </c>
      <c r="D37" s="30"/>
      <c r="E37" s="30">
        <v>80693.75</v>
      </c>
      <c r="F37" s="30">
        <v>-80693.75</v>
      </c>
      <c r="G37" s="29" t="s">
        <v>15</v>
      </c>
      <c r="H37" s="30"/>
      <c r="I37" s="30">
        <v>80693.75</v>
      </c>
      <c r="J37" s="30">
        <v>-80693.75</v>
      </c>
      <c r="K37" s="37" t="s">
        <v>15</v>
      </c>
      <c r="L37" s="30"/>
      <c r="M37" s="30">
        <v>167136</v>
      </c>
      <c r="N37" s="30">
        <v>-167136</v>
      </c>
      <c r="O37" s="29" t="s">
        <v>15</v>
      </c>
      <c r="P37" s="30"/>
      <c r="Q37" s="30">
        <v>167136</v>
      </c>
      <c r="R37" s="30">
        <v>-167136</v>
      </c>
      <c r="S37" s="37" t="s">
        <v>15</v>
      </c>
      <c r="T37" s="30"/>
      <c r="U37" s="30">
        <v>149096</v>
      </c>
      <c r="V37" s="30">
        <v>-149096</v>
      </c>
      <c r="W37" s="29" t="s">
        <v>15</v>
      </c>
      <c r="X37" s="30"/>
      <c r="Y37" s="30">
        <v>149096</v>
      </c>
      <c r="Z37" s="30">
        <v>-149096</v>
      </c>
    </row>
    <row r="38" spans="1:30" x14ac:dyDescent="0.2">
      <c r="A38" s="25"/>
      <c r="B38" s="22"/>
      <c r="C38" s="18" t="s">
        <v>21</v>
      </c>
      <c r="D38" s="30">
        <v>30978.75</v>
      </c>
      <c r="E38" s="30"/>
      <c r="F38" s="30">
        <v>30978.75</v>
      </c>
      <c r="G38" s="29" t="s">
        <v>15</v>
      </c>
      <c r="H38" s="30">
        <v>24728.25</v>
      </c>
      <c r="I38" s="30"/>
      <c r="J38" s="30">
        <v>24728.25</v>
      </c>
      <c r="K38" s="37" t="s">
        <v>15</v>
      </c>
      <c r="L38" s="30">
        <v>100424</v>
      </c>
      <c r="M38" s="30"/>
      <c r="N38" s="30">
        <v>100424</v>
      </c>
      <c r="O38" s="29" t="s">
        <v>15</v>
      </c>
      <c r="P38" s="30">
        <v>50212</v>
      </c>
      <c r="Q38" s="30"/>
      <c r="R38" s="30">
        <v>50212</v>
      </c>
      <c r="S38" s="37" t="s">
        <v>15</v>
      </c>
      <c r="T38" s="30">
        <v>96068</v>
      </c>
      <c r="U38" s="30"/>
      <c r="V38" s="30">
        <v>96068</v>
      </c>
      <c r="W38" s="29" t="s">
        <v>15</v>
      </c>
      <c r="X38" s="30">
        <v>48132</v>
      </c>
      <c r="Y38" s="30"/>
      <c r="Z38" s="30">
        <v>48132</v>
      </c>
    </row>
    <row r="39" spans="1:30" x14ac:dyDescent="0.2">
      <c r="A39" s="27"/>
      <c r="B39" s="24"/>
      <c r="C39" s="17" t="s">
        <v>19</v>
      </c>
      <c r="D39" s="30"/>
      <c r="E39" s="30">
        <v>1814137.25</v>
      </c>
      <c r="F39" s="30">
        <v>-1814137.25</v>
      </c>
      <c r="G39" s="29" t="s">
        <v>15</v>
      </c>
      <c r="H39" s="30"/>
      <c r="I39" s="30">
        <v>9322.5</v>
      </c>
      <c r="J39" s="30">
        <v>-9322.5</v>
      </c>
      <c r="K39" s="37" t="s">
        <v>15</v>
      </c>
      <c r="L39" s="30"/>
      <c r="M39" s="30">
        <v>4272520</v>
      </c>
      <c r="N39" s="30">
        <v>-4272520</v>
      </c>
      <c r="O39" s="29" t="s">
        <v>15</v>
      </c>
      <c r="P39" s="30"/>
      <c r="Q39" s="30">
        <v>35028</v>
      </c>
      <c r="R39" s="30">
        <v>-35028</v>
      </c>
      <c r="S39" s="37" t="s">
        <v>15</v>
      </c>
      <c r="T39" s="30"/>
      <c r="U39" s="30">
        <v>3430060</v>
      </c>
      <c r="V39" s="30">
        <v>-3430060</v>
      </c>
      <c r="W39" s="29" t="s">
        <v>15</v>
      </c>
      <c r="X39" s="30"/>
      <c r="Y39" s="30">
        <v>25856</v>
      </c>
      <c r="Z39" s="30">
        <v>-25856</v>
      </c>
    </row>
    <row r="40" spans="1:30" x14ac:dyDescent="0.2">
      <c r="A40" s="27"/>
      <c r="B40" s="24"/>
      <c r="C40" s="18" t="s">
        <v>98</v>
      </c>
      <c r="D40" s="35"/>
      <c r="E40" s="35">
        <v>14891.25</v>
      </c>
      <c r="F40" s="35">
        <v>-14891.25</v>
      </c>
      <c r="G40" s="33" t="s">
        <v>15</v>
      </c>
      <c r="H40" s="35"/>
      <c r="I40" s="35">
        <v>7541.5</v>
      </c>
      <c r="J40" s="35">
        <v>-7541.5</v>
      </c>
      <c r="K40" s="38" t="s">
        <v>15</v>
      </c>
      <c r="L40" s="35"/>
      <c r="M40" s="35">
        <v>995068</v>
      </c>
      <c r="N40" s="35">
        <v>-995068</v>
      </c>
      <c r="O40" s="33" t="s">
        <v>15</v>
      </c>
      <c r="P40" s="35"/>
      <c r="Q40" s="35">
        <v>112448</v>
      </c>
      <c r="R40" s="35">
        <v>-112448</v>
      </c>
      <c r="S40" s="38" t="s">
        <v>15</v>
      </c>
      <c r="T40" s="35"/>
      <c r="U40" s="35">
        <v>49660</v>
      </c>
      <c r="V40" s="35">
        <v>-49660</v>
      </c>
      <c r="W40" s="33" t="s">
        <v>15</v>
      </c>
      <c r="X40" s="35"/>
      <c r="Y40" s="35">
        <v>17556</v>
      </c>
      <c r="Z40" s="35">
        <v>-17556</v>
      </c>
      <c r="AA40" s="34"/>
      <c r="AB40" s="34"/>
    </row>
    <row r="41" spans="1:30" x14ac:dyDescent="0.2">
      <c r="A41" s="27"/>
      <c r="B41" s="24"/>
      <c r="C41" s="20" t="s">
        <v>11</v>
      </c>
      <c r="D41" s="30">
        <f>SUM(D37:D40)</f>
        <v>30978.75</v>
      </c>
      <c r="E41" s="30">
        <f>SUM(E37:E40)</f>
        <v>1909722.25</v>
      </c>
      <c r="F41" s="30">
        <f>SUM(F37:F40)</f>
        <v>-1878743.5</v>
      </c>
      <c r="G41" s="29"/>
      <c r="H41" s="30">
        <f>SUM(H37:H40)</f>
        <v>24728.25</v>
      </c>
      <c r="I41" s="30">
        <f>SUM(I37:I40)</f>
        <v>97557.75</v>
      </c>
      <c r="J41" s="30">
        <f>SUM(J37:J40)</f>
        <v>-72829.5</v>
      </c>
      <c r="K41" s="37"/>
      <c r="L41" s="30">
        <f>SUM(L37:L40)</f>
        <v>100424</v>
      </c>
      <c r="M41" s="30">
        <f>SUM(M37:M40)</f>
        <v>5434724</v>
      </c>
      <c r="N41" s="30">
        <f>SUM(N37:N40)</f>
        <v>-5334300</v>
      </c>
      <c r="O41" s="29"/>
      <c r="P41" s="30">
        <f>SUM(P37:P40)</f>
        <v>50212</v>
      </c>
      <c r="Q41" s="30">
        <f>SUM(Q37:Q40)</f>
        <v>314612</v>
      </c>
      <c r="R41" s="30">
        <f>SUM(R37:R40)</f>
        <v>-264400</v>
      </c>
      <c r="S41" s="37"/>
      <c r="T41" s="30">
        <f>SUM(T37:T40)</f>
        <v>96068</v>
      </c>
      <c r="U41" s="30">
        <f>SUM(U37:U40)</f>
        <v>3628816</v>
      </c>
      <c r="V41" s="30">
        <f>SUM(V37:V40)</f>
        <v>-3532748</v>
      </c>
      <c r="W41" s="29"/>
      <c r="X41" s="30">
        <f>SUM(X37:X40)</f>
        <v>48132</v>
      </c>
      <c r="Y41" s="30">
        <f>SUM(Y37:Y40)</f>
        <v>192508</v>
      </c>
      <c r="Z41" s="30">
        <f>SUM(Z37:Z40)</f>
        <v>-144376</v>
      </c>
    </row>
    <row r="42" spans="1:30" x14ac:dyDescent="0.2">
      <c r="A42" s="27"/>
      <c r="B42" s="24"/>
      <c r="C42" s="18"/>
      <c r="D42" s="30"/>
      <c r="E42" s="30"/>
      <c r="F42" s="30"/>
      <c r="G42" s="29"/>
      <c r="H42" s="30"/>
      <c r="I42" s="30"/>
      <c r="J42" s="30"/>
      <c r="K42" s="37"/>
      <c r="L42" s="30"/>
      <c r="M42" s="30"/>
      <c r="N42" s="30"/>
      <c r="O42" s="29"/>
      <c r="P42" s="30"/>
      <c r="Q42" s="30"/>
      <c r="R42" s="30"/>
      <c r="S42" s="37"/>
      <c r="T42" s="30"/>
      <c r="U42" s="30"/>
      <c r="V42" s="30"/>
      <c r="W42" s="29"/>
      <c r="X42" s="30"/>
      <c r="Y42" s="30"/>
      <c r="Z42" s="30"/>
    </row>
    <row r="43" spans="1:30" x14ac:dyDescent="0.2">
      <c r="A43" s="27" t="s">
        <v>14</v>
      </c>
      <c r="B43" s="24" t="s">
        <v>25</v>
      </c>
      <c r="C43" s="18"/>
      <c r="D43" s="30"/>
      <c r="E43" s="30"/>
      <c r="F43" s="30"/>
      <c r="G43" s="29"/>
      <c r="H43" s="30"/>
      <c r="I43" s="30"/>
      <c r="J43" s="30"/>
      <c r="K43" s="37"/>
      <c r="L43" s="30"/>
      <c r="M43" s="30"/>
      <c r="N43" s="30"/>
      <c r="O43" s="29"/>
      <c r="P43" s="30"/>
      <c r="Q43" s="30"/>
      <c r="R43" s="30"/>
      <c r="S43" s="37"/>
      <c r="T43" s="30"/>
      <c r="U43" s="30"/>
      <c r="V43" s="30"/>
      <c r="W43" s="29"/>
      <c r="X43" s="30"/>
      <c r="Y43" s="30"/>
      <c r="Z43" s="30"/>
    </row>
    <row r="44" spans="1:30" x14ac:dyDescent="0.2">
      <c r="A44" s="2"/>
      <c r="B44" s="2"/>
      <c r="C44" s="18" t="s">
        <v>19</v>
      </c>
      <c r="D44" s="30">
        <v>351911.82</v>
      </c>
      <c r="E44" s="30"/>
      <c r="F44" s="30">
        <v>351911.82</v>
      </c>
      <c r="G44" s="29" t="s">
        <v>15</v>
      </c>
      <c r="H44" s="30">
        <v>351911.82</v>
      </c>
      <c r="I44" s="30"/>
      <c r="J44" s="30">
        <v>351911.82</v>
      </c>
      <c r="K44" s="37" t="s">
        <v>15</v>
      </c>
      <c r="L44" s="30">
        <v>498643.20000000508</v>
      </c>
      <c r="M44" s="30"/>
      <c r="N44" s="30">
        <v>498643.20000000508</v>
      </c>
      <c r="O44" s="29" t="s">
        <v>15</v>
      </c>
      <c r="P44" s="30">
        <v>498643.20000000508</v>
      </c>
      <c r="Q44" s="30"/>
      <c r="R44" s="30">
        <v>498643.20000000508</v>
      </c>
      <c r="S44" s="37" t="s">
        <v>15</v>
      </c>
      <c r="T44" s="30">
        <v>417703.68000000122</v>
      </c>
      <c r="U44" s="30"/>
      <c r="V44" s="30">
        <v>417703.68000000122</v>
      </c>
      <c r="W44" s="29" t="s">
        <v>15</v>
      </c>
      <c r="X44" s="30">
        <v>417703.68000000122</v>
      </c>
      <c r="Y44" s="30"/>
      <c r="Z44" s="30">
        <v>417703.68000000122</v>
      </c>
    </row>
    <row r="45" spans="1:30" x14ac:dyDescent="0.2">
      <c r="A45" s="27"/>
      <c r="B45" s="24"/>
      <c r="C45" s="18"/>
      <c r="D45" s="30"/>
      <c r="E45" s="30"/>
      <c r="F45" s="30"/>
      <c r="G45" s="29"/>
      <c r="H45" s="30"/>
      <c r="I45" s="30"/>
      <c r="J45" s="30"/>
      <c r="K45" s="37"/>
      <c r="L45" s="30"/>
      <c r="M45" s="30"/>
      <c r="N45" s="30"/>
      <c r="O45" s="29"/>
      <c r="P45" s="30"/>
      <c r="Q45" s="30"/>
      <c r="R45" s="30"/>
      <c r="S45" s="37"/>
      <c r="T45" s="30"/>
      <c r="U45" s="30"/>
      <c r="V45" s="30"/>
      <c r="W45" s="29"/>
      <c r="X45" s="30"/>
      <c r="Y45" s="30"/>
      <c r="Z45" s="30"/>
    </row>
    <row r="46" spans="1:30" x14ac:dyDescent="0.2">
      <c r="A46" s="25" t="s">
        <v>24</v>
      </c>
      <c r="B46" s="24" t="s">
        <v>26</v>
      </c>
      <c r="C46" s="18"/>
      <c r="D46" s="30"/>
      <c r="E46" s="30"/>
      <c r="F46" s="30"/>
      <c r="G46" s="29"/>
      <c r="H46" s="30"/>
      <c r="I46" s="30"/>
      <c r="J46" s="30"/>
      <c r="K46" s="37"/>
      <c r="L46" s="30"/>
      <c r="M46" s="30"/>
      <c r="N46" s="30"/>
      <c r="O46" s="29"/>
      <c r="P46" s="30"/>
      <c r="Q46" s="30"/>
      <c r="R46" s="30"/>
      <c r="S46" s="37"/>
      <c r="T46" s="30"/>
      <c r="U46" s="30"/>
      <c r="V46" s="30"/>
      <c r="W46" s="29"/>
      <c r="X46" s="30"/>
      <c r="Y46" s="30"/>
      <c r="Z46" s="30"/>
    </row>
    <row r="47" spans="1:30" x14ac:dyDescent="0.2">
      <c r="A47" s="2"/>
      <c r="B47" s="2"/>
      <c r="C47" s="17" t="s">
        <v>18</v>
      </c>
      <c r="D47" s="30">
        <v>1234988.32</v>
      </c>
      <c r="E47" s="30">
        <v>1497031.47</v>
      </c>
      <c r="F47" s="30">
        <v>-262043.14999999944</v>
      </c>
      <c r="G47" s="29" t="s">
        <v>15</v>
      </c>
      <c r="H47" s="30">
        <v>1200463.82</v>
      </c>
      <c r="I47" s="30">
        <v>1007744.27</v>
      </c>
      <c r="J47" s="30">
        <v>192719.55000000203</v>
      </c>
      <c r="K47" s="37" t="s">
        <v>15</v>
      </c>
      <c r="L47" s="30">
        <v>4818172.7600000268</v>
      </c>
      <c r="M47" s="30">
        <v>4376863.9000000004</v>
      </c>
      <c r="N47" s="30">
        <v>441308.86000002548</v>
      </c>
      <c r="O47" s="29" t="s">
        <v>15</v>
      </c>
      <c r="P47" s="30">
        <v>4669444.76</v>
      </c>
      <c r="Q47" s="30">
        <v>2978224.7</v>
      </c>
      <c r="R47" s="30">
        <v>1691220.0600000066</v>
      </c>
      <c r="S47" s="37" t="s">
        <v>15</v>
      </c>
      <c r="T47" s="30">
        <v>3263168.4300000188</v>
      </c>
      <c r="U47" s="30">
        <v>3253984.64</v>
      </c>
      <c r="V47" s="30">
        <v>9183.7900000205263</v>
      </c>
      <c r="W47" s="29" t="s">
        <v>15</v>
      </c>
      <c r="X47" s="30">
        <v>3142880.4300000248</v>
      </c>
      <c r="Y47" s="30">
        <v>2204341.44</v>
      </c>
      <c r="Z47" s="30">
        <v>938538.99000002211</v>
      </c>
    </row>
    <row r="48" spans="1:30" x14ac:dyDescent="0.2">
      <c r="A48" s="25"/>
      <c r="B48" s="22"/>
      <c r="C48" s="16" t="s">
        <v>21</v>
      </c>
      <c r="D48" s="30">
        <v>201805.25</v>
      </c>
      <c r="E48" s="30">
        <v>1893358.25</v>
      </c>
      <c r="F48" s="30">
        <v>-1691553</v>
      </c>
      <c r="G48" s="29" t="s">
        <v>15</v>
      </c>
      <c r="H48" s="30">
        <v>201805.25</v>
      </c>
      <c r="I48" s="30">
        <v>1208178.25</v>
      </c>
      <c r="J48" s="30">
        <v>-1006373</v>
      </c>
      <c r="K48" s="37" t="s">
        <v>15</v>
      </c>
      <c r="L48" s="30">
        <v>1175328</v>
      </c>
      <c r="M48" s="30">
        <v>4584964</v>
      </c>
      <c r="N48" s="30">
        <v>-3409636</v>
      </c>
      <c r="O48" s="29" t="s">
        <v>15</v>
      </c>
      <c r="P48" s="30">
        <v>1049872</v>
      </c>
      <c r="Q48" s="30">
        <v>2796060</v>
      </c>
      <c r="R48" s="30">
        <v>-1746188</v>
      </c>
      <c r="S48" s="37" t="s">
        <v>15</v>
      </c>
      <c r="T48" s="30">
        <v>985196</v>
      </c>
      <c r="U48" s="30">
        <v>3285484</v>
      </c>
      <c r="V48" s="30">
        <v>-2300288</v>
      </c>
      <c r="W48" s="29" t="s">
        <v>15</v>
      </c>
      <c r="X48" s="30">
        <v>933340</v>
      </c>
      <c r="Y48" s="30">
        <v>2118166</v>
      </c>
      <c r="Z48" s="30">
        <v>-1184826</v>
      </c>
    </row>
    <row r="49" spans="1:28" x14ac:dyDescent="0.2">
      <c r="A49" s="24"/>
      <c r="B49" s="24"/>
      <c r="C49" s="17" t="s">
        <v>19</v>
      </c>
      <c r="D49" s="30">
        <v>6416352.9999999963</v>
      </c>
      <c r="E49" s="30">
        <v>1518958.25</v>
      </c>
      <c r="F49" s="30">
        <v>4897394.75</v>
      </c>
      <c r="G49" s="29" t="s">
        <v>15</v>
      </c>
      <c r="H49" s="30">
        <v>5902306.4999999981</v>
      </c>
      <c r="I49" s="30"/>
      <c r="J49" s="30">
        <v>5902306.4999999981</v>
      </c>
      <c r="K49" s="37" t="s">
        <v>15</v>
      </c>
      <c r="L49" s="30">
        <v>18886612.000000045</v>
      </c>
      <c r="M49" s="30">
        <v>2623288</v>
      </c>
      <c r="N49" s="30">
        <v>16263324.000000045</v>
      </c>
      <c r="O49" s="29" t="s">
        <v>15</v>
      </c>
      <c r="P49" s="30">
        <v>17127496.000000045</v>
      </c>
      <c r="Q49" s="30"/>
      <c r="R49" s="30">
        <v>17127496.000000045</v>
      </c>
      <c r="S49" s="37" t="s">
        <v>15</v>
      </c>
      <c r="T49" s="30">
        <v>14765516.00000003</v>
      </c>
      <c r="U49" s="30">
        <v>2275136</v>
      </c>
      <c r="V49" s="30">
        <v>12490380.00000003</v>
      </c>
      <c r="W49" s="29" t="s">
        <v>15</v>
      </c>
      <c r="X49" s="30">
        <v>13681412.00000003</v>
      </c>
      <c r="Y49" s="30"/>
      <c r="Z49" s="30">
        <v>13681412.00000003</v>
      </c>
    </row>
    <row r="50" spans="1:28" x14ac:dyDescent="0.2">
      <c r="A50" s="24"/>
      <c r="B50" s="24"/>
      <c r="C50" s="16" t="s">
        <v>98</v>
      </c>
      <c r="D50" s="30">
        <v>7693176</v>
      </c>
      <c r="E50" s="30">
        <v>0</v>
      </c>
      <c r="F50" s="30">
        <v>7693176</v>
      </c>
      <c r="G50" s="29" t="s">
        <v>15</v>
      </c>
      <c r="H50" s="30">
        <v>900115.25</v>
      </c>
      <c r="I50" s="30"/>
      <c r="J50" s="30">
        <v>900115.25</v>
      </c>
      <c r="K50" s="37" t="s">
        <v>15</v>
      </c>
      <c r="L50" s="30">
        <v>20048588</v>
      </c>
      <c r="M50" s="30">
        <v>0</v>
      </c>
      <c r="N50" s="30">
        <v>20048588</v>
      </c>
      <c r="O50" s="29" t="s">
        <v>15</v>
      </c>
      <c r="P50" s="30">
        <v>2955372</v>
      </c>
      <c r="Q50" s="30"/>
      <c r="R50" s="30">
        <v>2955372</v>
      </c>
      <c r="S50" s="37" t="s">
        <v>15</v>
      </c>
      <c r="T50" s="30">
        <v>12197244</v>
      </c>
      <c r="U50" s="30">
        <v>0</v>
      </c>
      <c r="V50" s="30">
        <v>12197244</v>
      </c>
      <c r="W50" s="29" t="s">
        <v>15</v>
      </c>
      <c r="X50" s="30">
        <v>1937728</v>
      </c>
      <c r="Y50" s="30"/>
      <c r="Z50" s="30">
        <v>1937728</v>
      </c>
    </row>
    <row r="51" spans="1:28" x14ac:dyDescent="0.2">
      <c r="A51" s="24"/>
      <c r="B51" s="24"/>
      <c r="C51" s="16" t="s">
        <v>16</v>
      </c>
      <c r="D51" s="35">
        <v>150051.25</v>
      </c>
      <c r="E51" s="35">
        <v>43575.02</v>
      </c>
      <c r="F51" s="35">
        <v>106476.23</v>
      </c>
      <c r="G51" s="33" t="s">
        <v>15</v>
      </c>
      <c r="H51" s="35">
        <v>0</v>
      </c>
      <c r="I51" s="35">
        <v>43575.02</v>
      </c>
      <c r="J51" s="35">
        <v>-43575.02</v>
      </c>
      <c r="K51" s="38" t="s">
        <v>15</v>
      </c>
      <c r="L51" s="35">
        <v>331458.75</v>
      </c>
      <c r="M51" s="35">
        <v>118592.16</v>
      </c>
      <c r="N51" s="35">
        <v>212866.59</v>
      </c>
      <c r="O51" s="33" t="s">
        <v>15</v>
      </c>
      <c r="P51" s="35">
        <v>3386.75</v>
      </c>
      <c r="Q51" s="35">
        <v>118592.16</v>
      </c>
      <c r="R51" s="35">
        <v>-115205.41</v>
      </c>
      <c r="S51" s="38" t="s">
        <v>15</v>
      </c>
      <c r="T51" s="35">
        <v>228171.5</v>
      </c>
      <c r="U51" s="35">
        <v>61899.439999999944</v>
      </c>
      <c r="V51" s="35">
        <v>166272.06</v>
      </c>
      <c r="W51" s="33" t="s">
        <v>15</v>
      </c>
      <c r="X51" s="35">
        <v>0</v>
      </c>
      <c r="Y51" s="35">
        <v>61899.439999999944</v>
      </c>
      <c r="Z51" s="35">
        <v>-61899.439999999944</v>
      </c>
      <c r="AA51" s="34"/>
      <c r="AB51" s="34"/>
    </row>
    <row r="52" spans="1:28" x14ac:dyDescent="0.2">
      <c r="A52" s="24"/>
      <c r="B52" s="24"/>
      <c r="C52" s="20" t="s">
        <v>11</v>
      </c>
      <c r="D52" s="30">
        <f>SUM(D47:D51)</f>
        <v>15696373.819999997</v>
      </c>
      <c r="E52" s="30">
        <f>SUM(E47:E51)</f>
        <v>4952922.9899999993</v>
      </c>
      <c r="F52" s="30">
        <f>SUM(F47:F51)</f>
        <v>10743450.830000002</v>
      </c>
      <c r="G52" s="29"/>
      <c r="H52" s="30">
        <f>SUM(H47:H51)</f>
        <v>8204690.8199999984</v>
      </c>
      <c r="I52" s="30">
        <f>SUM(I47:I51)</f>
        <v>2259497.54</v>
      </c>
      <c r="J52" s="30">
        <f>SUM(J47:J51)</f>
        <v>5945193.2800000003</v>
      </c>
      <c r="K52" s="37"/>
      <c r="L52" s="30">
        <f>SUM(L47:L51)</f>
        <v>45260159.510000072</v>
      </c>
      <c r="M52" s="30">
        <f>SUM(M47:M51)</f>
        <v>11703708.060000001</v>
      </c>
      <c r="N52" s="30">
        <f>SUM(N47:N51)</f>
        <v>33556451.45000007</v>
      </c>
      <c r="O52" s="29"/>
      <c r="P52" s="30">
        <f>SUM(P47:P51)</f>
        <v>25805571.510000043</v>
      </c>
      <c r="Q52" s="30">
        <f>SUM(Q47:Q51)</f>
        <v>5892876.8600000003</v>
      </c>
      <c r="R52" s="30">
        <f>SUM(R47:R51)</f>
        <v>19912694.650000051</v>
      </c>
      <c r="S52" s="37"/>
      <c r="T52" s="30">
        <f>SUM(T47:T51)</f>
        <v>31439295.930000048</v>
      </c>
      <c r="U52" s="30">
        <f>SUM(U47:U51)</f>
        <v>8876504.0800000001</v>
      </c>
      <c r="V52" s="30">
        <f>SUM(V47:V51)</f>
        <v>22562791.85000005</v>
      </c>
      <c r="W52" s="29"/>
      <c r="X52" s="30">
        <f>SUM(X47:X51)</f>
        <v>19695360.430000056</v>
      </c>
      <c r="Y52" s="30">
        <f>SUM(Y47:Y51)</f>
        <v>4384406.879999999</v>
      </c>
      <c r="Z52" s="30">
        <f>SUM(Z47:Z51)</f>
        <v>15310953.550000053</v>
      </c>
    </row>
    <row r="53" spans="1:28" x14ac:dyDescent="0.2">
      <c r="A53" s="24"/>
      <c r="B53" s="24"/>
      <c r="C53" s="16"/>
      <c r="D53" s="30"/>
      <c r="E53" s="30"/>
      <c r="F53" s="30"/>
      <c r="G53" s="29"/>
      <c r="H53" s="30"/>
      <c r="I53" s="30"/>
      <c r="J53" s="30"/>
      <c r="K53" s="37"/>
      <c r="L53" s="30"/>
      <c r="M53" s="30"/>
      <c r="N53" s="30"/>
      <c r="O53" s="29"/>
      <c r="P53" s="30"/>
      <c r="Q53" s="30"/>
      <c r="R53" s="30"/>
      <c r="S53" s="37"/>
      <c r="T53" s="30"/>
      <c r="U53" s="30"/>
      <c r="V53" s="30"/>
      <c r="W53" s="29"/>
      <c r="X53" s="30"/>
      <c r="Y53" s="30"/>
      <c r="Z53" s="30"/>
    </row>
    <row r="54" spans="1:28" x14ac:dyDescent="0.2">
      <c r="A54" s="24" t="s">
        <v>24</v>
      </c>
      <c r="B54" s="24" t="s">
        <v>27</v>
      </c>
      <c r="C54" s="16"/>
      <c r="D54" s="30"/>
      <c r="E54" s="30"/>
      <c r="F54" s="30"/>
      <c r="G54" s="29"/>
      <c r="H54" s="30"/>
      <c r="I54" s="30"/>
      <c r="J54" s="30"/>
      <c r="K54" s="37"/>
      <c r="L54" s="30"/>
      <c r="M54" s="30"/>
      <c r="N54" s="30"/>
      <c r="O54" s="29"/>
      <c r="P54" s="30"/>
      <c r="Q54" s="30"/>
      <c r="R54" s="30"/>
      <c r="S54" s="37"/>
      <c r="T54" s="30"/>
      <c r="U54" s="30"/>
      <c r="V54" s="30"/>
      <c r="W54" s="29"/>
      <c r="X54" s="30"/>
      <c r="Y54" s="30"/>
      <c r="Z54" s="30"/>
    </row>
    <row r="55" spans="1:28" x14ac:dyDescent="0.2">
      <c r="A55" s="2"/>
      <c r="B55" s="2"/>
      <c r="C55" s="16" t="s">
        <v>18</v>
      </c>
      <c r="D55" s="30">
        <v>3064743.89</v>
      </c>
      <c r="E55" s="30">
        <v>7077025.8500000006</v>
      </c>
      <c r="F55" s="30">
        <v>-4012281.96</v>
      </c>
      <c r="G55" s="29" t="s">
        <v>15</v>
      </c>
      <c r="H55" s="30">
        <v>1223827.6399999999</v>
      </c>
      <c r="I55" s="30">
        <v>4691022.0999999996</v>
      </c>
      <c r="J55" s="30">
        <v>-3467194.46</v>
      </c>
      <c r="K55" s="37" t="s">
        <v>15</v>
      </c>
      <c r="L55" s="30">
        <v>8081839.0300000068</v>
      </c>
      <c r="M55" s="30">
        <v>22396779.119999997</v>
      </c>
      <c r="N55" s="30">
        <v>-14314940.089999991</v>
      </c>
      <c r="O55" s="29" t="s">
        <v>15</v>
      </c>
      <c r="P55" s="30">
        <v>3060641.03</v>
      </c>
      <c r="Q55" s="30">
        <v>16032461.119999999</v>
      </c>
      <c r="R55" s="30">
        <v>-12971820.089999998</v>
      </c>
      <c r="S55" s="37" t="s">
        <v>15</v>
      </c>
      <c r="T55" s="30">
        <v>5945785.4899999965</v>
      </c>
      <c r="U55" s="30">
        <v>18499871.629999995</v>
      </c>
      <c r="V55" s="30">
        <v>-12554086.139999999</v>
      </c>
      <c r="W55" s="29" t="s">
        <v>15</v>
      </c>
      <c r="X55" s="30">
        <v>2276763.4900000002</v>
      </c>
      <c r="Y55" s="30">
        <v>13418293.629999999</v>
      </c>
      <c r="Z55" s="30">
        <v>-11141530.139999999</v>
      </c>
    </row>
    <row r="56" spans="1:28" x14ac:dyDescent="0.2">
      <c r="A56" s="22"/>
      <c r="B56" s="22"/>
      <c r="C56" s="16" t="s">
        <v>21</v>
      </c>
      <c r="D56" s="30">
        <v>3864937.25</v>
      </c>
      <c r="E56" s="30">
        <v>3008944.4</v>
      </c>
      <c r="F56" s="30">
        <v>855992.85</v>
      </c>
      <c r="G56" s="29" t="s">
        <v>15</v>
      </c>
      <c r="H56" s="30">
        <v>721743.5</v>
      </c>
      <c r="I56" s="30">
        <v>564149.4</v>
      </c>
      <c r="J56" s="30">
        <v>157594.1</v>
      </c>
      <c r="K56" s="37" t="s">
        <v>15</v>
      </c>
      <c r="L56" s="30">
        <v>9098920</v>
      </c>
      <c r="M56" s="30">
        <v>6822083.200000003</v>
      </c>
      <c r="N56" s="30">
        <v>2276836.7999999998</v>
      </c>
      <c r="O56" s="29" t="s">
        <v>15</v>
      </c>
      <c r="P56" s="30">
        <v>1990484</v>
      </c>
      <c r="Q56" s="30">
        <v>1547235.2</v>
      </c>
      <c r="R56" s="30">
        <v>443248.80000000075</v>
      </c>
      <c r="S56" s="37" t="s">
        <v>15</v>
      </c>
      <c r="T56" s="30">
        <v>7327848</v>
      </c>
      <c r="U56" s="30">
        <v>5409827.200000003</v>
      </c>
      <c r="V56" s="30">
        <v>1918020.8</v>
      </c>
      <c r="W56" s="29" t="s">
        <v>15</v>
      </c>
      <c r="X56" s="30">
        <v>1471936</v>
      </c>
      <c r="Y56" s="30">
        <v>1208823.2</v>
      </c>
      <c r="Z56" s="30">
        <v>263112.80000000075</v>
      </c>
    </row>
    <row r="57" spans="1:28" x14ac:dyDescent="0.2">
      <c r="A57" s="24"/>
      <c r="B57" s="24"/>
      <c r="C57" s="21" t="s">
        <v>19</v>
      </c>
      <c r="D57" s="28">
        <v>32080634.900000017</v>
      </c>
      <c r="E57" s="28">
        <v>44345862.41999992</v>
      </c>
      <c r="F57" s="28">
        <v>-12265227.519999903</v>
      </c>
      <c r="G57" s="29" t="s">
        <v>15</v>
      </c>
      <c r="H57" s="28">
        <v>3619943.8</v>
      </c>
      <c r="I57" s="28">
        <v>685615.42</v>
      </c>
      <c r="J57" s="28">
        <v>2934328.38</v>
      </c>
      <c r="K57" s="37" t="s">
        <v>15</v>
      </c>
      <c r="L57" s="28">
        <v>64839808.000000224</v>
      </c>
      <c r="M57" s="28">
        <v>92906489.760000795</v>
      </c>
      <c r="N57" s="28">
        <v>-28066681.760000572</v>
      </c>
      <c r="O57" s="29" t="s">
        <v>15</v>
      </c>
      <c r="P57" s="28">
        <v>5413290.7199999988</v>
      </c>
      <c r="Q57" s="28">
        <v>1810527.04</v>
      </c>
      <c r="R57" s="28">
        <v>3602763.68</v>
      </c>
      <c r="S57" s="37" t="s">
        <v>15</v>
      </c>
      <c r="T57" s="28">
        <v>53222227.279999897</v>
      </c>
      <c r="U57" s="28">
        <v>76561815.759999886</v>
      </c>
      <c r="V57" s="28">
        <v>-23339588.479999989</v>
      </c>
      <c r="W57" s="29" t="s">
        <v>15</v>
      </c>
      <c r="X57" s="28">
        <v>4259796.5599999996</v>
      </c>
      <c r="Y57" s="28">
        <v>1527613.6</v>
      </c>
      <c r="Z57" s="28">
        <v>2732182.96</v>
      </c>
    </row>
    <row r="58" spans="1:28" x14ac:dyDescent="0.2">
      <c r="A58" s="24"/>
      <c r="B58" s="22"/>
      <c r="C58" s="16" t="s">
        <v>98</v>
      </c>
      <c r="D58" s="30">
        <v>11327917.999949999</v>
      </c>
      <c r="E58" s="30">
        <v>12699517.5</v>
      </c>
      <c r="F58" s="30">
        <v>-1371599.5000500008</v>
      </c>
      <c r="G58" s="29" t="s">
        <v>15</v>
      </c>
      <c r="H58" s="30">
        <v>0</v>
      </c>
      <c r="I58" s="30">
        <v>1149319.5</v>
      </c>
      <c r="J58" s="30">
        <v>-1149319.5</v>
      </c>
      <c r="K58" s="37" t="s">
        <v>15</v>
      </c>
      <c r="L58" s="30">
        <v>53377926</v>
      </c>
      <c r="M58" s="30">
        <v>71207486</v>
      </c>
      <c r="N58" s="30">
        <v>-17829560</v>
      </c>
      <c r="O58" s="29" t="s">
        <v>15</v>
      </c>
      <c r="P58" s="30">
        <v>81020</v>
      </c>
      <c r="Q58" s="30">
        <v>1727652</v>
      </c>
      <c r="R58" s="30">
        <v>-1646632</v>
      </c>
      <c r="S58" s="37" t="s">
        <v>15</v>
      </c>
      <c r="T58" s="30">
        <v>18941680</v>
      </c>
      <c r="U58" s="30">
        <v>25485494</v>
      </c>
      <c r="V58" s="30">
        <v>-6543814</v>
      </c>
      <c r="W58" s="29" t="s">
        <v>15</v>
      </c>
      <c r="X58" s="30">
        <v>0</v>
      </c>
      <c r="Y58" s="30">
        <v>1435832</v>
      </c>
      <c r="Z58" s="30">
        <v>-1435832</v>
      </c>
    </row>
    <row r="59" spans="1:28" x14ac:dyDescent="0.2">
      <c r="A59" s="24"/>
      <c r="B59" s="24"/>
      <c r="C59" s="16" t="s">
        <v>16</v>
      </c>
      <c r="D59" s="35">
        <v>216292.25</v>
      </c>
      <c r="E59" s="35">
        <v>483432</v>
      </c>
      <c r="F59" s="35">
        <v>-267139.75</v>
      </c>
      <c r="G59" s="33" t="s">
        <v>15</v>
      </c>
      <c r="H59" s="35"/>
      <c r="I59" s="35">
        <v>19679.75</v>
      </c>
      <c r="J59" s="35">
        <v>-19679.75</v>
      </c>
      <c r="K59" s="38" t="s">
        <v>15</v>
      </c>
      <c r="L59" s="35">
        <v>649311</v>
      </c>
      <c r="M59" s="35">
        <v>1200093</v>
      </c>
      <c r="N59" s="35">
        <v>-550782</v>
      </c>
      <c r="O59" s="33" t="s">
        <v>15</v>
      </c>
      <c r="P59" s="35"/>
      <c r="Q59" s="35">
        <v>47028</v>
      </c>
      <c r="R59" s="35">
        <v>-47028</v>
      </c>
      <c r="S59" s="38" t="s">
        <v>15</v>
      </c>
      <c r="T59" s="35">
        <v>469168</v>
      </c>
      <c r="U59" s="35">
        <v>850774.25</v>
      </c>
      <c r="V59" s="35">
        <v>-381606.25</v>
      </c>
      <c r="W59" s="33" t="s">
        <v>15</v>
      </c>
      <c r="X59" s="35"/>
      <c r="Y59" s="35">
        <v>6678</v>
      </c>
      <c r="Z59" s="35">
        <v>-6678</v>
      </c>
      <c r="AA59" s="34"/>
      <c r="AB59" s="34"/>
    </row>
    <row r="60" spans="1:28" x14ac:dyDescent="0.2">
      <c r="A60" s="24"/>
      <c r="B60" s="24"/>
      <c r="C60" s="20" t="s">
        <v>11</v>
      </c>
      <c r="D60" s="30">
        <f>SUM(D55:D59)</f>
        <v>50554526.289950021</v>
      </c>
      <c r="E60" s="30">
        <f>SUM(E55:E59)</f>
        <v>67614782.169999927</v>
      </c>
      <c r="F60" s="30">
        <f>SUM(F55:F59)</f>
        <v>-17060255.880049903</v>
      </c>
      <c r="G60" s="29"/>
      <c r="H60" s="30">
        <f>SUM(H55:H59)</f>
        <v>5565514.9399999995</v>
      </c>
      <c r="I60" s="30">
        <f>SUM(I55:I59)</f>
        <v>7109786.1699999999</v>
      </c>
      <c r="J60" s="30">
        <f>SUM(J55:J59)</f>
        <v>-1544271.23</v>
      </c>
      <c r="K60" s="37"/>
      <c r="L60" s="30">
        <f>SUM(L55:L59)</f>
        <v>136047804.03000024</v>
      </c>
      <c r="M60" s="30">
        <f>SUM(M55:M59)</f>
        <v>194532931.08000079</v>
      </c>
      <c r="N60" s="30">
        <f>SUM(N55:N59)</f>
        <v>-58485127.050000563</v>
      </c>
      <c r="O60" s="29"/>
      <c r="P60" s="30">
        <f>SUM(P55:P59)</f>
        <v>10545435.749999998</v>
      </c>
      <c r="Q60" s="30">
        <f>SUM(Q55:Q59)</f>
        <v>21164903.359999999</v>
      </c>
      <c r="R60" s="30">
        <f>SUM(R55:R59)</f>
        <v>-10619467.609999998</v>
      </c>
      <c r="S60" s="37"/>
      <c r="T60" s="30">
        <f>SUM(T55:T59)</f>
        <v>85906708.769999892</v>
      </c>
      <c r="U60" s="30">
        <f>SUM(U55:U59)</f>
        <v>126807782.83999988</v>
      </c>
      <c r="V60" s="30">
        <f>SUM(V55:V59)</f>
        <v>-40901074.069999985</v>
      </c>
      <c r="W60" s="29"/>
      <c r="X60" s="30">
        <f>SUM(X55:X59)</f>
        <v>8008496.0499999998</v>
      </c>
      <c r="Y60" s="30">
        <f>SUM(Y55:Y59)</f>
        <v>17597240.43</v>
      </c>
      <c r="Z60" s="30">
        <f>SUM(Z55:Z59)</f>
        <v>-9588744.379999999</v>
      </c>
    </row>
    <row r="61" spans="1:28" x14ac:dyDescent="0.2">
      <c r="A61" s="24"/>
      <c r="B61" s="24"/>
      <c r="C61" s="16"/>
      <c r="D61" s="30"/>
      <c r="E61" s="30"/>
      <c r="F61" s="30"/>
      <c r="G61" s="29"/>
      <c r="H61" s="30"/>
      <c r="I61" s="30"/>
      <c r="J61" s="30"/>
      <c r="K61" s="37"/>
      <c r="L61" s="30"/>
      <c r="M61" s="30"/>
      <c r="N61" s="30"/>
      <c r="O61" s="29"/>
      <c r="P61" s="30"/>
      <c r="Q61" s="30"/>
      <c r="R61" s="30"/>
      <c r="S61" s="37"/>
      <c r="T61" s="30"/>
      <c r="U61" s="30"/>
      <c r="V61" s="30"/>
      <c r="W61" s="29"/>
      <c r="X61" s="30"/>
      <c r="Y61" s="30"/>
      <c r="Z61" s="30"/>
    </row>
    <row r="62" spans="1:28" x14ac:dyDescent="0.2">
      <c r="A62" s="24" t="s">
        <v>14</v>
      </c>
      <c r="B62" s="24" t="s">
        <v>28</v>
      </c>
      <c r="C62" s="16"/>
      <c r="D62" s="30"/>
      <c r="E62" s="30"/>
      <c r="F62" s="30"/>
      <c r="G62" s="29"/>
      <c r="H62" s="30"/>
      <c r="I62" s="30"/>
      <c r="J62" s="30"/>
      <c r="K62" s="37"/>
      <c r="L62" s="30"/>
      <c r="M62" s="30"/>
      <c r="N62" s="30"/>
      <c r="O62" s="29"/>
      <c r="P62" s="30"/>
      <c r="Q62" s="30"/>
      <c r="R62" s="30"/>
      <c r="S62" s="37"/>
      <c r="T62" s="30"/>
      <c r="U62" s="30"/>
      <c r="V62" s="30"/>
      <c r="W62" s="29"/>
      <c r="X62" s="30"/>
      <c r="Y62" s="30"/>
      <c r="Z62" s="30"/>
    </row>
    <row r="63" spans="1:28" x14ac:dyDescent="0.2">
      <c r="A63" s="2"/>
      <c r="B63" s="2"/>
      <c r="C63" s="16" t="s">
        <v>18</v>
      </c>
      <c r="D63" s="30">
        <v>91819</v>
      </c>
      <c r="E63" s="30"/>
      <c r="F63" s="30">
        <v>91819</v>
      </c>
      <c r="G63" s="29" t="s">
        <v>15</v>
      </c>
      <c r="H63" s="30">
        <v>90268.25</v>
      </c>
      <c r="I63" s="30"/>
      <c r="J63" s="30">
        <v>90268.25</v>
      </c>
      <c r="K63" s="37" t="s">
        <v>15</v>
      </c>
      <c r="L63" s="30">
        <v>164112</v>
      </c>
      <c r="M63" s="30"/>
      <c r="N63" s="30">
        <v>164112</v>
      </c>
      <c r="O63" s="29" t="s">
        <v>15</v>
      </c>
      <c r="P63" s="30">
        <v>146056</v>
      </c>
      <c r="Q63" s="30"/>
      <c r="R63" s="30">
        <v>146056</v>
      </c>
      <c r="S63" s="37" t="s">
        <v>15</v>
      </c>
      <c r="T63" s="30">
        <v>131084</v>
      </c>
      <c r="U63" s="30"/>
      <c r="V63" s="30">
        <v>131084</v>
      </c>
      <c r="W63" s="29" t="s">
        <v>15</v>
      </c>
      <c r="X63" s="30">
        <v>122876</v>
      </c>
      <c r="Y63" s="30"/>
      <c r="Z63" s="30">
        <v>122876</v>
      </c>
    </row>
    <row r="64" spans="1:28" x14ac:dyDescent="0.2">
      <c r="A64" s="24"/>
      <c r="B64" s="24"/>
      <c r="C64" s="16" t="s">
        <v>98</v>
      </c>
      <c r="D64" s="32">
        <v>162448.25</v>
      </c>
      <c r="E64" s="32">
        <v>38144</v>
      </c>
      <c r="F64" s="32">
        <v>124304.25</v>
      </c>
      <c r="G64" s="33" t="s">
        <v>15</v>
      </c>
      <c r="H64" s="32"/>
      <c r="I64" s="32">
        <v>0</v>
      </c>
      <c r="J64" s="32">
        <v>0</v>
      </c>
      <c r="K64" s="38" t="s">
        <v>15</v>
      </c>
      <c r="L64" s="32">
        <v>2077808</v>
      </c>
      <c r="M64" s="32">
        <v>2149368</v>
      </c>
      <c r="N64" s="32">
        <v>-71560</v>
      </c>
      <c r="O64" s="33" t="s">
        <v>15</v>
      </c>
      <c r="P64" s="32"/>
      <c r="Q64" s="32">
        <v>102944</v>
      </c>
      <c r="R64" s="32">
        <v>-102944</v>
      </c>
      <c r="S64" s="38" t="s">
        <v>15</v>
      </c>
      <c r="T64" s="32">
        <v>940188</v>
      </c>
      <c r="U64" s="32">
        <v>461984</v>
      </c>
      <c r="V64" s="32">
        <v>478204</v>
      </c>
      <c r="W64" s="33" t="s">
        <v>15</v>
      </c>
      <c r="X64" s="32"/>
      <c r="Y64" s="32">
        <v>28112</v>
      </c>
      <c r="Z64" s="32">
        <v>-28112</v>
      </c>
      <c r="AA64" s="34"/>
      <c r="AB64" s="34"/>
    </row>
    <row r="65" spans="1:28" x14ac:dyDescent="0.2">
      <c r="A65" s="24"/>
      <c r="B65" s="24"/>
      <c r="C65" s="20" t="s">
        <v>11</v>
      </c>
      <c r="D65" s="28">
        <f>SUM(D63:D64)</f>
        <v>254267.25</v>
      </c>
      <c r="E65" s="28">
        <f>SUM(E63:E64)</f>
        <v>38144</v>
      </c>
      <c r="F65" s="28">
        <f>SUM(F63:F64)</f>
        <v>216123.25</v>
      </c>
      <c r="G65" s="29"/>
      <c r="H65" s="28">
        <f>SUM(H63:H64)</f>
        <v>90268.25</v>
      </c>
      <c r="I65" s="28">
        <f>SUM(I63:I64)</f>
        <v>0</v>
      </c>
      <c r="J65" s="28">
        <f>SUM(J63:J64)</f>
        <v>90268.25</v>
      </c>
      <c r="K65" s="37"/>
      <c r="L65" s="28">
        <f>SUM(L63:L64)</f>
        <v>2241920</v>
      </c>
      <c r="M65" s="28">
        <f>SUM(M63:M64)</f>
        <v>2149368</v>
      </c>
      <c r="N65" s="28">
        <f>SUM(N63:N64)</f>
        <v>92552</v>
      </c>
      <c r="O65" s="29"/>
      <c r="P65" s="28">
        <f>SUM(P63:P64)</f>
        <v>146056</v>
      </c>
      <c r="Q65" s="28">
        <f>SUM(Q63:Q64)</f>
        <v>102944</v>
      </c>
      <c r="R65" s="28">
        <f>SUM(R63:R64)</f>
        <v>43112</v>
      </c>
      <c r="S65" s="37"/>
      <c r="T65" s="28">
        <f>SUM(T63:T64)</f>
        <v>1071272</v>
      </c>
      <c r="U65" s="28">
        <f>SUM(U63:U64)</f>
        <v>461984</v>
      </c>
      <c r="V65" s="28">
        <f>SUM(V63:V64)</f>
        <v>609288</v>
      </c>
      <c r="W65" s="29"/>
      <c r="X65" s="28">
        <f>SUM(X63:X64)</f>
        <v>122876</v>
      </c>
      <c r="Y65" s="28">
        <f>SUM(Y63:Y64)</f>
        <v>28112</v>
      </c>
      <c r="Z65" s="28">
        <f>SUM(Z63:Z64)</f>
        <v>94764</v>
      </c>
    </row>
    <row r="66" spans="1:28" x14ac:dyDescent="0.2">
      <c r="A66" s="24"/>
      <c r="B66" s="24"/>
      <c r="C66" s="16"/>
      <c r="D66" s="28"/>
      <c r="E66" s="28"/>
      <c r="F66" s="28"/>
      <c r="G66" s="29"/>
      <c r="H66" s="28"/>
      <c r="I66" s="28"/>
      <c r="J66" s="28"/>
      <c r="K66" s="37"/>
      <c r="L66" s="28"/>
      <c r="M66" s="28"/>
      <c r="N66" s="28"/>
      <c r="O66" s="29"/>
      <c r="P66" s="28"/>
      <c r="Q66" s="28"/>
      <c r="R66" s="28"/>
      <c r="S66" s="37"/>
      <c r="T66" s="28"/>
      <c r="U66" s="28"/>
      <c r="V66" s="28"/>
      <c r="W66" s="29"/>
      <c r="X66" s="28"/>
      <c r="Y66" s="28"/>
      <c r="Z66" s="28"/>
    </row>
    <row r="67" spans="1:28" x14ac:dyDescent="0.2">
      <c r="A67" s="24" t="s">
        <v>24</v>
      </c>
      <c r="B67" s="24" t="s">
        <v>29</v>
      </c>
      <c r="C67" s="16"/>
      <c r="D67" s="28"/>
      <c r="E67" s="28"/>
      <c r="F67" s="28"/>
      <c r="G67" s="29"/>
      <c r="H67" s="28"/>
      <c r="I67" s="28"/>
      <c r="J67" s="28"/>
      <c r="K67" s="37"/>
      <c r="L67" s="28"/>
      <c r="M67" s="28"/>
      <c r="N67" s="28"/>
      <c r="O67" s="29"/>
      <c r="P67" s="28"/>
      <c r="Q67" s="28"/>
      <c r="R67" s="28"/>
      <c r="S67" s="37"/>
      <c r="T67" s="28"/>
      <c r="U67" s="28"/>
      <c r="V67" s="28"/>
      <c r="W67" s="29"/>
      <c r="X67" s="28"/>
      <c r="Y67" s="28"/>
      <c r="Z67" s="28"/>
    </row>
    <row r="68" spans="1:28" x14ac:dyDescent="0.2">
      <c r="A68" s="2"/>
      <c r="B68" s="2"/>
      <c r="C68" s="16" t="s">
        <v>18</v>
      </c>
      <c r="D68" s="30">
        <v>30821.75</v>
      </c>
      <c r="E68" s="30">
        <v>46948.5</v>
      </c>
      <c r="F68" s="30">
        <v>-16126.75</v>
      </c>
      <c r="G68" s="29" t="s">
        <v>15</v>
      </c>
      <c r="H68" s="30"/>
      <c r="I68" s="30">
        <v>1601.5</v>
      </c>
      <c r="J68" s="30">
        <v>-1601.5</v>
      </c>
      <c r="K68" s="37" t="s">
        <v>15</v>
      </c>
      <c r="L68" s="30">
        <v>116056</v>
      </c>
      <c r="M68" s="30">
        <v>225824</v>
      </c>
      <c r="N68" s="30">
        <v>-109768</v>
      </c>
      <c r="O68" s="29" t="s">
        <v>15</v>
      </c>
      <c r="P68" s="30"/>
      <c r="Q68" s="30">
        <v>32056</v>
      </c>
      <c r="R68" s="30">
        <v>-32056</v>
      </c>
      <c r="S68" s="37" t="s">
        <v>15</v>
      </c>
      <c r="T68" s="30">
        <v>94880</v>
      </c>
      <c r="U68" s="30">
        <v>164088</v>
      </c>
      <c r="V68" s="30">
        <v>-69208</v>
      </c>
      <c r="W68" s="29" t="s">
        <v>15</v>
      </c>
      <c r="X68" s="30"/>
      <c r="Y68" s="30">
        <v>20072</v>
      </c>
      <c r="Z68" s="30">
        <v>-20072</v>
      </c>
    </row>
    <row r="69" spans="1:28" x14ac:dyDescent="0.2">
      <c r="A69" s="22"/>
      <c r="B69" s="22"/>
      <c r="C69" s="21" t="s">
        <v>21</v>
      </c>
      <c r="D69" s="28">
        <v>0</v>
      </c>
      <c r="E69" s="28">
        <v>381573</v>
      </c>
      <c r="F69" s="28">
        <v>-381573</v>
      </c>
      <c r="G69" s="29" t="s">
        <v>15</v>
      </c>
      <c r="H69" s="28">
        <v>0</v>
      </c>
      <c r="I69" s="28">
        <v>381573</v>
      </c>
      <c r="J69" s="28">
        <v>-381573</v>
      </c>
      <c r="K69" s="37" t="s">
        <v>15</v>
      </c>
      <c r="L69" s="28">
        <v>4056</v>
      </c>
      <c r="M69" s="28">
        <v>592336</v>
      </c>
      <c r="N69" s="28">
        <v>-588280</v>
      </c>
      <c r="O69" s="29" t="s">
        <v>15</v>
      </c>
      <c r="P69" s="28">
        <v>4056</v>
      </c>
      <c r="Q69" s="28">
        <v>592336</v>
      </c>
      <c r="R69" s="28">
        <v>-588280</v>
      </c>
      <c r="S69" s="37" t="s">
        <v>15</v>
      </c>
      <c r="T69" s="28">
        <v>0</v>
      </c>
      <c r="U69" s="28">
        <v>488576</v>
      </c>
      <c r="V69" s="28">
        <v>-488576</v>
      </c>
      <c r="W69" s="29" t="s">
        <v>15</v>
      </c>
      <c r="X69" s="28">
        <v>0</v>
      </c>
      <c r="Y69" s="28">
        <v>488576</v>
      </c>
      <c r="Z69" s="28">
        <v>-488576</v>
      </c>
    </row>
    <row r="70" spans="1:28" x14ac:dyDescent="0.2">
      <c r="A70" s="22"/>
      <c r="B70" s="22"/>
      <c r="C70" s="21" t="s">
        <v>19</v>
      </c>
      <c r="D70" s="28">
        <v>13316257.25</v>
      </c>
      <c r="E70" s="28">
        <v>16445085</v>
      </c>
      <c r="F70" s="28">
        <v>-3128827.75</v>
      </c>
      <c r="G70" s="29" t="s">
        <v>15</v>
      </c>
      <c r="H70" s="28">
        <v>767244.75</v>
      </c>
      <c r="I70" s="28">
        <v>5579931.75</v>
      </c>
      <c r="J70" s="28">
        <v>-4812687</v>
      </c>
      <c r="K70" s="37" t="s">
        <v>15</v>
      </c>
      <c r="L70" s="28">
        <v>26227892</v>
      </c>
      <c r="M70" s="28">
        <v>33012720</v>
      </c>
      <c r="N70" s="28">
        <v>-6784828</v>
      </c>
      <c r="O70" s="29" t="s">
        <v>15</v>
      </c>
      <c r="P70" s="28">
        <v>2753508</v>
      </c>
      <c r="Q70" s="28">
        <v>10721040</v>
      </c>
      <c r="R70" s="28">
        <v>-7967532</v>
      </c>
      <c r="S70" s="37" t="s">
        <v>15</v>
      </c>
      <c r="T70" s="28">
        <v>21842096</v>
      </c>
      <c r="U70" s="28">
        <v>27306492</v>
      </c>
      <c r="V70" s="28">
        <v>-5464396</v>
      </c>
      <c r="W70" s="29" t="s">
        <v>15</v>
      </c>
      <c r="X70" s="28">
        <v>2238500</v>
      </c>
      <c r="Y70" s="28">
        <v>8949656</v>
      </c>
      <c r="Z70" s="28">
        <v>-6711156</v>
      </c>
    </row>
    <row r="71" spans="1:28" x14ac:dyDescent="0.2">
      <c r="A71" s="22"/>
      <c r="B71" s="22"/>
      <c r="C71" s="21" t="s">
        <v>98</v>
      </c>
      <c r="D71" s="32">
        <v>601996.5</v>
      </c>
      <c r="E71" s="32">
        <v>162699.25</v>
      </c>
      <c r="F71" s="32">
        <v>439297.25</v>
      </c>
      <c r="G71" s="33" t="s">
        <v>15</v>
      </c>
      <c r="H71" s="32">
        <v>296460.5</v>
      </c>
      <c r="I71" s="32">
        <v>2945.5</v>
      </c>
      <c r="J71" s="32">
        <v>293515</v>
      </c>
      <c r="K71" s="38" t="s">
        <v>15</v>
      </c>
      <c r="L71" s="32">
        <v>14548052</v>
      </c>
      <c r="M71" s="32">
        <v>6248276</v>
      </c>
      <c r="N71" s="32">
        <v>8299776</v>
      </c>
      <c r="O71" s="33" t="s">
        <v>15</v>
      </c>
      <c r="P71" s="32">
        <v>2245676</v>
      </c>
      <c r="Q71" s="32">
        <v>44328</v>
      </c>
      <c r="R71" s="32">
        <v>2201348</v>
      </c>
      <c r="S71" s="38" t="s">
        <v>15</v>
      </c>
      <c r="T71" s="32">
        <v>5222372</v>
      </c>
      <c r="U71" s="32">
        <v>1399732</v>
      </c>
      <c r="V71" s="32">
        <v>3822640</v>
      </c>
      <c r="W71" s="33" t="s">
        <v>15</v>
      </c>
      <c r="X71" s="32">
        <v>1519668</v>
      </c>
      <c r="Y71" s="32">
        <v>0</v>
      </c>
      <c r="Z71" s="32">
        <v>1519668</v>
      </c>
      <c r="AA71" s="34"/>
      <c r="AB71" s="34"/>
    </row>
    <row r="72" spans="1:28" x14ac:dyDescent="0.2">
      <c r="A72" s="22"/>
      <c r="B72" s="22"/>
      <c r="C72" s="20" t="s">
        <v>11</v>
      </c>
      <c r="D72" s="28">
        <f>SUM(D68:D71)</f>
        <v>13949075.5</v>
      </c>
      <c r="E72" s="28">
        <f>SUM(E68:E71)</f>
        <v>17036305.75</v>
      </c>
      <c r="F72" s="28">
        <f>SUM(F68:F71)</f>
        <v>-3087230.25</v>
      </c>
      <c r="G72" s="29"/>
      <c r="H72" s="28">
        <f>SUM(H68:H71)</f>
        <v>1063705.25</v>
      </c>
      <c r="I72" s="28">
        <f>SUM(I68:I71)</f>
        <v>5966051.75</v>
      </c>
      <c r="J72" s="28">
        <f>SUM(J68:J71)</f>
        <v>-4902346.5</v>
      </c>
      <c r="K72" s="37"/>
      <c r="L72" s="28">
        <f>SUM(L68:L71)</f>
        <v>40896056</v>
      </c>
      <c r="M72" s="28">
        <f>SUM(M68:M71)</f>
        <v>40079156</v>
      </c>
      <c r="N72" s="28">
        <f>SUM(N68:N71)</f>
        <v>816900</v>
      </c>
      <c r="O72" s="29"/>
      <c r="P72" s="28">
        <f>SUM(P68:P71)</f>
        <v>5003240</v>
      </c>
      <c r="Q72" s="28">
        <f>SUM(Q68:Q71)</f>
        <v>11389760</v>
      </c>
      <c r="R72" s="28">
        <f>SUM(R68:R71)</f>
        <v>-6386520</v>
      </c>
      <c r="S72" s="37"/>
      <c r="T72" s="28">
        <f>SUM(T68:T71)</f>
        <v>27159348</v>
      </c>
      <c r="U72" s="28">
        <f>SUM(U68:U71)</f>
        <v>29358888</v>
      </c>
      <c r="V72" s="28">
        <f>SUM(V68:V71)</f>
        <v>-2199540</v>
      </c>
      <c r="W72" s="29"/>
      <c r="X72" s="28">
        <f>SUM(X68:X71)</f>
        <v>3758168</v>
      </c>
      <c r="Y72" s="28">
        <f>SUM(Y68:Y71)</f>
        <v>9458304</v>
      </c>
      <c r="Z72" s="28">
        <f>SUM(Z68:Z71)</f>
        <v>-5700136</v>
      </c>
    </row>
    <row r="73" spans="1:28" x14ac:dyDescent="0.2">
      <c r="A73" s="22"/>
      <c r="B73" s="22"/>
      <c r="C73" s="21"/>
      <c r="D73" s="28"/>
      <c r="E73" s="28"/>
      <c r="F73" s="28"/>
      <c r="G73" s="29"/>
      <c r="H73" s="28"/>
      <c r="I73" s="28"/>
      <c r="J73" s="28"/>
      <c r="K73" s="37"/>
      <c r="L73" s="28"/>
      <c r="M73" s="28"/>
      <c r="N73" s="28"/>
      <c r="O73" s="29"/>
      <c r="P73" s="28"/>
      <c r="Q73" s="28"/>
      <c r="R73" s="28"/>
      <c r="S73" s="37"/>
      <c r="T73" s="28"/>
      <c r="U73" s="28"/>
      <c r="V73" s="28"/>
      <c r="W73" s="29"/>
      <c r="X73" s="28"/>
      <c r="Y73" s="28"/>
      <c r="Z73" s="28"/>
    </row>
    <row r="74" spans="1:28" x14ac:dyDescent="0.2">
      <c r="A74" s="22" t="s">
        <v>14</v>
      </c>
      <c r="B74" s="22" t="s">
        <v>30</v>
      </c>
      <c r="C74" s="21"/>
      <c r="D74" s="28"/>
      <c r="E74" s="28"/>
      <c r="F74" s="28"/>
      <c r="G74" s="29"/>
      <c r="H74" s="28"/>
      <c r="I74" s="28"/>
      <c r="J74" s="28"/>
      <c r="K74" s="37"/>
      <c r="L74" s="28"/>
      <c r="M74" s="28"/>
      <c r="N74" s="28"/>
      <c r="O74" s="29"/>
      <c r="P74" s="28"/>
      <c r="Q74" s="28"/>
      <c r="R74" s="28"/>
      <c r="S74" s="37"/>
      <c r="T74" s="28"/>
      <c r="U74" s="28"/>
      <c r="V74" s="28"/>
      <c r="W74" s="29"/>
      <c r="X74" s="28"/>
      <c r="Y74" s="28"/>
      <c r="Z74" s="28"/>
    </row>
    <row r="75" spans="1:28" x14ac:dyDescent="0.2">
      <c r="A75" s="2"/>
      <c r="B75" s="2"/>
      <c r="C75" s="21" t="s">
        <v>18</v>
      </c>
      <c r="D75" s="28">
        <v>80815.7</v>
      </c>
      <c r="E75" s="28">
        <v>6540.7999999999802</v>
      </c>
      <c r="F75" s="28">
        <v>74274.899999999994</v>
      </c>
      <c r="G75" s="29" t="s">
        <v>15</v>
      </c>
      <c r="H75" s="28">
        <v>65680.7</v>
      </c>
      <c r="I75" s="28">
        <v>6540.7999999999802</v>
      </c>
      <c r="J75" s="28">
        <v>59139.9</v>
      </c>
      <c r="K75" s="37" t="s">
        <v>15</v>
      </c>
      <c r="L75" s="28">
        <v>360522.6</v>
      </c>
      <c r="M75" s="28">
        <v>632648.64</v>
      </c>
      <c r="N75" s="28">
        <v>-272126.03999999998</v>
      </c>
      <c r="O75" s="29" t="s">
        <v>15</v>
      </c>
      <c r="P75" s="28">
        <v>193106.6</v>
      </c>
      <c r="Q75" s="28">
        <v>632648.64</v>
      </c>
      <c r="R75" s="28">
        <v>-439542.04</v>
      </c>
      <c r="S75" s="37" t="s">
        <v>15</v>
      </c>
      <c r="T75" s="28">
        <v>161909.4</v>
      </c>
      <c r="U75" s="28">
        <v>29921.279999999941</v>
      </c>
      <c r="V75" s="28">
        <v>131988.12</v>
      </c>
      <c r="W75" s="29" t="s">
        <v>15</v>
      </c>
      <c r="X75" s="28">
        <v>133333.4</v>
      </c>
      <c r="Y75" s="28">
        <v>29921.279999999941</v>
      </c>
      <c r="Z75" s="28">
        <v>103412.12</v>
      </c>
    </row>
    <row r="76" spans="1:28" x14ac:dyDescent="0.2">
      <c r="A76" s="22"/>
      <c r="B76" s="22"/>
      <c r="C76" s="16" t="s">
        <v>21</v>
      </c>
      <c r="D76" s="30">
        <v>3975.5</v>
      </c>
      <c r="E76" s="30">
        <v>594156.05999999912</v>
      </c>
      <c r="F76" s="30">
        <v>-590180.55999999912</v>
      </c>
      <c r="G76" s="29" t="s">
        <v>15</v>
      </c>
      <c r="H76" s="30"/>
      <c r="I76" s="30">
        <v>581834.30999999924</v>
      </c>
      <c r="J76" s="30">
        <v>-581834.30999999924</v>
      </c>
      <c r="K76" s="37" t="s">
        <v>15</v>
      </c>
      <c r="L76" s="30">
        <v>101760</v>
      </c>
      <c r="M76" s="30">
        <v>8547487.8400000278</v>
      </c>
      <c r="N76" s="30">
        <v>-8445727.8400000278</v>
      </c>
      <c r="O76" s="29" t="s">
        <v>15</v>
      </c>
      <c r="P76" s="30"/>
      <c r="Q76" s="30">
        <v>8033894.8600000106</v>
      </c>
      <c r="R76" s="30">
        <v>-8033894.8600000106</v>
      </c>
      <c r="S76" s="37" t="s">
        <v>15</v>
      </c>
      <c r="T76" s="30">
        <v>0</v>
      </c>
      <c r="U76" s="30">
        <v>2301683.2000000002</v>
      </c>
      <c r="V76" s="30">
        <v>-2301683.2000000002</v>
      </c>
      <c r="W76" s="29" t="s">
        <v>15</v>
      </c>
      <c r="X76" s="30"/>
      <c r="Y76" s="30">
        <v>2118751.1800000002</v>
      </c>
      <c r="Z76" s="30">
        <v>-2118751.1800000002</v>
      </c>
    </row>
    <row r="77" spans="1:28" x14ac:dyDescent="0.2">
      <c r="A77" s="22"/>
      <c r="B77" s="22"/>
      <c r="C77" s="21" t="s">
        <v>19</v>
      </c>
      <c r="D77" s="28">
        <v>45628567.29999996</v>
      </c>
      <c r="E77" s="28">
        <v>83798124.239999801</v>
      </c>
      <c r="F77" s="28">
        <v>-38169556.939999841</v>
      </c>
      <c r="G77" s="29" t="s">
        <v>15</v>
      </c>
      <c r="H77" s="28">
        <v>5102542.8</v>
      </c>
      <c r="I77" s="28">
        <v>72624730.820000455</v>
      </c>
      <c r="J77" s="28">
        <v>-67522188.020000458</v>
      </c>
      <c r="K77" s="37" t="s">
        <v>15</v>
      </c>
      <c r="L77" s="28">
        <v>85702345.000000894</v>
      </c>
      <c r="M77" s="28">
        <v>225798477.84000525</v>
      </c>
      <c r="N77" s="28">
        <v>-140096132.84000435</v>
      </c>
      <c r="O77" s="29" t="s">
        <v>15</v>
      </c>
      <c r="P77" s="28">
        <v>10653956.999999978</v>
      </c>
      <c r="Q77" s="28">
        <v>195806045.2700049</v>
      </c>
      <c r="R77" s="28">
        <v>-185152088.27000493</v>
      </c>
      <c r="S77" s="37" t="s">
        <v>15</v>
      </c>
      <c r="T77" s="28">
        <v>71103386.199999675</v>
      </c>
      <c r="U77" s="28">
        <v>182548529.36000279</v>
      </c>
      <c r="V77" s="28">
        <v>-111445143.16000311</v>
      </c>
      <c r="W77" s="29" t="s">
        <v>15</v>
      </c>
      <c r="X77" s="28">
        <v>8408184.1999999341</v>
      </c>
      <c r="Y77" s="28">
        <v>158742986.10000193</v>
      </c>
      <c r="Z77" s="28">
        <v>-150334801.900002</v>
      </c>
    </row>
    <row r="78" spans="1:28" x14ac:dyDescent="0.2">
      <c r="A78" s="24"/>
      <c r="B78" s="22"/>
      <c r="C78" s="21" t="s">
        <v>98</v>
      </c>
      <c r="D78" s="28">
        <v>1916721.2500499999</v>
      </c>
      <c r="E78" s="28">
        <v>45588042.240000017</v>
      </c>
      <c r="F78" s="28">
        <v>-43671320.989950016</v>
      </c>
      <c r="G78" s="29" t="s">
        <v>15</v>
      </c>
      <c r="H78" s="28">
        <v>0</v>
      </c>
      <c r="I78" s="28">
        <v>35361715.559999973</v>
      </c>
      <c r="J78" s="28">
        <v>-35361715.559999973</v>
      </c>
      <c r="K78" s="37" t="s">
        <v>15</v>
      </c>
      <c r="L78" s="28">
        <v>18981164</v>
      </c>
      <c r="M78" s="28">
        <v>92757295.400000468</v>
      </c>
      <c r="N78" s="28">
        <v>-73776131.400000468</v>
      </c>
      <c r="O78" s="29" t="s">
        <v>15</v>
      </c>
      <c r="P78" s="28">
        <v>68496</v>
      </c>
      <c r="Q78" s="28">
        <v>66367873.540000647</v>
      </c>
      <c r="R78" s="28">
        <v>-66299377.540000647</v>
      </c>
      <c r="S78" s="37" t="s">
        <v>15</v>
      </c>
      <c r="T78" s="28">
        <v>4066958</v>
      </c>
      <c r="U78" s="28">
        <v>63529753.759999976</v>
      </c>
      <c r="V78" s="28">
        <v>-59462795.759999976</v>
      </c>
      <c r="W78" s="29" t="s">
        <v>15</v>
      </c>
      <c r="X78" s="28">
        <v>0</v>
      </c>
      <c r="Y78" s="28">
        <v>48553831.890000083</v>
      </c>
      <c r="Z78" s="28">
        <v>-48553831.890000083</v>
      </c>
    </row>
    <row r="79" spans="1:28" x14ac:dyDescent="0.2">
      <c r="A79" s="22"/>
      <c r="B79" s="22"/>
      <c r="C79" s="21" t="s">
        <v>16</v>
      </c>
      <c r="D79" s="32">
        <v>6548.75</v>
      </c>
      <c r="E79" s="32">
        <v>1195213.07</v>
      </c>
      <c r="F79" s="32">
        <v>-1188664.3200000001</v>
      </c>
      <c r="G79" s="33" t="s">
        <v>15</v>
      </c>
      <c r="H79" s="32"/>
      <c r="I79" s="32">
        <v>1152143.07</v>
      </c>
      <c r="J79" s="32">
        <v>-1152143.07</v>
      </c>
      <c r="K79" s="38" t="s">
        <v>15</v>
      </c>
      <c r="L79" s="32">
        <v>175678</v>
      </c>
      <c r="M79" s="32">
        <v>2448785.02</v>
      </c>
      <c r="N79" s="32">
        <v>-2273107.02</v>
      </c>
      <c r="O79" s="33" t="s">
        <v>15</v>
      </c>
      <c r="P79" s="32"/>
      <c r="Q79" s="32">
        <v>2350349.62</v>
      </c>
      <c r="R79" s="32">
        <v>-2350349.62</v>
      </c>
      <c r="S79" s="38" t="s">
        <v>15</v>
      </c>
      <c r="T79" s="32">
        <v>7556</v>
      </c>
      <c r="U79" s="32">
        <v>1715882.07</v>
      </c>
      <c r="V79" s="32">
        <v>-1708326.07</v>
      </c>
      <c r="W79" s="33" t="s">
        <v>15</v>
      </c>
      <c r="X79" s="32"/>
      <c r="Y79" s="32">
        <v>1651394.67</v>
      </c>
      <c r="Z79" s="32">
        <v>-1651394.67</v>
      </c>
      <c r="AA79" s="34"/>
      <c r="AB79" s="34"/>
    </row>
    <row r="80" spans="1:28" x14ac:dyDescent="0.2">
      <c r="A80" s="22"/>
      <c r="B80" s="22"/>
      <c r="C80" s="20" t="s">
        <v>11</v>
      </c>
      <c r="D80" s="28">
        <f>SUM(D75:D79)</f>
        <v>47636628.500049964</v>
      </c>
      <c r="E80" s="28">
        <f>SUM(E75:E79)</f>
        <v>131182076.40999982</v>
      </c>
      <c r="F80" s="28">
        <f>SUM(F75:F79)</f>
        <v>-83545447.909949839</v>
      </c>
      <c r="G80" s="29"/>
      <c r="H80" s="28">
        <f>SUM(H75:H79)</f>
        <v>5168223.5</v>
      </c>
      <c r="I80" s="28">
        <f>SUM(I75:I79)</f>
        <v>109726964.56000042</v>
      </c>
      <c r="J80" s="28">
        <f>SUM(J75:J79)</f>
        <v>-104558741.06000042</v>
      </c>
      <c r="K80" s="37"/>
      <c r="L80" s="28">
        <f>SUM(L75:L79)</f>
        <v>105321469.60000089</v>
      </c>
      <c r="M80" s="28">
        <f>SUM(M75:M79)</f>
        <v>330184694.74000573</v>
      </c>
      <c r="N80" s="28">
        <f>SUM(N75:N79)</f>
        <v>-224863225.14000484</v>
      </c>
      <c r="O80" s="29"/>
      <c r="P80" s="28">
        <f>SUM(P75:P79)</f>
        <v>10915559.599999977</v>
      </c>
      <c r="Q80" s="28">
        <f>SUM(Q75:Q79)</f>
        <v>273190811.93000555</v>
      </c>
      <c r="R80" s="28">
        <f>SUM(R75:R79)</f>
        <v>-262275252.33000559</v>
      </c>
      <c r="S80" s="37"/>
      <c r="T80" s="28">
        <f>SUM(T75:T79)</f>
        <v>75339809.599999681</v>
      </c>
      <c r="U80" s="28">
        <f>SUM(U75:U79)</f>
        <v>250125769.67000276</v>
      </c>
      <c r="V80" s="28">
        <f>SUM(V75:V79)</f>
        <v>-174785960.07000309</v>
      </c>
      <c r="W80" s="29"/>
      <c r="X80" s="28">
        <f>SUM(X75:X79)</f>
        <v>8541517.5999999344</v>
      </c>
      <c r="Y80" s="28">
        <f>SUM(Y75:Y79)</f>
        <v>211096885.120002</v>
      </c>
      <c r="Z80" s="28">
        <f>SUM(Z75:Z79)</f>
        <v>-202555367.52000207</v>
      </c>
    </row>
    <row r="81" spans="1:31" x14ac:dyDescent="0.2">
      <c r="A81" s="22"/>
      <c r="B81" s="22"/>
      <c r="C81" s="21"/>
      <c r="D81" s="28"/>
      <c r="E81" s="28"/>
      <c r="F81" s="28"/>
      <c r="G81" s="29"/>
      <c r="H81" s="28"/>
      <c r="I81" s="28"/>
      <c r="J81" s="28"/>
      <c r="K81" s="37"/>
      <c r="L81" s="28"/>
      <c r="M81" s="28"/>
      <c r="N81" s="28"/>
      <c r="O81" s="29"/>
      <c r="P81" s="28"/>
      <c r="Q81" s="28"/>
      <c r="R81" s="28"/>
      <c r="S81" s="37"/>
      <c r="T81" s="28"/>
      <c r="U81" s="28"/>
      <c r="V81" s="28"/>
      <c r="W81" s="29"/>
      <c r="X81" s="28"/>
      <c r="Y81" s="28"/>
      <c r="Z81" s="28"/>
    </row>
    <row r="82" spans="1:31" x14ac:dyDescent="0.2">
      <c r="A82" s="22" t="s">
        <v>14</v>
      </c>
      <c r="B82" s="22" t="s">
        <v>31</v>
      </c>
      <c r="C82" s="21"/>
      <c r="D82" s="28"/>
      <c r="E82" s="28"/>
      <c r="F82" s="28"/>
      <c r="G82" s="29"/>
      <c r="H82" s="28"/>
      <c r="I82" s="28"/>
      <c r="J82" s="28"/>
      <c r="K82" s="37"/>
      <c r="L82" s="28"/>
      <c r="M82" s="28"/>
      <c r="N82" s="28"/>
      <c r="O82" s="29"/>
      <c r="P82" s="28"/>
      <c r="Q82" s="28"/>
      <c r="R82" s="28"/>
      <c r="S82" s="37"/>
      <c r="T82" s="28"/>
      <c r="U82" s="28"/>
      <c r="V82" s="28"/>
      <c r="W82" s="29"/>
      <c r="X82" s="28"/>
      <c r="Y82" s="28"/>
      <c r="Z82" s="28"/>
    </row>
    <row r="83" spans="1:31" x14ac:dyDescent="0.2">
      <c r="A83" s="2"/>
      <c r="B83" s="2"/>
      <c r="C83" s="21" t="s">
        <v>18</v>
      </c>
      <c r="D83" s="28">
        <v>121080</v>
      </c>
      <c r="E83" s="28"/>
      <c r="F83" s="28">
        <v>121080</v>
      </c>
      <c r="G83" s="29" t="s">
        <v>15</v>
      </c>
      <c r="H83" s="28">
        <v>121080</v>
      </c>
      <c r="I83" s="28"/>
      <c r="J83" s="28">
        <v>121080</v>
      </c>
      <c r="K83" s="37" t="s">
        <v>15</v>
      </c>
      <c r="L83" s="28">
        <v>481648</v>
      </c>
      <c r="M83" s="28"/>
      <c r="N83" s="28">
        <v>481648</v>
      </c>
      <c r="O83" s="29" t="s">
        <v>15</v>
      </c>
      <c r="P83" s="28">
        <v>481648</v>
      </c>
      <c r="Q83" s="28"/>
      <c r="R83" s="28">
        <v>481648</v>
      </c>
      <c r="S83" s="37" t="s">
        <v>15</v>
      </c>
      <c r="T83" s="28">
        <v>457216</v>
      </c>
      <c r="U83" s="28"/>
      <c r="V83" s="28">
        <v>457216</v>
      </c>
      <c r="W83" s="29" t="s">
        <v>15</v>
      </c>
      <c r="X83" s="28">
        <v>457216</v>
      </c>
      <c r="Y83" s="28"/>
      <c r="Z83" s="28">
        <v>457216</v>
      </c>
    </row>
    <row r="84" spans="1:31" x14ac:dyDescent="0.2">
      <c r="A84" s="22"/>
      <c r="B84" s="22"/>
      <c r="C84" s="21" t="s">
        <v>21</v>
      </c>
      <c r="D84" s="32">
        <v>37837.75</v>
      </c>
      <c r="E84" s="32"/>
      <c r="F84" s="32">
        <v>37837.75</v>
      </c>
      <c r="G84" s="33" t="s">
        <v>15</v>
      </c>
      <c r="H84" s="32">
        <v>37837.75</v>
      </c>
      <c r="I84" s="32"/>
      <c r="J84" s="32">
        <v>37837.75</v>
      </c>
      <c r="K84" s="38" t="s">
        <v>15</v>
      </c>
      <c r="L84" s="32">
        <v>134824</v>
      </c>
      <c r="M84" s="32"/>
      <c r="N84" s="32">
        <v>134824</v>
      </c>
      <c r="O84" s="33" t="s">
        <v>15</v>
      </c>
      <c r="P84" s="32">
        <v>134824</v>
      </c>
      <c r="Q84" s="32"/>
      <c r="R84" s="32">
        <v>134824</v>
      </c>
      <c r="S84" s="38" t="s">
        <v>15</v>
      </c>
      <c r="T84" s="32">
        <v>118624</v>
      </c>
      <c r="U84" s="32"/>
      <c r="V84" s="32">
        <v>118624</v>
      </c>
      <c r="W84" s="33" t="s">
        <v>15</v>
      </c>
      <c r="X84" s="32">
        <v>118624</v>
      </c>
      <c r="Y84" s="32"/>
      <c r="Z84" s="32">
        <v>118624</v>
      </c>
      <c r="AA84" s="34"/>
      <c r="AB84" s="34"/>
    </row>
    <row r="85" spans="1:31" x14ac:dyDescent="0.2">
      <c r="A85" s="22"/>
      <c r="B85" s="22"/>
      <c r="C85" s="21"/>
      <c r="D85" s="28">
        <f>SUM(D83:D84)</f>
        <v>158917.75</v>
      </c>
      <c r="E85" s="28">
        <f>SUM(E83:E84)</f>
        <v>0</v>
      </c>
      <c r="F85" s="28">
        <f>SUM(F83:F84)</f>
        <v>158917.75</v>
      </c>
      <c r="G85" s="29"/>
      <c r="H85" s="28">
        <f>SUM(H83:H84)</f>
        <v>158917.75</v>
      </c>
      <c r="I85" s="28">
        <f>SUM(I83:I84)</f>
        <v>0</v>
      </c>
      <c r="J85" s="28">
        <f>SUM(J83:J84)</f>
        <v>158917.75</v>
      </c>
      <c r="K85" s="37"/>
      <c r="L85" s="28">
        <f>SUM(L83:L84)</f>
        <v>616472</v>
      </c>
      <c r="M85" s="28">
        <f>SUM(M83:M84)</f>
        <v>0</v>
      </c>
      <c r="N85" s="28">
        <f>SUM(N83:N84)</f>
        <v>616472</v>
      </c>
      <c r="O85" s="29"/>
      <c r="P85" s="28">
        <f>SUM(P83:P84)</f>
        <v>616472</v>
      </c>
      <c r="Q85" s="28">
        <f>SUM(Q83:Q84)</f>
        <v>0</v>
      </c>
      <c r="R85" s="28">
        <f>SUM(R83:R84)</f>
        <v>616472</v>
      </c>
      <c r="S85" s="37"/>
      <c r="T85" s="28">
        <f>SUM(T83:T84)</f>
        <v>575840</v>
      </c>
      <c r="U85" s="28">
        <f>SUM(U83:U84)</f>
        <v>0</v>
      </c>
      <c r="V85" s="28">
        <f>SUM(V83:V84)</f>
        <v>575840</v>
      </c>
      <c r="W85" s="29"/>
      <c r="X85" s="28">
        <f>SUM(X83:X84)</f>
        <v>575840</v>
      </c>
      <c r="Y85" s="28">
        <f>SUM(Y83:Y84)</f>
        <v>0</v>
      </c>
      <c r="Z85" s="28">
        <f>SUM(Z83:Z84)</f>
        <v>575840</v>
      </c>
    </row>
    <row r="86" spans="1:31" x14ac:dyDescent="0.2">
      <c r="A86" s="22"/>
      <c r="B86" s="22"/>
      <c r="C86" s="21"/>
      <c r="D86" s="28"/>
      <c r="E86" s="28"/>
      <c r="F86" s="28"/>
      <c r="G86" s="29"/>
      <c r="H86" s="28"/>
      <c r="I86" s="28"/>
      <c r="J86" s="28"/>
      <c r="K86" s="37"/>
      <c r="L86" s="28"/>
      <c r="M86" s="28"/>
      <c r="N86" s="28"/>
      <c r="O86" s="29"/>
      <c r="P86" s="28"/>
      <c r="Q86" s="28"/>
      <c r="R86" s="28"/>
      <c r="S86" s="37"/>
      <c r="T86" s="28"/>
      <c r="U86" s="28"/>
      <c r="V86" s="28"/>
      <c r="W86" s="29"/>
      <c r="X86" s="28"/>
      <c r="Y86" s="28"/>
      <c r="Z86" s="28"/>
    </row>
    <row r="87" spans="1:31" x14ac:dyDescent="0.2">
      <c r="A87" s="22" t="s">
        <v>14</v>
      </c>
      <c r="B87" s="22" t="s">
        <v>32</v>
      </c>
      <c r="C87" s="21"/>
      <c r="D87" s="28"/>
      <c r="E87" s="28"/>
      <c r="F87" s="28"/>
      <c r="G87" s="29"/>
      <c r="H87" s="28"/>
      <c r="I87" s="28"/>
      <c r="J87" s="28"/>
      <c r="K87" s="37"/>
      <c r="L87" s="28"/>
      <c r="M87" s="28"/>
      <c r="N87" s="28"/>
      <c r="O87" s="29"/>
      <c r="P87" s="28"/>
      <c r="Q87" s="28"/>
      <c r="R87" s="28"/>
      <c r="S87" s="37"/>
      <c r="T87" s="28"/>
      <c r="U87" s="28"/>
      <c r="V87" s="28"/>
      <c r="W87" s="29"/>
      <c r="X87" s="28"/>
      <c r="Y87" s="28"/>
      <c r="Z87" s="28"/>
    </row>
    <row r="88" spans="1:31" x14ac:dyDescent="0.2">
      <c r="A88" s="22"/>
      <c r="B88" s="2"/>
      <c r="C88" s="21" t="s">
        <v>18</v>
      </c>
      <c r="D88" s="28">
        <v>76879.428485859986</v>
      </c>
      <c r="E88" s="28"/>
      <c r="F88" s="28">
        <v>76879.428485859986</v>
      </c>
      <c r="G88" s="29" t="s">
        <v>15</v>
      </c>
      <c r="H88" s="28">
        <v>76879.5</v>
      </c>
      <c r="I88" s="28"/>
      <c r="J88" s="28">
        <v>76879.5</v>
      </c>
      <c r="K88" s="37" t="s">
        <v>15</v>
      </c>
      <c r="L88" s="28">
        <v>317403</v>
      </c>
      <c r="M88" s="28"/>
      <c r="N88" s="28">
        <v>317403</v>
      </c>
      <c r="O88" s="29" t="s">
        <v>15</v>
      </c>
      <c r="P88" s="28">
        <v>317403</v>
      </c>
      <c r="Q88" s="28"/>
      <c r="R88" s="28">
        <v>317403</v>
      </c>
      <c r="S88" s="37" t="s">
        <v>15</v>
      </c>
      <c r="T88" s="28">
        <v>106416</v>
      </c>
      <c r="U88" s="28"/>
      <c r="V88" s="28">
        <v>106416</v>
      </c>
      <c r="W88" s="29" t="s">
        <v>15</v>
      </c>
      <c r="X88" s="28">
        <v>106416</v>
      </c>
      <c r="Y88" s="28"/>
      <c r="Z88" s="28">
        <v>106416</v>
      </c>
    </row>
    <row r="89" spans="1:31" x14ac:dyDescent="0.2">
      <c r="A89" s="22"/>
      <c r="B89" s="22"/>
      <c r="C89" s="21"/>
      <c r="D89" s="28"/>
      <c r="E89" s="28"/>
      <c r="F89" s="28"/>
      <c r="G89" s="29"/>
      <c r="H89" s="28"/>
      <c r="I89" s="28"/>
      <c r="J89" s="28"/>
      <c r="K89" s="37"/>
      <c r="L89" s="28"/>
      <c r="M89" s="28"/>
      <c r="N89" s="28"/>
      <c r="O89" s="29"/>
      <c r="P89" s="28"/>
      <c r="Q89" s="28"/>
      <c r="R89" s="28"/>
      <c r="S89" s="37"/>
      <c r="T89" s="28"/>
      <c r="U89" s="28"/>
      <c r="V89" s="28"/>
      <c r="W89" s="29"/>
      <c r="X89" s="28"/>
      <c r="Y89" s="28"/>
      <c r="Z89" s="28"/>
    </row>
    <row r="90" spans="1:31" x14ac:dyDescent="0.2">
      <c r="A90" s="22" t="s">
        <v>14</v>
      </c>
      <c r="B90" s="22" t="s">
        <v>33</v>
      </c>
      <c r="C90" s="21"/>
      <c r="D90" s="28"/>
      <c r="E90" s="28"/>
      <c r="F90" s="28"/>
      <c r="G90" s="29"/>
      <c r="H90" s="28"/>
      <c r="I90" s="28"/>
      <c r="J90" s="28"/>
      <c r="K90" s="37"/>
      <c r="L90" s="28"/>
      <c r="M90" s="28"/>
      <c r="N90" s="28"/>
      <c r="O90" s="29"/>
      <c r="P90" s="28"/>
      <c r="Q90" s="28"/>
      <c r="R90" s="28"/>
      <c r="S90" s="37"/>
      <c r="T90" s="28"/>
      <c r="U90" s="28"/>
      <c r="V90" s="28"/>
      <c r="W90" s="29"/>
      <c r="X90" s="28"/>
      <c r="Y90" s="28"/>
      <c r="Z90" s="28"/>
    </row>
    <row r="91" spans="1:31" x14ac:dyDescent="0.2">
      <c r="A91" s="2"/>
      <c r="B91" s="2"/>
      <c r="C91" s="21" t="s">
        <v>19</v>
      </c>
      <c r="D91" s="28">
        <v>3543513.5</v>
      </c>
      <c r="E91" s="28">
        <v>2012042.75</v>
      </c>
      <c r="F91" s="28">
        <v>1531470.75</v>
      </c>
      <c r="G91" s="29" t="s">
        <v>15</v>
      </c>
      <c r="H91" s="28"/>
      <c r="I91" s="28"/>
      <c r="J91" s="28"/>
      <c r="K91" s="37" t="s">
        <v>15</v>
      </c>
      <c r="L91" s="28">
        <v>4820808</v>
      </c>
      <c r="M91" s="28">
        <v>2911456</v>
      </c>
      <c r="N91" s="28">
        <v>1909352</v>
      </c>
      <c r="O91" s="29" t="s">
        <v>15</v>
      </c>
      <c r="P91" s="28"/>
      <c r="Q91" s="28"/>
      <c r="R91" s="28"/>
      <c r="S91" s="37" t="s">
        <v>15</v>
      </c>
      <c r="T91" s="28">
        <v>4247424</v>
      </c>
      <c r="U91" s="28">
        <v>2531776</v>
      </c>
      <c r="V91" s="28">
        <v>1715648</v>
      </c>
      <c r="W91" s="29" t="s">
        <v>15</v>
      </c>
      <c r="X91" s="28"/>
      <c r="Y91" s="28"/>
      <c r="Z91" s="28"/>
    </row>
    <row r="92" spans="1:31" x14ac:dyDescent="0.2">
      <c r="A92" s="22"/>
      <c r="B92" s="22"/>
      <c r="C92" s="21" t="s">
        <v>98</v>
      </c>
      <c r="D92" s="32">
        <v>33272</v>
      </c>
      <c r="E92" s="32"/>
      <c r="F92" s="32">
        <v>33272</v>
      </c>
      <c r="G92" s="33" t="s">
        <v>15</v>
      </c>
      <c r="H92" s="32">
        <v>195.25</v>
      </c>
      <c r="I92" s="32"/>
      <c r="J92" s="32">
        <v>195.25</v>
      </c>
      <c r="K92" s="38" t="s">
        <v>15</v>
      </c>
      <c r="L92" s="32">
        <v>1173408</v>
      </c>
      <c r="M92" s="32"/>
      <c r="N92" s="32">
        <v>1173408</v>
      </c>
      <c r="O92" s="33" t="s">
        <v>15</v>
      </c>
      <c r="P92" s="32">
        <v>396888</v>
      </c>
      <c r="Q92" s="32"/>
      <c r="R92" s="32">
        <v>396888</v>
      </c>
      <c r="S92" s="38" t="s">
        <v>15</v>
      </c>
      <c r="T92" s="32">
        <v>148404</v>
      </c>
      <c r="U92" s="32"/>
      <c r="V92" s="32">
        <v>148404</v>
      </c>
      <c r="W92" s="33" t="s">
        <v>15</v>
      </c>
      <c r="X92" s="32">
        <v>47024</v>
      </c>
      <c r="Y92" s="32"/>
      <c r="Z92" s="32">
        <v>47024</v>
      </c>
      <c r="AA92" s="34"/>
      <c r="AB92" s="34"/>
      <c r="AC92" s="34"/>
      <c r="AD92" s="34"/>
      <c r="AE92" s="34"/>
    </row>
    <row r="93" spans="1:31" x14ac:dyDescent="0.2">
      <c r="A93" s="22"/>
      <c r="B93" s="22"/>
      <c r="C93" s="20" t="s">
        <v>11</v>
      </c>
      <c r="D93" s="28">
        <f>SUM(D91:D92)</f>
        <v>3576785.5</v>
      </c>
      <c r="E93" s="28">
        <f>SUM(E91:E92)</f>
        <v>2012042.75</v>
      </c>
      <c r="F93" s="28">
        <f>SUM(F91:F92)</f>
        <v>1564742.75</v>
      </c>
      <c r="G93" s="29"/>
      <c r="H93" s="28">
        <f>SUM(H91:H92)</f>
        <v>195.25</v>
      </c>
      <c r="I93" s="28">
        <f>SUM(I91:I92)</f>
        <v>0</v>
      </c>
      <c r="J93" s="28">
        <f>SUM(J91:J92)</f>
        <v>195.25</v>
      </c>
      <c r="K93" s="37"/>
      <c r="L93" s="28">
        <f>SUM(L91:L92)</f>
        <v>5994216</v>
      </c>
      <c r="M93" s="28">
        <f>SUM(M91:M92)</f>
        <v>2911456</v>
      </c>
      <c r="N93" s="28">
        <f>SUM(N91:N92)</f>
        <v>3082760</v>
      </c>
      <c r="O93" s="29"/>
      <c r="P93" s="28">
        <f>SUM(P91:P92)</f>
        <v>396888</v>
      </c>
      <c r="Q93" s="28">
        <f>SUM(Q91:Q92)</f>
        <v>0</v>
      </c>
      <c r="R93" s="28">
        <f>SUM(R91:R92)</f>
        <v>396888</v>
      </c>
      <c r="S93" s="37"/>
      <c r="T93" s="28">
        <f>SUM(T91:T92)</f>
        <v>4395828</v>
      </c>
      <c r="U93" s="28">
        <f>SUM(U91:U92)</f>
        <v>2531776</v>
      </c>
      <c r="V93" s="28">
        <f>SUM(V91:V92)</f>
        <v>1864052</v>
      </c>
      <c r="W93" s="29"/>
      <c r="X93" s="28">
        <f>SUM(X91:X92)</f>
        <v>47024</v>
      </c>
      <c r="Y93" s="28">
        <f>SUM(Y91:Y92)</f>
        <v>0</v>
      </c>
      <c r="Z93" s="28">
        <f>SUM(Z91:Z92)</f>
        <v>47024</v>
      </c>
    </row>
    <row r="94" spans="1:31" x14ac:dyDescent="0.2">
      <c r="A94" s="22"/>
      <c r="B94" s="22"/>
      <c r="C94" s="21"/>
      <c r="D94" s="28"/>
      <c r="E94" s="28"/>
      <c r="F94" s="28"/>
      <c r="G94" s="29"/>
      <c r="H94" s="28"/>
      <c r="I94" s="28"/>
      <c r="J94" s="28"/>
      <c r="K94" s="37"/>
      <c r="L94" s="28"/>
      <c r="M94" s="28"/>
      <c r="N94" s="28"/>
      <c r="O94" s="29"/>
      <c r="P94" s="28"/>
      <c r="Q94" s="28"/>
      <c r="R94" s="28"/>
      <c r="S94" s="37"/>
      <c r="T94" s="28"/>
      <c r="U94" s="28"/>
      <c r="V94" s="28"/>
      <c r="W94" s="29"/>
      <c r="X94" s="28"/>
      <c r="Y94" s="28"/>
      <c r="Z94" s="28"/>
    </row>
    <row r="95" spans="1:31" x14ac:dyDescent="0.2">
      <c r="A95" s="24" t="s">
        <v>14</v>
      </c>
      <c r="B95" s="22" t="s">
        <v>34</v>
      </c>
      <c r="C95" s="21"/>
      <c r="D95" s="28"/>
      <c r="E95" s="28"/>
      <c r="F95" s="28"/>
      <c r="G95" s="29"/>
      <c r="H95" s="28"/>
      <c r="I95" s="28"/>
      <c r="J95" s="28"/>
      <c r="K95" s="37"/>
      <c r="L95" s="28"/>
      <c r="M95" s="28"/>
      <c r="N95" s="28"/>
      <c r="O95" s="29"/>
      <c r="P95" s="28"/>
      <c r="Q95" s="28"/>
      <c r="R95" s="28"/>
      <c r="S95" s="37"/>
      <c r="T95" s="28"/>
      <c r="U95" s="28"/>
      <c r="V95" s="28"/>
      <c r="W95" s="29"/>
      <c r="X95" s="28"/>
      <c r="Y95" s="28"/>
      <c r="Z95" s="28"/>
    </row>
    <row r="96" spans="1:31" x14ac:dyDescent="0.2">
      <c r="A96" s="24"/>
      <c r="B96" s="2"/>
      <c r="C96" s="16" t="s">
        <v>18</v>
      </c>
      <c r="D96" s="28"/>
      <c r="E96" s="28">
        <v>46019.8</v>
      </c>
      <c r="F96" s="28">
        <v>-46019.8</v>
      </c>
      <c r="G96" s="29" t="s">
        <v>15</v>
      </c>
      <c r="H96" s="28"/>
      <c r="I96" s="28">
        <v>46019.8</v>
      </c>
      <c r="J96" s="28">
        <v>-46019.8</v>
      </c>
      <c r="K96" s="37" t="s">
        <v>15</v>
      </c>
      <c r="L96" s="28"/>
      <c r="M96" s="28">
        <v>900860.16</v>
      </c>
      <c r="N96" s="28">
        <v>-900860.16</v>
      </c>
      <c r="O96" s="29" t="s">
        <v>15</v>
      </c>
      <c r="P96" s="28"/>
      <c r="Q96" s="28">
        <v>900860.16</v>
      </c>
      <c r="R96" s="28">
        <v>-900860.16</v>
      </c>
      <c r="S96" s="37" t="s">
        <v>15</v>
      </c>
      <c r="T96" s="28"/>
      <c r="U96" s="28">
        <v>815584.58</v>
      </c>
      <c r="V96" s="28">
        <v>-815584.58</v>
      </c>
      <c r="W96" s="29" t="s">
        <v>15</v>
      </c>
      <c r="X96" s="28"/>
      <c r="Y96" s="28">
        <v>815584.58</v>
      </c>
      <c r="Z96" s="28">
        <v>-815584.58</v>
      </c>
    </row>
    <row r="97" spans="1:27" x14ac:dyDescent="0.2">
      <c r="A97" s="2"/>
      <c r="B97" s="2"/>
      <c r="C97" t="s">
        <v>21</v>
      </c>
      <c r="D97" s="31">
        <v>806</v>
      </c>
      <c r="E97" s="31">
        <v>328.5</v>
      </c>
      <c r="F97" s="31">
        <v>477.5</v>
      </c>
      <c r="G97" s="29" t="s">
        <v>15</v>
      </c>
      <c r="H97" s="31"/>
      <c r="I97" s="31"/>
      <c r="J97" s="31"/>
      <c r="K97" s="39" t="s">
        <v>15</v>
      </c>
      <c r="L97" s="31">
        <v>18512</v>
      </c>
      <c r="M97" s="31">
        <v>16112</v>
      </c>
      <c r="N97" s="31">
        <v>2400</v>
      </c>
      <c r="O97" s="29" t="s">
        <v>15</v>
      </c>
      <c r="P97" s="31"/>
      <c r="Q97" s="31"/>
      <c r="R97" s="31"/>
      <c r="S97" s="39" t="s">
        <v>15</v>
      </c>
      <c r="T97" s="31">
        <v>413.99999999999864</v>
      </c>
      <c r="U97" s="31">
        <v>0</v>
      </c>
      <c r="V97" s="31">
        <v>413.99999999999864</v>
      </c>
      <c r="W97" s="29" t="s">
        <v>15</v>
      </c>
      <c r="X97" s="31"/>
      <c r="Y97" s="31"/>
      <c r="Z97" s="31"/>
    </row>
    <row r="98" spans="1:27" x14ac:dyDescent="0.2">
      <c r="A98" s="2"/>
      <c r="B98" s="2"/>
      <c r="C98" t="s">
        <v>19</v>
      </c>
      <c r="D98" s="36">
        <v>27848.5</v>
      </c>
      <c r="E98" s="36">
        <v>1108.5</v>
      </c>
      <c r="F98" s="36">
        <v>26740</v>
      </c>
      <c r="G98" s="29" t="s">
        <v>15</v>
      </c>
      <c r="H98" s="36"/>
      <c r="I98" s="36"/>
      <c r="J98" s="36"/>
      <c r="K98" s="40" t="s">
        <v>15</v>
      </c>
      <c r="L98" s="36">
        <v>176760</v>
      </c>
      <c r="M98" s="36">
        <v>146020</v>
      </c>
      <c r="N98" s="36">
        <v>30740</v>
      </c>
      <c r="O98" s="29" t="s">
        <v>15</v>
      </c>
      <c r="P98" s="36"/>
      <c r="Q98" s="36"/>
      <c r="R98" s="36"/>
      <c r="S98" s="40" t="s">
        <v>15</v>
      </c>
      <c r="T98" s="36">
        <v>22664</v>
      </c>
      <c r="U98" s="36">
        <v>0</v>
      </c>
      <c r="V98" s="36">
        <v>22664</v>
      </c>
      <c r="W98" s="29" t="s">
        <v>15</v>
      </c>
      <c r="X98" s="36"/>
      <c r="Y98" s="36"/>
      <c r="Z98" s="36"/>
      <c r="AA98" s="34"/>
    </row>
    <row r="99" spans="1:27" x14ac:dyDescent="0.2">
      <c r="A99" s="2"/>
      <c r="B99" s="2"/>
      <c r="C99" s="20" t="s">
        <v>11</v>
      </c>
      <c r="D99" s="31">
        <f>SUM(D96:D98)</f>
        <v>28654.5</v>
      </c>
      <c r="E99" s="31">
        <f>SUM(E96:E98)</f>
        <v>47456.800000000003</v>
      </c>
      <c r="F99" s="31">
        <f>SUM(F96:F98)</f>
        <v>-18802.300000000003</v>
      </c>
      <c r="G99" s="29"/>
      <c r="H99" s="31">
        <f>SUM(H96:H98)</f>
        <v>0</v>
      </c>
      <c r="I99" s="31">
        <f>SUM(I96:I98)</f>
        <v>46019.8</v>
      </c>
      <c r="J99" s="31">
        <f>SUM(J96:J98)</f>
        <v>-46019.8</v>
      </c>
      <c r="K99" s="39"/>
      <c r="L99" s="31">
        <f>SUM(L96:L98)</f>
        <v>195272</v>
      </c>
      <c r="M99" s="31">
        <f>SUM(M96:M98)</f>
        <v>1062992.1600000001</v>
      </c>
      <c r="N99" s="31">
        <f>SUM(N96:N98)</f>
        <v>-867720.16</v>
      </c>
      <c r="O99" s="29"/>
      <c r="P99" s="31">
        <f>SUM(P96:P98)</f>
        <v>0</v>
      </c>
      <c r="Q99" s="31">
        <f>SUM(Q96:Q98)</f>
        <v>900860.16</v>
      </c>
      <c r="R99" s="31">
        <f>SUM(R96:R98)</f>
        <v>-900860.16</v>
      </c>
      <c r="S99" s="39"/>
      <c r="T99" s="31">
        <f>SUM(T96:T98)</f>
        <v>23078</v>
      </c>
      <c r="U99" s="31">
        <f>SUM(U96:U98)</f>
        <v>815584.58</v>
      </c>
      <c r="V99" s="31">
        <f>SUM(V96:V98)</f>
        <v>-792506.58</v>
      </c>
      <c r="W99" s="29"/>
      <c r="X99" s="31">
        <f>SUM(X96:X98)</f>
        <v>0</v>
      </c>
      <c r="Y99" s="31">
        <f>SUM(Y96:Y98)</f>
        <v>815584.58</v>
      </c>
      <c r="Z99" s="31">
        <f>SUM(Z96:Z98)</f>
        <v>-815584.58</v>
      </c>
    </row>
    <row r="100" spans="1:27" x14ac:dyDescent="0.2">
      <c r="A100" s="2"/>
      <c r="B100" s="2"/>
      <c r="D100" s="31"/>
      <c r="E100" s="31"/>
      <c r="F100" s="31"/>
      <c r="G100" s="29"/>
      <c r="H100" s="31"/>
      <c r="I100" s="31"/>
      <c r="J100" s="31"/>
      <c r="K100" s="39"/>
      <c r="L100" s="31"/>
      <c r="M100" s="31"/>
      <c r="N100" s="31"/>
      <c r="O100" s="29"/>
      <c r="P100" s="31"/>
      <c r="Q100" s="31"/>
      <c r="R100" s="31"/>
      <c r="S100" s="39"/>
      <c r="T100" s="31"/>
      <c r="U100" s="31"/>
      <c r="V100" s="31"/>
      <c r="W100" s="29"/>
      <c r="X100" s="31"/>
      <c r="Y100" s="31"/>
      <c r="Z100" s="31"/>
    </row>
    <row r="101" spans="1:27" x14ac:dyDescent="0.2">
      <c r="A101" s="2" t="s">
        <v>14</v>
      </c>
      <c r="B101" s="2" t="s">
        <v>35</v>
      </c>
      <c r="D101" s="31"/>
      <c r="E101" s="31"/>
      <c r="F101" s="31"/>
      <c r="G101" s="29"/>
      <c r="H101" s="31"/>
      <c r="I101" s="31"/>
      <c r="J101" s="31"/>
      <c r="K101" s="39"/>
      <c r="L101" s="31"/>
      <c r="M101" s="31"/>
      <c r="N101" s="31"/>
      <c r="O101" s="29"/>
      <c r="P101" s="31"/>
      <c r="Q101" s="31"/>
      <c r="R101" s="31"/>
      <c r="S101" s="39"/>
      <c r="T101" s="31"/>
      <c r="U101" s="31"/>
      <c r="V101" s="31"/>
      <c r="W101" s="29"/>
      <c r="X101" s="31"/>
      <c r="Y101" s="31"/>
      <c r="Z101" s="31"/>
    </row>
    <row r="102" spans="1:27" x14ac:dyDescent="0.2">
      <c r="A102" s="2"/>
      <c r="B102" s="2"/>
      <c r="C102" t="s">
        <v>19</v>
      </c>
      <c r="D102" s="31">
        <v>0</v>
      </c>
      <c r="E102" s="31">
        <v>211865.75</v>
      </c>
      <c r="F102" s="31">
        <v>-211865.75</v>
      </c>
      <c r="G102" s="29" t="s">
        <v>15</v>
      </c>
      <c r="H102" s="31"/>
      <c r="I102" s="31">
        <v>211865.75</v>
      </c>
      <c r="J102" s="31">
        <v>-211865.75</v>
      </c>
      <c r="K102" s="39" t="s">
        <v>15</v>
      </c>
      <c r="L102" s="31">
        <v>40760</v>
      </c>
      <c r="M102" s="31">
        <v>374007</v>
      </c>
      <c r="N102" s="31">
        <v>-333247</v>
      </c>
      <c r="O102" s="29" t="s">
        <v>15</v>
      </c>
      <c r="P102" s="31"/>
      <c r="Q102" s="31">
        <v>374007</v>
      </c>
      <c r="R102" s="31">
        <v>-374007</v>
      </c>
      <c r="S102" s="39" t="s">
        <v>15</v>
      </c>
      <c r="T102" s="31">
        <v>0</v>
      </c>
      <c r="U102" s="31">
        <v>193681</v>
      </c>
      <c r="V102" s="31">
        <v>-193681</v>
      </c>
      <c r="W102" s="29" t="s">
        <v>15</v>
      </c>
      <c r="X102" s="31"/>
      <c r="Y102" s="31">
        <v>193681</v>
      </c>
      <c r="Z102" s="31">
        <v>-193681</v>
      </c>
    </row>
    <row r="103" spans="1:27" x14ac:dyDescent="0.2">
      <c r="A103" s="2"/>
      <c r="B103" s="2"/>
      <c r="C103" t="s">
        <v>98</v>
      </c>
      <c r="D103" s="36">
        <v>515793.75</v>
      </c>
      <c r="E103" s="36">
        <v>0</v>
      </c>
      <c r="F103" s="36">
        <v>515793.75</v>
      </c>
      <c r="G103" s="29" t="s">
        <v>15</v>
      </c>
      <c r="H103" s="36">
        <v>162376.5</v>
      </c>
      <c r="I103" s="36"/>
      <c r="J103" s="36">
        <v>162376.5</v>
      </c>
      <c r="K103" s="40" t="s">
        <v>15</v>
      </c>
      <c r="L103" s="36">
        <v>13441876</v>
      </c>
      <c r="M103" s="36">
        <v>938244</v>
      </c>
      <c r="N103" s="36">
        <v>12503632</v>
      </c>
      <c r="O103" s="29" t="s">
        <v>15</v>
      </c>
      <c r="P103" s="36">
        <v>1650708</v>
      </c>
      <c r="Q103" s="36"/>
      <c r="R103" s="36">
        <v>1650708</v>
      </c>
      <c r="S103" s="40" t="s">
        <v>15</v>
      </c>
      <c r="T103" s="36">
        <v>3502848</v>
      </c>
      <c r="U103" s="36">
        <v>0</v>
      </c>
      <c r="V103" s="36">
        <v>3502848</v>
      </c>
      <c r="W103" s="29" t="s">
        <v>15</v>
      </c>
      <c r="X103" s="36">
        <v>1360176</v>
      </c>
      <c r="Y103" s="36"/>
      <c r="Z103" s="36">
        <v>1360176</v>
      </c>
      <c r="AA103" s="34"/>
    </row>
    <row r="104" spans="1:27" x14ac:dyDescent="0.2">
      <c r="A104" s="2"/>
      <c r="B104" s="2"/>
      <c r="C104" s="20" t="s">
        <v>11</v>
      </c>
      <c r="D104" s="31">
        <f>SUM(D102:D103)</f>
        <v>515793.75</v>
      </c>
      <c r="E104" s="31">
        <f>SUM(E102:E103)</f>
        <v>211865.75</v>
      </c>
      <c r="F104" s="31">
        <f>SUM(F102:F103)</f>
        <v>303928</v>
      </c>
      <c r="G104" s="29"/>
      <c r="H104" s="31">
        <f>SUM(H102:H103)</f>
        <v>162376.5</v>
      </c>
      <c r="I104" s="31">
        <f>SUM(I102:I103)</f>
        <v>211865.75</v>
      </c>
      <c r="J104" s="31">
        <f>SUM(J102:J103)</f>
        <v>-49489.25</v>
      </c>
      <c r="K104" s="39"/>
      <c r="L104" s="31">
        <f>SUM(L102:L103)</f>
        <v>13482636</v>
      </c>
      <c r="M104" s="31">
        <f>SUM(M102:M103)</f>
        <v>1312251</v>
      </c>
      <c r="N104" s="31">
        <f>SUM(N102:N103)</f>
        <v>12170385</v>
      </c>
      <c r="O104" s="29"/>
      <c r="P104" s="31">
        <f>SUM(P102:P103)</f>
        <v>1650708</v>
      </c>
      <c r="Q104" s="31">
        <f>SUM(Q102:Q103)</f>
        <v>374007</v>
      </c>
      <c r="R104" s="31">
        <f>SUM(R102:R103)</f>
        <v>1276701</v>
      </c>
      <c r="S104" s="39"/>
      <c r="T104" s="31">
        <f>SUM(T102:T103)</f>
        <v>3502848</v>
      </c>
      <c r="U104" s="31">
        <f>SUM(U102:U103)</f>
        <v>193681</v>
      </c>
      <c r="V104" s="31">
        <f>SUM(V102:V103)</f>
        <v>3309167</v>
      </c>
      <c r="W104" s="29"/>
      <c r="X104" s="31">
        <f>SUM(X102:X103)</f>
        <v>1360176</v>
      </c>
      <c r="Y104" s="31">
        <f>SUM(Y102:Y103)</f>
        <v>193681</v>
      </c>
      <c r="Z104" s="31">
        <f>SUM(Z102:Z103)</f>
        <v>1166495</v>
      </c>
    </row>
    <row r="105" spans="1:27" x14ac:dyDescent="0.2">
      <c r="A105" s="2"/>
      <c r="B105" s="2"/>
      <c r="D105" s="31"/>
      <c r="E105" s="31"/>
      <c r="F105" s="31"/>
      <c r="G105" s="29"/>
      <c r="H105" s="31"/>
      <c r="I105" s="31"/>
      <c r="J105" s="31"/>
      <c r="K105" s="39"/>
      <c r="L105" s="31"/>
      <c r="M105" s="31"/>
      <c r="N105" s="31"/>
      <c r="O105" s="29"/>
      <c r="P105" s="31"/>
      <c r="Q105" s="31"/>
      <c r="R105" s="31"/>
      <c r="S105" s="39"/>
      <c r="T105" s="31"/>
      <c r="U105" s="31"/>
      <c r="V105" s="31"/>
      <c r="W105" s="29"/>
      <c r="X105" s="31"/>
      <c r="Y105" s="31"/>
      <c r="Z105" s="31"/>
    </row>
    <row r="106" spans="1:27" x14ac:dyDescent="0.2">
      <c r="A106" s="2" t="s">
        <v>14</v>
      </c>
      <c r="B106" s="2" t="s">
        <v>36</v>
      </c>
      <c r="D106" s="31"/>
      <c r="E106" s="31"/>
      <c r="F106" s="31"/>
      <c r="G106" s="29"/>
      <c r="H106" s="31"/>
      <c r="I106" s="31"/>
      <c r="J106" s="31"/>
      <c r="K106" s="39"/>
      <c r="L106" s="31"/>
      <c r="M106" s="31"/>
      <c r="N106" s="31"/>
      <c r="O106" s="29"/>
      <c r="P106" s="31"/>
      <c r="Q106" s="31"/>
      <c r="R106" s="31"/>
      <c r="S106" s="39"/>
      <c r="T106" s="31"/>
      <c r="U106" s="31"/>
      <c r="V106" s="31"/>
      <c r="W106" s="29"/>
      <c r="X106" s="31"/>
      <c r="Y106" s="31"/>
      <c r="Z106" s="31"/>
    </row>
    <row r="107" spans="1:27" x14ac:dyDescent="0.2">
      <c r="A107" s="2"/>
      <c r="B107" s="2"/>
      <c r="C107" t="s">
        <v>18</v>
      </c>
      <c r="D107" s="31"/>
      <c r="E107" s="31">
        <v>131311.04999999999</v>
      </c>
      <c r="F107" s="31">
        <v>-131311.04999999999</v>
      </c>
      <c r="G107" s="29" t="s">
        <v>15</v>
      </c>
      <c r="H107" s="31"/>
      <c r="I107" s="31">
        <v>131311.04999999999</v>
      </c>
      <c r="J107" s="31">
        <v>-131311.04999999999</v>
      </c>
      <c r="K107" s="39" t="s">
        <v>15</v>
      </c>
      <c r="L107" s="31"/>
      <c r="M107" s="31">
        <v>406095.6</v>
      </c>
      <c r="N107" s="31">
        <v>-406095.6</v>
      </c>
      <c r="O107" s="29" t="s">
        <v>15</v>
      </c>
      <c r="P107" s="31"/>
      <c r="Q107" s="31">
        <v>406095.6</v>
      </c>
      <c r="R107" s="31">
        <v>-406095.6</v>
      </c>
      <c r="S107" s="39" t="s">
        <v>15</v>
      </c>
      <c r="T107" s="31"/>
      <c r="U107" s="31">
        <v>336808.9</v>
      </c>
      <c r="V107" s="31">
        <v>-336808.9</v>
      </c>
      <c r="W107" s="29" t="s">
        <v>15</v>
      </c>
      <c r="X107" s="31"/>
      <c r="Y107" s="31">
        <v>336808.9</v>
      </c>
      <c r="Z107" s="31">
        <v>-336808.9</v>
      </c>
    </row>
    <row r="108" spans="1:27" x14ac:dyDescent="0.2">
      <c r="A108" s="2"/>
      <c r="B108" s="2"/>
      <c r="D108" s="31"/>
      <c r="E108" s="31"/>
      <c r="F108" s="31"/>
      <c r="G108" s="29"/>
      <c r="H108" s="31"/>
      <c r="I108" s="31"/>
      <c r="J108" s="31"/>
      <c r="K108" s="39"/>
      <c r="L108" s="31"/>
      <c r="M108" s="31"/>
      <c r="N108" s="31"/>
      <c r="O108" s="29"/>
      <c r="P108" s="31"/>
      <c r="Q108" s="31"/>
      <c r="R108" s="31"/>
      <c r="S108" s="39"/>
      <c r="T108" s="31"/>
      <c r="U108" s="31"/>
      <c r="V108" s="31"/>
      <c r="W108" s="29"/>
      <c r="X108" s="31"/>
      <c r="Y108" s="31"/>
      <c r="Z108" s="31"/>
    </row>
    <row r="109" spans="1:27" x14ac:dyDescent="0.2">
      <c r="A109" s="2" t="s">
        <v>14</v>
      </c>
      <c r="B109" s="2" t="s">
        <v>37</v>
      </c>
      <c r="D109" s="31"/>
      <c r="E109" s="31"/>
      <c r="F109" s="31"/>
      <c r="G109" s="29"/>
      <c r="H109" s="31"/>
      <c r="I109" s="31"/>
      <c r="J109" s="31"/>
      <c r="K109" s="39"/>
      <c r="L109" s="31"/>
      <c r="M109" s="31"/>
      <c r="N109" s="31"/>
      <c r="O109" s="29"/>
      <c r="P109" s="31"/>
      <c r="Q109" s="31"/>
      <c r="R109" s="31"/>
      <c r="S109" s="39"/>
      <c r="T109" s="31"/>
      <c r="U109" s="31"/>
      <c r="V109" s="31"/>
      <c r="W109" s="29"/>
      <c r="X109" s="31"/>
      <c r="Y109" s="31"/>
      <c r="Z109" s="31"/>
    </row>
    <row r="110" spans="1:27" x14ac:dyDescent="0.2">
      <c r="A110" s="2"/>
      <c r="B110" s="2"/>
      <c r="C110" t="s">
        <v>21</v>
      </c>
      <c r="D110" s="31">
        <v>64214.75</v>
      </c>
      <c r="E110" s="31"/>
      <c r="F110" s="31">
        <v>64214.75</v>
      </c>
      <c r="G110" s="29" t="s">
        <v>15</v>
      </c>
      <c r="H110" s="31">
        <v>22053.55</v>
      </c>
      <c r="I110" s="31"/>
      <c r="J110" s="31">
        <v>22053.55</v>
      </c>
      <c r="K110" s="39" t="s">
        <v>15</v>
      </c>
      <c r="L110" s="31">
        <v>176112</v>
      </c>
      <c r="M110" s="31"/>
      <c r="N110" s="31">
        <v>176112</v>
      </c>
      <c r="O110" s="29" t="s">
        <v>15</v>
      </c>
      <c r="P110" s="31">
        <v>61639.199999999997</v>
      </c>
      <c r="Q110" s="31"/>
      <c r="R110" s="31">
        <v>61639.199999999997</v>
      </c>
      <c r="S110" s="39" t="s">
        <v>15</v>
      </c>
      <c r="T110" s="31">
        <v>131814</v>
      </c>
      <c r="U110" s="31"/>
      <c r="V110" s="31">
        <v>131814</v>
      </c>
      <c r="W110" s="29" t="s">
        <v>15</v>
      </c>
      <c r="X110" s="31">
        <v>46549.599999999999</v>
      </c>
      <c r="Y110" s="31"/>
      <c r="Z110" s="31">
        <v>46549.599999999999</v>
      </c>
    </row>
    <row r="111" spans="1:27" x14ac:dyDescent="0.2">
      <c r="A111" s="2"/>
      <c r="B111" s="2"/>
      <c r="D111" s="31"/>
      <c r="E111" s="31"/>
      <c r="F111" s="31"/>
      <c r="G111" s="29"/>
      <c r="H111" s="31"/>
      <c r="I111" s="31"/>
      <c r="J111" s="31"/>
      <c r="K111" s="39"/>
      <c r="L111" s="31"/>
      <c r="M111" s="31"/>
      <c r="N111" s="31"/>
      <c r="O111" s="29"/>
      <c r="P111" s="31"/>
      <c r="Q111" s="31"/>
      <c r="R111" s="31"/>
      <c r="S111" s="39"/>
      <c r="T111" s="31"/>
      <c r="U111" s="31"/>
      <c r="V111" s="31"/>
      <c r="W111" s="29"/>
      <c r="X111" s="31"/>
      <c r="Y111" s="31"/>
      <c r="Z111" s="31"/>
    </row>
    <row r="112" spans="1:27" x14ac:dyDescent="0.2">
      <c r="A112" s="2" t="s">
        <v>24</v>
      </c>
      <c r="B112" s="2" t="s">
        <v>38</v>
      </c>
      <c r="D112" s="31"/>
      <c r="E112" s="31"/>
      <c r="F112" s="31"/>
      <c r="G112" s="29"/>
      <c r="H112" s="31"/>
      <c r="I112" s="31"/>
      <c r="J112" s="31"/>
      <c r="K112" s="39"/>
      <c r="L112" s="31"/>
      <c r="M112" s="31"/>
      <c r="N112" s="31"/>
      <c r="O112" s="29"/>
      <c r="P112" s="31"/>
      <c r="Q112" s="31"/>
      <c r="R112" s="31"/>
      <c r="S112" s="39"/>
      <c r="T112" s="31"/>
      <c r="U112" s="31"/>
      <c r="V112" s="31"/>
      <c r="W112" s="29"/>
      <c r="X112" s="31"/>
      <c r="Y112" s="31"/>
      <c r="Z112" s="31"/>
    </row>
    <row r="113" spans="1:36" x14ac:dyDescent="0.2">
      <c r="A113" s="2"/>
      <c r="B113" s="2"/>
      <c r="C113" t="s">
        <v>18</v>
      </c>
      <c r="D113" s="31"/>
      <c r="E113" s="31">
        <v>695749.5</v>
      </c>
      <c r="F113" s="31">
        <v>-695749.5</v>
      </c>
      <c r="G113" s="29" t="s">
        <v>15</v>
      </c>
      <c r="H113" s="31"/>
      <c r="I113" s="31">
        <v>483838.75</v>
      </c>
      <c r="J113" s="31">
        <v>-483838.75</v>
      </c>
      <c r="K113" s="39" t="s">
        <v>15</v>
      </c>
      <c r="L113" s="31"/>
      <c r="M113" s="31">
        <v>1376581.75</v>
      </c>
      <c r="N113" s="31">
        <v>-1376581.75</v>
      </c>
      <c r="O113" s="29" t="s">
        <v>15</v>
      </c>
      <c r="P113" s="31"/>
      <c r="Q113" s="31">
        <v>836077.75</v>
      </c>
      <c r="R113" s="31">
        <v>-836077.75</v>
      </c>
      <c r="S113" s="39" t="s">
        <v>15</v>
      </c>
      <c r="T113" s="31"/>
      <c r="U113" s="31">
        <v>1124520</v>
      </c>
      <c r="V113" s="31">
        <v>-1124520</v>
      </c>
      <c r="W113" s="29" t="s">
        <v>15</v>
      </c>
      <c r="X113" s="31"/>
      <c r="Y113" s="31">
        <v>718306</v>
      </c>
      <c r="Z113" s="31">
        <v>-718306</v>
      </c>
    </row>
    <row r="114" spans="1:36" x14ac:dyDescent="0.2">
      <c r="A114" s="2"/>
      <c r="B114" s="2"/>
      <c r="C114" t="s">
        <v>21</v>
      </c>
      <c r="D114" s="31"/>
      <c r="E114" s="31">
        <v>520949.75</v>
      </c>
      <c r="F114" s="31">
        <v>-520949.75</v>
      </c>
      <c r="G114" s="29" t="s">
        <v>15</v>
      </c>
      <c r="H114" s="31"/>
      <c r="I114" s="31">
        <v>435991.5</v>
      </c>
      <c r="J114" s="31">
        <v>-435991.5</v>
      </c>
      <c r="K114" s="39" t="s">
        <v>15</v>
      </c>
      <c r="L114" s="31"/>
      <c r="M114" s="31">
        <v>927584</v>
      </c>
      <c r="N114" s="31">
        <v>-927584</v>
      </c>
      <c r="O114" s="29" t="s">
        <v>15</v>
      </c>
      <c r="P114" s="31"/>
      <c r="Q114" s="31">
        <v>628224</v>
      </c>
      <c r="R114" s="31">
        <v>-628224</v>
      </c>
      <c r="S114" s="39" t="s">
        <v>15</v>
      </c>
      <c r="T114" s="31"/>
      <c r="U114" s="31">
        <v>775276</v>
      </c>
      <c r="V114" s="31">
        <v>-775276</v>
      </c>
      <c r="W114" s="29" t="s">
        <v>15</v>
      </c>
      <c r="X114" s="31"/>
      <c r="Y114" s="31">
        <v>568884</v>
      </c>
      <c r="Z114" s="31">
        <v>-568884</v>
      </c>
    </row>
    <row r="115" spans="1:36" x14ac:dyDescent="0.2">
      <c r="A115" s="2"/>
      <c r="B115" s="2"/>
      <c r="C115" t="s">
        <v>19</v>
      </c>
      <c r="D115" s="31"/>
      <c r="E115" s="31">
        <v>10942793.75</v>
      </c>
      <c r="F115" s="31">
        <v>-10942793.75</v>
      </c>
      <c r="G115" s="29" t="s">
        <v>15</v>
      </c>
      <c r="H115" s="31"/>
      <c r="I115" s="31">
        <v>9597472</v>
      </c>
      <c r="J115" s="31">
        <v>-9597472</v>
      </c>
      <c r="K115" s="39" t="s">
        <v>15</v>
      </c>
      <c r="L115" s="31"/>
      <c r="M115" s="31">
        <v>18603872</v>
      </c>
      <c r="N115" s="31">
        <v>-18603872</v>
      </c>
      <c r="O115" s="29" t="s">
        <v>15</v>
      </c>
      <c r="P115" s="31"/>
      <c r="Q115" s="31">
        <v>16106528</v>
      </c>
      <c r="R115" s="31">
        <v>-16106528</v>
      </c>
      <c r="S115" s="39" t="s">
        <v>15</v>
      </c>
      <c r="T115" s="31"/>
      <c r="U115" s="31">
        <v>15957204</v>
      </c>
      <c r="V115" s="31">
        <v>-15957204</v>
      </c>
      <c r="W115" s="29" t="s">
        <v>15</v>
      </c>
      <c r="X115" s="31"/>
      <c r="Y115" s="31">
        <v>13825852</v>
      </c>
      <c r="Z115" s="31">
        <v>-13825852</v>
      </c>
    </row>
    <row r="116" spans="1:36" x14ac:dyDescent="0.2">
      <c r="A116" s="2"/>
      <c r="B116" s="2"/>
      <c r="C116" t="s">
        <v>98</v>
      </c>
      <c r="D116" s="36">
        <v>0</v>
      </c>
      <c r="E116" s="36">
        <v>0</v>
      </c>
      <c r="F116" s="36">
        <v>0</v>
      </c>
      <c r="G116" s="29" t="s">
        <v>15</v>
      </c>
      <c r="H116" s="36"/>
      <c r="I116" s="36"/>
      <c r="J116" s="36"/>
      <c r="K116" s="40" t="s">
        <v>15</v>
      </c>
      <c r="L116" s="36">
        <v>0</v>
      </c>
      <c r="M116" s="36">
        <v>24460</v>
      </c>
      <c r="N116" s="36">
        <v>-24460</v>
      </c>
      <c r="O116" s="29" t="s">
        <v>15</v>
      </c>
      <c r="P116" s="36"/>
      <c r="Q116" s="36"/>
      <c r="R116" s="36"/>
      <c r="S116" s="40" t="s">
        <v>15</v>
      </c>
      <c r="T116" s="36">
        <v>0</v>
      </c>
      <c r="U116" s="36">
        <v>0</v>
      </c>
      <c r="V116" s="36">
        <v>0</v>
      </c>
      <c r="W116" s="29" t="s">
        <v>15</v>
      </c>
      <c r="X116" s="36"/>
      <c r="Y116" s="36"/>
      <c r="Z116" s="36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</row>
    <row r="117" spans="1:36" x14ac:dyDescent="0.2">
      <c r="A117" s="2"/>
      <c r="B117" s="2"/>
      <c r="C117" s="20" t="s">
        <v>11</v>
      </c>
      <c r="D117" s="31">
        <f>SUM(D113:D116)</f>
        <v>0</v>
      </c>
      <c r="E117" s="31">
        <f>SUM(E113:E116)</f>
        <v>12159493</v>
      </c>
      <c r="F117" s="31">
        <f>SUM(F113:F116)</f>
        <v>-12159493</v>
      </c>
      <c r="G117" s="29"/>
      <c r="H117" s="31">
        <f>SUM(H113:H116)</f>
        <v>0</v>
      </c>
      <c r="I117" s="31">
        <f>SUM(I113:I116)</f>
        <v>10517302.25</v>
      </c>
      <c r="J117" s="31">
        <f>SUM(J113:J116)</f>
        <v>-10517302.25</v>
      </c>
      <c r="K117" s="39"/>
      <c r="L117" s="31">
        <f>SUM(L113:L116)</f>
        <v>0</v>
      </c>
      <c r="M117" s="31">
        <f>SUM(M113:M116)</f>
        <v>20932497.75</v>
      </c>
      <c r="N117" s="31">
        <f>SUM(N113:N116)</f>
        <v>-20932497.75</v>
      </c>
      <c r="O117" s="29"/>
      <c r="P117" s="31">
        <f>SUM(P113:P116)</f>
        <v>0</v>
      </c>
      <c r="Q117" s="31">
        <f>SUM(Q113:Q116)</f>
        <v>17570829.75</v>
      </c>
      <c r="R117" s="31">
        <f>SUM(R113:R116)</f>
        <v>-17570829.75</v>
      </c>
      <c r="S117" s="39"/>
      <c r="T117" s="31">
        <f>SUM(T113:T116)</f>
        <v>0</v>
      </c>
      <c r="U117" s="31">
        <f>SUM(U113:U116)</f>
        <v>17857000</v>
      </c>
      <c r="V117" s="31">
        <f>SUM(V113:V116)</f>
        <v>-17857000</v>
      </c>
      <c r="W117" s="29"/>
      <c r="X117" s="31">
        <f>SUM(X113:X116)</f>
        <v>0</v>
      </c>
      <c r="Y117" s="31">
        <f>SUM(Y113:Y116)</f>
        <v>15113042</v>
      </c>
      <c r="Z117" s="31">
        <f>SUM(Z113:Z116)</f>
        <v>-15113042</v>
      </c>
    </row>
    <row r="118" spans="1:36" x14ac:dyDescent="0.2">
      <c r="A118" s="2"/>
      <c r="B118" s="2"/>
      <c r="D118" s="31"/>
      <c r="E118" s="31"/>
      <c r="F118" s="31"/>
      <c r="G118" s="29"/>
      <c r="H118" s="31"/>
      <c r="I118" s="31"/>
      <c r="J118" s="31"/>
      <c r="K118" s="39"/>
      <c r="L118" s="31"/>
      <c r="M118" s="31"/>
      <c r="N118" s="31"/>
      <c r="O118" s="29"/>
      <c r="P118" s="31"/>
      <c r="Q118" s="31"/>
      <c r="R118" s="31"/>
      <c r="S118" s="39"/>
      <c r="T118" s="31"/>
      <c r="U118" s="31"/>
      <c r="V118" s="31"/>
      <c r="W118" s="29"/>
      <c r="X118" s="31"/>
      <c r="Y118" s="31"/>
      <c r="Z118" s="31"/>
    </row>
    <row r="119" spans="1:36" x14ac:dyDescent="0.2">
      <c r="A119" s="2" t="s">
        <v>24</v>
      </c>
      <c r="B119" s="2" t="s">
        <v>39</v>
      </c>
      <c r="D119" s="31"/>
      <c r="E119" s="31"/>
      <c r="F119" s="31"/>
      <c r="G119" s="29"/>
      <c r="H119" s="31"/>
      <c r="I119" s="31"/>
      <c r="J119" s="31"/>
      <c r="K119" s="39"/>
      <c r="L119" s="31"/>
      <c r="M119" s="31"/>
      <c r="N119" s="31"/>
      <c r="O119" s="29"/>
      <c r="P119" s="31"/>
      <c r="Q119" s="31"/>
      <c r="R119" s="31"/>
      <c r="S119" s="39"/>
      <c r="T119" s="31"/>
      <c r="U119" s="31"/>
      <c r="V119" s="31"/>
      <c r="W119" s="29"/>
      <c r="X119" s="31"/>
      <c r="Y119" s="31"/>
      <c r="Z119" s="31"/>
    </row>
    <row r="120" spans="1:36" x14ac:dyDescent="0.2">
      <c r="A120" s="2"/>
      <c r="B120" s="2"/>
      <c r="C120" t="s">
        <v>18</v>
      </c>
      <c r="D120" s="31">
        <v>18036.25</v>
      </c>
      <c r="E120" s="31">
        <v>3138652.5</v>
      </c>
      <c r="F120" s="31">
        <v>-3120616.25</v>
      </c>
      <c r="G120" s="29" t="s">
        <v>15</v>
      </c>
      <c r="H120" s="31">
        <v>5027.5</v>
      </c>
      <c r="I120" s="31">
        <v>720549</v>
      </c>
      <c r="J120" s="31">
        <v>-715521.5</v>
      </c>
      <c r="K120" s="39" t="s">
        <v>15</v>
      </c>
      <c r="L120" s="31">
        <v>301064</v>
      </c>
      <c r="M120" s="31">
        <v>6910048</v>
      </c>
      <c r="N120" s="31">
        <v>-6608984</v>
      </c>
      <c r="O120" s="29" t="s">
        <v>15</v>
      </c>
      <c r="P120" s="31">
        <v>104224</v>
      </c>
      <c r="Q120" s="31">
        <v>2007708</v>
      </c>
      <c r="R120" s="31">
        <v>-1903484</v>
      </c>
      <c r="S120" s="39" t="s">
        <v>15</v>
      </c>
      <c r="T120" s="31">
        <v>180088</v>
      </c>
      <c r="U120" s="31">
        <v>5640756</v>
      </c>
      <c r="V120" s="31">
        <v>-5460668</v>
      </c>
      <c r="W120" s="29" t="s">
        <v>15</v>
      </c>
      <c r="X120" s="31">
        <v>56256</v>
      </c>
      <c r="Y120" s="31">
        <v>1636080</v>
      </c>
      <c r="Z120" s="31">
        <v>-1579824</v>
      </c>
    </row>
    <row r="121" spans="1:36" x14ac:dyDescent="0.2">
      <c r="A121" s="2"/>
      <c r="B121" s="2"/>
      <c r="C121" t="s">
        <v>21</v>
      </c>
      <c r="D121" s="31">
        <v>188274.25</v>
      </c>
      <c r="E121" s="31">
        <v>2504179</v>
      </c>
      <c r="F121" s="31">
        <v>-2315904.75</v>
      </c>
      <c r="G121" s="29" t="s">
        <v>15</v>
      </c>
      <c r="H121" s="31">
        <v>96970.5</v>
      </c>
      <c r="I121" s="31">
        <v>663080.75</v>
      </c>
      <c r="J121" s="31">
        <v>-566110.25</v>
      </c>
      <c r="K121" s="39" t="s">
        <v>15</v>
      </c>
      <c r="L121" s="31">
        <v>480552</v>
      </c>
      <c r="M121" s="31">
        <v>5240984</v>
      </c>
      <c r="N121" s="31">
        <v>-4760432</v>
      </c>
      <c r="O121" s="29" t="s">
        <v>15</v>
      </c>
      <c r="P121" s="31">
        <v>188112</v>
      </c>
      <c r="Q121" s="31">
        <v>1646880</v>
      </c>
      <c r="R121" s="31">
        <v>-1458768</v>
      </c>
      <c r="S121" s="39" t="s">
        <v>15</v>
      </c>
      <c r="T121" s="31">
        <v>370860</v>
      </c>
      <c r="U121" s="31">
        <v>4232620</v>
      </c>
      <c r="V121" s="31">
        <v>-3861760</v>
      </c>
      <c r="W121" s="29" t="s">
        <v>15</v>
      </c>
      <c r="X121" s="31">
        <v>152212</v>
      </c>
      <c r="Y121" s="31">
        <v>1342192</v>
      </c>
      <c r="Z121" s="31">
        <v>-1189980</v>
      </c>
    </row>
    <row r="122" spans="1:36" x14ac:dyDescent="0.2">
      <c r="A122" s="2"/>
      <c r="B122" s="2"/>
      <c r="C122" t="s">
        <v>19</v>
      </c>
      <c r="D122" s="31">
        <v>3302970.75</v>
      </c>
      <c r="E122" s="31">
        <v>10277880.75</v>
      </c>
      <c r="F122" s="31">
        <v>-6974910</v>
      </c>
      <c r="G122" s="29" t="s">
        <v>15</v>
      </c>
      <c r="H122" s="31">
        <v>722000.25</v>
      </c>
      <c r="I122" s="31"/>
      <c r="J122" s="31">
        <v>722000.25</v>
      </c>
      <c r="K122" s="39" t="s">
        <v>15</v>
      </c>
      <c r="L122" s="31">
        <v>8407308</v>
      </c>
      <c r="M122" s="31">
        <v>25874744</v>
      </c>
      <c r="N122" s="31">
        <v>-17467436</v>
      </c>
      <c r="O122" s="29" t="s">
        <v>15</v>
      </c>
      <c r="P122" s="31">
        <v>904700</v>
      </c>
      <c r="Q122" s="31"/>
      <c r="R122" s="31">
        <v>904700</v>
      </c>
      <c r="S122" s="39" t="s">
        <v>15</v>
      </c>
      <c r="T122" s="31">
        <v>6741260</v>
      </c>
      <c r="U122" s="31">
        <v>22200116</v>
      </c>
      <c r="V122" s="31">
        <v>-15458856</v>
      </c>
      <c r="W122" s="29" t="s">
        <v>15</v>
      </c>
      <c r="X122" s="31">
        <v>805056</v>
      </c>
      <c r="Y122" s="31"/>
      <c r="Z122" s="31">
        <v>805056</v>
      </c>
    </row>
    <row r="123" spans="1:36" x14ac:dyDescent="0.2">
      <c r="A123" s="2"/>
      <c r="B123" s="2"/>
      <c r="C123" t="s">
        <v>98</v>
      </c>
      <c r="D123" s="31">
        <v>17345.508799999981</v>
      </c>
      <c r="E123" s="31">
        <v>15507332</v>
      </c>
      <c r="F123" s="31">
        <v>-15489986.4912</v>
      </c>
      <c r="G123" s="29" t="s">
        <v>15</v>
      </c>
      <c r="H123" s="31">
        <v>4927.5</v>
      </c>
      <c r="I123" s="31">
        <v>5450536</v>
      </c>
      <c r="J123" s="31">
        <v>-5445608.5</v>
      </c>
      <c r="K123" s="39" t="s">
        <v>15</v>
      </c>
      <c r="L123" s="31">
        <v>4255152</v>
      </c>
      <c r="M123" s="31">
        <v>34891144</v>
      </c>
      <c r="N123" s="31">
        <v>-30635992</v>
      </c>
      <c r="O123" s="29" t="s">
        <v>15</v>
      </c>
      <c r="P123" s="31">
        <v>1037020</v>
      </c>
      <c r="Q123" s="31">
        <v>9669302</v>
      </c>
      <c r="R123" s="31">
        <v>-8632282</v>
      </c>
      <c r="S123" s="39" t="s">
        <v>15</v>
      </c>
      <c r="T123" s="31">
        <v>23436</v>
      </c>
      <c r="U123" s="31">
        <v>27197984</v>
      </c>
      <c r="V123" s="31">
        <v>-27174548</v>
      </c>
      <c r="W123" s="29" t="s">
        <v>15</v>
      </c>
      <c r="X123" s="31">
        <v>2626</v>
      </c>
      <c r="Y123" s="31">
        <v>7795526</v>
      </c>
      <c r="Z123" s="31">
        <v>-7792900</v>
      </c>
    </row>
    <row r="124" spans="1:36" x14ac:dyDescent="0.2">
      <c r="A124" s="2"/>
      <c r="B124" s="2"/>
      <c r="C124" t="s">
        <v>16</v>
      </c>
      <c r="D124" s="36">
        <v>0</v>
      </c>
      <c r="E124" s="36">
        <v>72540.75</v>
      </c>
      <c r="F124" s="36">
        <v>-72540.75</v>
      </c>
      <c r="G124" s="29" t="s">
        <v>15</v>
      </c>
      <c r="H124" s="36">
        <v>0</v>
      </c>
      <c r="I124" s="36"/>
      <c r="J124" s="36">
        <v>0</v>
      </c>
      <c r="K124" s="40" t="s">
        <v>15</v>
      </c>
      <c r="L124" s="36">
        <v>31383.5</v>
      </c>
      <c r="M124" s="36">
        <v>196168</v>
      </c>
      <c r="N124" s="36">
        <v>-164784.5</v>
      </c>
      <c r="O124" s="29" t="s">
        <v>15</v>
      </c>
      <c r="P124" s="36">
        <v>31383.5</v>
      </c>
      <c r="Q124" s="36"/>
      <c r="R124" s="36">
        <v>31383.5</v>
      </c>
      <c r="S124" s="40" t="s">
        <v>15</v>
      </c>
      <c r="T124" s="36">
        <v>0</v>
      </c>
      <c r="U124" s="36">
        <v>152736</v>
      </c>
      <c r="V124" s="36">
        <v>-152736</v>
      </c>
      <c r="W124" s="29" t="s">
        <v>15</v>
      </c>
      <c r="X124" s="36">
        <v>0</v>
      </c>
      <c r="Y124" s="36"/>
      <c r="Z124" s="36">
        <v>0</v>
      </c>
      <c r="AA124" s="34"/>
      <c r="AB124" s="34"/>
      <c r="AC124" s="34"/>
      <c r="AD124" s="34"/>
      <c r="AE124" s="34"/>
      <c r="AF124" s="34"/>
      <c r="AG124" s="34"/>
      <c r="AH124" s="34"/>
    </row>
    <row r="125" spans="1:36" x14ac:dyDescent="0.2">
      <c r="A125" s="2"/>
      <c r="B125" s="2"/>
      <c r="C125" s="20" t="s">
        <v>11</v>
      </c>
      <c r="D125" s="31">
        <f>SUM(D120:D124)</f>
        <v>3526626.7588</v>
      </c>
      <c r="E125" s="31">
        <f>SUM(E120:E124)</f>
        <v>31500585</v>
      </c>
      <c r="F125" s="31">
        <f>SUM(F120:F124)</f>
        <v>-27973958.2412</v>
      </c>
      <c r="G125" s="29"/>
      <c r="H125" s="31">
        <f>SUM(H120:H124)</f>
        <v>828925.75</v>
      </c>
      <c r="I125" s="31">
        <f>SUM(I120:I124)</f>
        <v>6834165.75</v>
      </c>
      <c r="J125" s="31">
        <f>SUM(J120:J124)</f>
        <v>-6005240</v>
      </c>
      <c r="K125" s="39"/>
      <c r="L125" s="31">
        <f>SUM(L120:L124)</f>
        <v>13475459.5</v>
      </c>
      <c r="M125" s="31">
        <f>SUM(M120:M124)</f>
        <v>73113088</v>
      </c>
      <c r="N125" s="31">
        <f>SUM(N120:N124)</f>
        <v>-59637628.5</v>
      </c>
      <c r="O125" s="29"/>
      <c r="P125" s="31">
        <f>SUM(P120:P124)</f>
        <v>2265439.5</v>
      </c>
      <c r="Q125" s="31">
        <f>SUM(Q120:Q124)</f>
        <v>13323890</v>
      </c>
      <c r="R125" s="31">
        <f>SUM(R120:R124)</f>
        <v>-11058450.5</v>
      </c>
      <c r="S125" s="39"/>
      <c r="T125" s="31">
        <f>SUM(T120:T124)</f>
        <v>7315644</v>
      </c>
      <c r="U125" s="31">
        <f>SUM(U120:U124)</f>
        <v>59424212</v>
      </c>
      <c r="V125" s="31">
        <f>SUM(V120:V124)</f>
        <v>-52108568</v>
      </c>
      <c r="W125" s="29"/>
      <c r="X125" s="31">
        <f>SUM(X120:X124)</f>
        <v>1016150</v>
      </c>
      <c r="Y125" s="31">
        <f>SUM(Y120:Y124)</f>
        <v>10773798</v>
      </c>
      <c r="Z125" s="31">
        <f>SUM(Z120:Z124)</f>
        <v>-9757648</v>
      </c>
    </row>
    <row r="126" spans="1:36" x14ac:dyDescent="0.2">
      <c r="A126" s="2"/>
      <c r="B126" s="2"/>
      <c r="D126" s="31"/>
      <c r="E126" s="31"/>
      <c r="F126" s="31"/>
      <c r="G126" s="29"/>
      <c r="H126" s="31"/>
      <c r="I126" s="31"/>
      <c r="J126" s="31"/>
      <c r="K126" s="39"/>
      <c r="L126" s="31"/>
      <c r="M126" s="31"/>
      <c r="N126" s="31"/>
      <c r="O126" s="29"/>
      <c r="P126" s="31"/>
      <c r="Q126" s="31"/>
      <c r="R126" s="31"/>
      <c r="S126" s="39"/>
      <c r="T126" s="31"/>
      <c r="U126" s="31"/>
      <c r="V126" s="31"/>
      <c r="W126" s="29"/>
      <c r="X126" s="31"/>
      <c r="Y126" s="31"/>
      <c r="Z126" s="31"/>
    </row>
    <row r="127" spans="1:36" x14ac:dyDescent="0.2">
      <c r="A127" s="2" t="s">
        <v>14</v>
      </c>
      <c r="B127" s="2" t="s">
        <v>40</v>
      </c>
      <c r="D127" s="31"/>
      <c r="E127" s="31"/>
      <c r="F127" s="31"/>
      <c r="G127" s="29"/>
      <c r="H127" s="31"/>
      <c r="I127" s="31"/>
      <c r="J127" s="31"/>
      <c r="K127" s="39"/>
      <c r="L127" s="31"/>
      <c r="M127" s="31"/>
      <c r="N127" s="31"/>
      <c r="O127" s="29"/>
      <c r="P127" s="31"/>
      <c r="Q127" s="31"/>
      <c r="R127" s="31"/>
      <c r="S127" s="39"/>
      <c r="T127" s="31"/>
      <c r="U127" s="31"/>
      <c r="V127" s="31"/>
      <c r="W127" s="29"/>
      <c r="X127" s="31"/>
      <c r="Y127" s="31"/>
      <c r="Z127" s="31"/>
    </row>
    <row r="128" spans="1:36" x14ac:dyDescent="0.2">
      <c r="A128" s="2"/>
      <c r="B128" s="2"/>
      <c r="C128" t="s">
        <v>19</v>
      </c>
      <c r="D128" s="31">
        <v>248</v>
      </c>
      <c r="E128" s="31"/>
      <c r="F128" s="31">
        <v>248</v>
      </c>
      <c r="G128" s="29" t="s">
        <v>15</v>
      </c>
      <c r="H128" s="31"/>
      <c r="I128" s="31"/>
      <c r="J128" s="31"/>
      <c r="K128" s="39" t="s">
        <v>15</v>
      </c>
      <c r="L128" s="31">
        <v>60760</v>
      </c>
      <c r="M128" s="31"/>
      <c r="N128" s="31">
        <v>60760</v>
      </c>
      <c r="O128" s="29" t="s">
        <v>15</v>
      </c>
      <c r="P128" s="31"/>
      <c r="Q128" s="31"/>
      <c r="R128" s="31"/>
      <c r="S128" s="39" t="s">
        <v>15</v>
      </c>
      <c r="T128" s="31">
        <v>0</v>
      </c>
      <c r="U128" s="31"/>
      <c r="V128" s="31">
        <v>0</v>
      </c>
      <c r="W128" s="29" t="s">
        <v>15</v>
      </c>
      <c r="X128" s="31"/>
      <c r="Y128" s="31"/>
      <c r="Z128" s="31"/>
    </row>
    <row r="129" spans="1:31" x14ac:dyDescent="0.2">
      <c r="A129" s="2"/>
      <c r="B129" s="2"/>
      <c r="C129" t="s">
        <v>98</v>
      </c>
      <c r="D129" s="36"/>
      <c r="E129" s="36">
        <v>19362.5</v>
      </c>
      <c r="F129" s="36">
        <v>-19362.5</v>
      </c>
      <c r="G129" s="29" t="s">
        <v>15</v>
      </c>
      <c r="H129" s="36"/>
      <c r="I129" s="36">
        <v>0</v>
      </c>
      <c r="J129" s="36">
        <v>0</v>
      </c>
      <c r="K129" s="40" t="s">
        <v>15</v>
      </c>
      <c r="L129" s="36"/>
      <c r="M129" s="36">
        <v>1748968</v>
      </c>
      <c r="N129" s="36">
        <v>-1748968</v>
      </c>
      <c r="O129" s="29" t="s">
        <v>15</v>
      </c>
      <c r="P129" s="36"/>
      <c r="Q129" s="36">
        <v>131296</v>
      </c>
      <c r="R129" s="36">
        <v>-131296</v>
      </c>
      <c r="S129" s="40" t="s">
        <v>15</v>
      </c>
      <c r="T129" s="36"/>
      <c r="U129" s="36">
        <v>68416</v>
      </c>
      <c r="V129" s="36">
        <v>-68416</v>
      </c>
      <c r="W129" s="29" t="s">
        <v>15</v>
      </c>
      <c r="X129" s="36"/>
      <c r="Y129" s="36">
        <v>0</v>
      </c>
      <c r="Z129" s="36">
        <v>0</v>
      </c>
      <c r="AA129" s="34"/>
      <c r="AB129" s="34"/>
      <c r="AC129" s="34"/>
      <c r="AD129" s="34"/>
      <c r="AE129" s="34"/>
    </row>
    <row r="130" spans="1:31" x14ac:dyDescent="0.2">
      <c r="A130" s="2"/>
      <c r="B130" s="2"/>
      <c r="C130" s="20" t="s">
        <v>11</v>
      </c>
      <c r="D130" s="31">
        <f>SUM(D128:D129)</f>
        <v>248</v>
      </c>
      <c r="E130" s="31">
        <f>SUM(E128:E129)</f>
        <v>19362.5</v>
      </c>
      <c r="F130" s="31">
        <f>SUM(F128:F129)</f>
        <v>-19114.5</v>
      </c>
      <c r="G130" s="29"/>
      <c r="H130" s="31">
        <f>SUM(H128:H129)</f>
        <v>0</v>
      </c>
      <c r="I130" s="31">
        <f>SUM(I128:I129)</f>
        <v>0</v>
      </c>
      <c r="J130" s="31">
        <f>SUM(J128:J129)</f>
        <v>0</v>
      </c>
      <c r="K130" s="39"/>
      <c r="L130" s="31">
        <f>SUM(L128:L129)</f>
        <v>60760</v>
      </c>
      <c r="M130" s="31">
        <f>SUM(M128:M129)</f>
        <v>1748968</v>
      </c>
      <c r="N130" s="31">
        <f>SUM(N128:N129)</f>
        <v>-1688208</v>
      </c>
      <c r="O130" s="29"/>
      <c r="P130" s="31">
        <f>SUM(P128:P129)</f>
        <v>0</v>
      </c>
      <c r="Q130" s="31">
        <f>SUM(Q128:Q129)</f>
        <v>131296</v>
      </c>
      <c r="R130" s="31">
        <f>SUM(R128:R129)</f>
        <v>-131296</v>
      </c>
      <c r="S130" s="39"/>
      <c r="T130" s="31">
        <f>SUM(T128:T129)</f>
        <v>0</v>
      </c>
      <c r="U130" s="31">
        <f>SUM(U128:U129)</f>
        <v>68416</v>
      </c>
      <c r="V130" s="31">
        <f>SUM(V128:V129)</f>
        <v>-68416</v>
      </c>
      <c r="W130" s="29"/>
      <c r="X130" s="31">
        <f>SUM(X128:X129)</f>
        <v>0</v>
      </c>
      <c r="Y130" s="31">
        <f>SUM(Y128:Y129)</f>
        <v>0</v>
      </c>
      <c r="Z130" s="31">
        <f>SUM(Z128:Z129)</f>
        <v>0</v>
      </c>
    </row>
    <row r="131" spans="1:31" x14ac:dyDescent="0.2">
      <c r="A131" s="2"/>
      <c r="B131" s="2"/>
      <c r="D131" s="31"/>
      <c r="E131" s="31"/>
      <c r="F131" s="31"/>
      <c r="G131" s="29"/>
      <c r="H131" s="31"/>
      <c r="I131" s="31"/>
      <c r="J131" s="31"/>
      <c r="K131" s="39"/>
      <c r="L131" s="31"/>
      <c r="M131" s="31"/>
      <c r="N131" s="31"/>
      <c r="O131" s="29"/>
      <c r="P131" s="31"/>
      <c r="Q131" s="31"/>
      <c r="R131" s="31"/>
      <c r="S131" s="39"/>
      <c r="T131" s="31"/>
      <c r="U131" s="31"/>
      <c r="V131" s="31"/>
      <c r="W131" s="29"/>
      <c r="X131" s="31"/>
      <c r="Y131" s="31"/>
      <c r="Z131" s="31"/>
    </row>
    <row r="132" spans="1:31" x14ac:dyDescent="0.2">
      <c r="A132" s="2" t="s">
        <v>14</v>
      </c>
      <c r="B132" s="2" t="s">
        <v>41</v>
      </c>
      <c r="D132" s="31"/>
      <c r="E132" s="31"/>
      <c r="F132" s="31"/>
      <c r="G132" s="29"/>
      <c r="H132" s="31"/>
      <c r="I132" s="31"/>
      <c r="J132" s="31"/>
      <c r="K132" s="39"/>
      <c r="L132" s="31"/>
      <c r="M132" s="31"/>
      <c r="N132" s="31"/>
      <c r="O132" s="29"/>
      <c r="P132" s="31"/>
      <c r="Q132" s="31"/>
      <c r="R132" s="31"/>
      <c r="S132" s="39"/>
      <c r="T132" s="31"/>
      <c r="U132" s="31"/>
      <c r="V132" s="31"/>
      <c r="W132" s="29"/>
      <c r="X132" s="31"/>
      <c r="Y132" s="31"/>
      <c r="Z132" s="31"/>
    </row>
    <row r="133" spans="1:31" x14ac:dyDescent="0.2">
      <c r="A133" s="2"/>
      <c r="B133" s="2"/>
      <c r="C133" t="s">
        <v>18</v>
      </c>
      <c r="D133" s="31">
        <v>34084.5</v>
      </c>
      <c r="E133" s="31"/>
      <c r="F133" s="31">
        <v>34084.5</v>
      </c>
      <c r="G133" s="29" t="s">
        <v>15</v>
      </c>
      <c r="H133" s="31">
        <v>34084.5</v>
      </c>
      <c r="I133" s="31"/>
      <c r="J133" s="31">
        <v>34084.5</v>
      </c>
      <c r="K133" s="39" t="s">
        <v>15</v>
      </c>
      <c r="L133" s="31">
        <v>250272</v>
      </c>
      <c r="M133" s="31"/>
      <c r="N133" s="31">
        <v>250272</v>
      </c>
      <c r="O133" s="29" t="s">
        <v>15</v>
      </c>
      <c r="P133" s="31">
        <v>250272</v>
      </c>
      <c r="Q133" s="31"/>
      <c r="R133" s="31">
        <v>250272</v>
      </c>
      <c r="S133" s="39" t="s">
        <v>15</v>
      </c>
      <c r="T133" s="31">
        <v>213560</v>
      </c>
      <c r="U133" s="31"/>
      <c r="V133" s="31">
        <v>213560</v>
      </c>
      <c r="W133" s="29" t="s">
        <v>15</v>
      </c>
      <c r="X133" s="31">
        <v>213560</v>
      </c>
      <c r="Y133" s="31"/>
      <c r="Z133" s="31">
        <v>213560</v>
      </c>
    </row>
    <row r="134" spans="1:31" x14ac:dyDescent="0.2">
      <c r="A134" s="2"/>
      <c r="B134" s="2"/>
      <c r="C134" t="s">
        <v>19</v>
      </c>
      <c r="D134" s="31">
        <v>5904445.75</v>
      </c>
      <c r="E134" s="31">
        <v>1724229</v>
      </c>
      <c r="F134" s="31">
        <v>4180216.75</v>
      </c>
      <c r="G134" s="29" t="s">
        <v>15</v>
      </c>
      <c r="H134" s="31">
        <v>700056</v>
      </c>
      <c r="I134" s="31"/>
      <c r="J134" s="31">
        <v>700056</v>
      </c>
      <c r="K134" s="39" t="s">
        <v>15</v>
      </c>
      <c r="L134" s="31">
        <v>8511438.7200000808</v>
      </c>
      <c r="M134" s="31">
        <v>4852800</v>
      </c>
      <c r="N134" s="31">
        <v>3658638.7200000808</v>
      </c>
      <c r="O134" s="29" t="s">
        <v>15</v>
      </c>
      <c r="P134" s="31">
        <v>885271.19999998482</v>
      </c>
      <c r="Q134" s="31"/>
      <c r="R134" s="31">
        <v>885271.19999998482</v>
      </c>
      <c r="S134" s="39" t="s">
        <v>15</v>
      </c>
      <c r="T134" s="31">
        <v>7401912</v>
      </c>
      <c r="U134" s="31">
        <v>3771264</v>
      </c>
      <c r="V134" s="31">
        <v>3630648</v>
      </c>
      <c r="W134" s="29" t="s">
        <v>15</v>
      </c>
      <c r="X134" s="31">
        <v>772604</v>
      </c>
      <c r="Y134" s="31"/>
      <c r="Z134" s="31">
        <v>772604</v>
      </c>
    </row>
    <row r="135" spans="1:31" x14ac:dyDescent="0.2">
      <c r="A135" s="2"/>
      <c r="B135" s="2"/>
      <c r="C135" t="s">
        <v>98</v>
      </c>
      <c r="D135" s="31">
        <v>1235427.5</v>
      </c>
      <c r="E135" s="31">
        <v>0</v>
      </c>
      <c r="F135" s="31">
        <v>1235427.5</v>
      </c>
      <c r="G135" s="29" t="s">
        <v>15</v>
      </c>
      <c r="H135" s="31">
        <v>922691.75</v>
      </c>
      <c r="I135" s="31"/>
      <c r="J135" s="31">
        <v>922691.75</v>
      </c>
      <c r="K135" s="39" t="s">
        <v>15</v>
      </c>
      <c r="L135" s="31">
        <v>10640043.43999991</v>
      </c>
      <c r="M135" s="31">
        <v>0</v>
      </c>
      <c r="N135" s="31">
        <v>10640043.43999991</v>
      </c>
      <c r="O135" s="29" t="s">
        <v>15</v>
      </c>
      <c r="P135" s="31">
        <v>5466427.5999999549</v>
      </c>
      <c r="Q135" s="31"/>
      <c r="R135" s="31">
        <v>5466427.5999999549</v>
      </c>
      <c r="S135" s="39" t="s">
        <v>15</v>
      </c>
      <c r="T135" s="31">
        <v>5435912</v>
      </c>
      <c r="U135" s="31">
        <v>0</v>
      </c>
      <c r="V135" s="31">
        <v>5435912</v>
      </c>
      <c r="W135" s="29" t="s">
        <v>15</v>
      </c>
      <c r="X135" s="31">
        <v>3675588</v>
      </c>
      <c r="Y135" s="31"/>
      <c r="Z135" s="31">
        <v>3675588</v>
      </c>
    </row>
    <row r="136" spans="1:31" x14ac:dyDescent="0.2">
      <c r="A136" s="2"/>
      <c r="B136" s="2"/>
      <c r="C136" t="s">
        <v>16</v>
      </c>
      <c r="D136" s="36">
        <v>0</v>
      </c>
      <c r="E136" s="36"/>
      <c r="F136" s="36">
        <v>0</v>
      </c>
      <c r="G136" s="29" t="s">
        <v>15</v>
      </c>
      <c r="H136" s="36">
        <v>0</v>
      </c>
      <c r="I136" s="36"/>
      <c r="J136" s="36">
        <v>0</v>
      </c>
      <c r="K136" s="40" t="s">
        <v>15</v>
      </c>
      <c r="L136" s="36">
        <v>1249.3599999999999</v>
      </c>
      <c r="M136" s="36"/>
      <c r="N136" s="36">
        <v>1249.3599999999999</v>
      </c>
      <c r="O136" s="29" t="s">
        <v>15</v>
      </c>
      <c r="P136" s="36">
        <v>1249.3599999999999</v>
      </c>
      <c r="Q136" s="36"/>
      <c r="R136" s="36">
        <v>1249.3599999999999</v>
      </c>
      <c r="S136" s="40" t="s">
        <v>15</v>
      </c>
      <c r="T136" s="36">
        <v>0</v>
      </c>
      <c r="U136" s="36"/>
      <c r="V136" s="36">
        <v>0</v>
      </c>
      <c r="W136" s="29" t="s">
        <v>15</v>
      </c>
      <c r="X136" s="36">
        <v>0</v>
      </c>
      <c r="Y136" s="36"/>
      <c r="Z136" s="36">
        <v>0</v>
      </c>
      <c r="AA136" s="34"/>
      <c r="AB136" s="34"/>
      <c r="AC136" s="34"/>
    </row>
    <row r="137" spans="1:31" x14ac:dyDescent="0.2">
      <c r="A137" s="2"/>
      <c r="B137" s="2"/>
      <c r="C137" s="20" t="s">
        <v>11</v>
      </c>
      <c r="D137" s="31">
        <f>SUM(D133:D136)</f>
        <v>7173957.75</v>
      </c>
      <c r="E137" s="31">
        <f>SUM(E133:E136)</f>
        <v>1724229</v>
      </c>
      <c r="F137" s="31">
        <f>SUM(F133:F136)</f>
        <v>5449728.75</v>
      </c>
      <c r="G137" s="29"/>
      <c r="H137" s="31">
        <f>SUM(H133:H136)</f>
        <v>1656832.25</v>
      </c>
      <c r="I137" s="31">
        <f>SUM(I133:I136)</f>
        <v>0</v>
      </c>
      <c r="J137" s="31">
        <f>SUM(J133:J136)</f>
        <v>1656832.25</v>
      </c>
      <c r="K137" s="39"/>
      <c r="L137" s="31">
        <f>SUM(L133:L136)</f>
        <v>19403003.519999988</v>
      </c>
      <c r="M137" s="31">
        <f>SUM(M133:M136)</f>
        <v>4852800</v>
      </c>
      <c r="N137" s="31">
        <f>SUM(N133:N136)</f>
        <v>14550203.51999999</v>
      </c>
      <c r="O137" s="29"/>
      <c r="P137" s="31">
        <f>SUM(P133:P136)</f>
        <v>6603220.1599999396</v>
      </c>
      <c r="Q137" s="31">
        <f>SUM(Q133:Q136)</f>
        <v>0</v>
      </c>
      <c r="R137" s="31">
        <f>SUM(R133:R136)</f>
        <v>6603220.1599999396</v>
      </c>
      <c r="S137" s="39"/>
      <c r="T137" s="31">
        <f>SUM(T133:T136)</f>
        <v>13051384</v>
      </c>
      <c r="U137" s="31">
        <f>SUM(U133:U136)</f>
        <v>3771264</v>
      </c>
      <c r="V137" s="31">
        <f>SUM(V133:V136)</f>
        <v>9280120</v>
      </c>
      <c r="W137" s="29"/>
      <c r="X137" s="31">
        <f>SUM(X133:X136)</f>
        <v>4661752</v>
      </c>
      <c r="Y137" s="31">
        <f>SUM(Y133:Y136)</f>
        <v>0</v>
      </c>
      <c r="Z137" s="31">
        <f>SUM(Z133:Z136)</f>
        <v>4661752</v>
      </c>
    </row>
    <row r="138" spans="1:31" x14ac:dyDescent="0.2">
      <c r="A138" s="2"/>
      <c r="B138" s="2"/>
      <c r="D138" s="31"/>
      <c r="E138" s="31"/>
      <c r="F138" s="31"/>
      <c r="G138" s="29"/>
      <c r="H138" s="31"/>
      <c r="I138" s="31"/>
      <c r="J138" s="31"/>
      <c r="K138" s="39"/>
      <c r="L138" s="31"/>
      <c r="M138" s="31"/>
      <c r="N138" s="31"/>
      <c r="O138" s="29"/>
      <c r="P138" s="31"/>
      <c r="Q138" s="31"/>
      <c r="R138" s="31"/>
      <c r="S138" s="39"/>
      <c r="T138" s="31"/>
      <c r="U138" s="31"/>
      <c r="V138" s="31"/>
      <c r="W138" s="29"/>
      <c r="X138" s="31"/>
      <c r="Y138" s="31"/>
      <c r="Z138" s="31"/>
    </row>
    <row r="139" spans="1:31" x14ac:dyDescent="0.2">
      <c r="A139" s="2" t="s">
        <v>14</v>
      </c>
      <c r="B139" s="2" t="s">
        <v>42</v>
      </c>
      <c r="D139" s="31"/>
      <c r="E139" s="31"/>
      <c r="F139" s="31"/>
      <c r="G139" s="29"/>
      <c r="H139" s="31"/>
      <c r="I139" s="31"/>
      <c r="J139" s="31"/>
      <c r="K139" s="39"/>
      <c r="L139" s="31"/>
      <c r="M139" s="31"/>
      <c r="N139" s="31"/>
      <c r="O139" s="29"/>
      <c r="P139" s="31"/>
      <c r="Q139" s="31"/>
      <c r="R139" s="31"/>
      <c r="S139" s="39"/>
      <c r="T139" s="31"/>
      <c r="U139" s="31"/>
      <c r="V139" s="31"/>
      <c r="W139" s="29"/>
      <c r="X139" s="31"/>
      <c r="Y139" s="31"/>
      <c r="Z139" s="31"/>
    </row>
    <row r="140" spans="1:31" x14ac:dyDescent="0.2">
      <c r="A140" s="2"/>
      <c r="B140" s="2"/>
      <c r="C140" t="s">
        <v>19</v>
      </c>
      <c r="D140" s="31">
        <v>571229.95964000002</v>
      </c>
      <c r="E140" s="31">
        <v>3471514.6899999939</v>
      </c>
      <c r="F140" s="31">
        <v>-2900284.7303599939</v>
      </c>
      <c r="G140" s="29" t="s">
        <v>15</v>
      </c>
      <c r="H140" s="31">
        <v>571229.96</v>
      </c>
      <c r="I140" s="31">
        <v>724531.09</v>
      </c>
      <c r="J140" s="31">
        <v>-153301.12999999931</v>
      </c>
      <c r="K140" s="39" t="s">
        <v>15</v>
      </c>
      <c r="L140" s="31">
        <v>1619361.7999999926</v>
      </c>
      <c r="M140" s="31">
        <v>12625289.080000015</v>
      </c>
      <c r="N140" s="31">
        <v>-11005927.280000022</v>
      </c>
      <c r="O140" s="29" t="s">
        <v>15</v>
      </c>
      <c r="P140" s="31">
        <v>1619361.7999999926</v>
      </c>
      <c r="Q140" s="31">
        <v>1729547.28</v>
      </c>
      <c r="R140" s="31">
        <v>-110185.4800000065</v>
      </c>
      <c r="S140" s="39" t="s">
        <v>15</v>
      </c>
      <c r="T140" s="31">
        <v>989753.23999999696</v>
      </c>
      <c r="U140" s="31">
        <v>10749676.839999992</v>
      </c>
      <c r="V140" s="31">
        <v>-9759923.5999999959</v>
      </c>
      <c r="W140" s="29" t="s">
        <v>15</v>
      </c>
      <c r="X140" s="31">
        <v>989753.23999999696</v>
      </c>
      <c r="Y140" s="31">
        <v>1477338.24</v>
      </c>
      <c r="Z140" s="31">
        <v>-487585.00000000279</v>
      </c>
    </row>
    <row r="141" spans="1:31" x14ac:dyDescent="0.2">
      <c r="A141" s="2"/>
      <c r="B141" s="2"/>
      <c r="C141" t="s">
        <v>98</v>
      </c>
      <c r="D141" s="31">
        <v>13293914.652554082</v>
      </c>
      <c r="E141" s="31">
        <v>6387005.0099999979</v>
      </c>
      <c r="F141" s="31">
        <v>6906909.6425540838</v>
      </c>
      <c r="G141" s="29" t="s">
        <v>15</v>
      </c>
      <c r="H141" s="31">
        <v>7562452.0499999896</v>
      </c>
      <c r="I141" s="31">
        <v>3644942.64</v>
      </c>
      <c r="J141" s="31">
        <v>3917509.409999988</v>
      </c>
      <c r="K141" s="39" t="s">
        <v>15</v>
      </c>
      <c r="L141" s="31">
        <v>36253753.900000006</v>
      </c>
      <c r="M141" s="31">
        <v>14502196.099999957</v>
      </c>
      <c r="N141" s="31">
        <v>21751557.800000049</v>
      </c>
      <c r="O141" s="29" t="s">
        <v>15</v>
      </c>
      <c r="P141" s="31">
        <v>18888271.140000075</v>
      </c>
      <c r="Q141" s="31">
        <v>8425530.3399999663</v>
      </c>
      <c r="R141" s="31">
        <v>10462740.800000109</v>
      </c>
      <c r="S141" s="39" t="s">
        <v>15</v>
      </c>
      <c r="T141" s="31">
        <v>27971437.380000036</v>
      </c>
      <c r="U141" s="31">
        <v>11358227.539999967</v>
      </c>
      <c r="V141" s="31">
        <v>16613209.840000069</v>
      </c>
      <c r="W141" s="29" t="s">
        <v>15</v>
      </c>
      <c r="X141" s="31">
        <v>13624136.819999998</v>
      </c>
      <c r="Y141" s="31">
        <v>6642443.6199999927</v>
      </c>
      <c r="Z141" s="31">
        <v>6981693.2000000058</v>
      </c>
    </row>
    <row r="142" spans="1:31" x14ac:dyDescent="0.2">
      <c r="A142" s="2"/>
      <c r="B142" s="2"/>
      <c r="C142" t="s">
        <v>16</v>
      </c>
      <c r="D142" s="36">
        <v>100115.03</v>
      </c>
      <c r="E142" s="36">
        <v>96197.48</v>
      </c>
      <c r="F142" s="36">
        <v>3917.5499999999593</v>
      </c>
      <c r="G142" s="29" t="s">
        <v>15</v>
      </c>
      <c r="H142" s="36">
        <v>100115.03</v>
      </c>
      <c r="I142" s="36">
        <v>96197.48</v>
      </c>
      <c r="J142" s="36">
        <v>3917.5499999999593</v>
      </c>
      <c r="K142" s="40" t="s">
        <v>15</v>
      </c>
      <c r="L142" s="36">
        <v>197907.41</v>
      </c>
      <c r="M142" s="36">
        <v>193616.76</v>
      </c>
      <c r="N142" s="36">
        <v>4290.6500000001688</v>
      </c>
      <c r="O142" s="29" t="s">
        <v>15</v>
      </c>
      <c r="P142" s="36">
        <v>197907.41</v>
      </c>
      <c r="Q142" s="36">
        <v>193616.76</v>
      </c>
      <c r="R142" s="36">
        <v>4290.6500000001688</v>
      </c>
      <c r="S142" s="40" t="s">
        <v>15</v>
      </c>
      <c r="T142" s="36">
        <v>145146.56</v>
      </c>
      <c r="U142" s="36">
        <v>140855.91</v>
      </c>
      <c r="V142" s="36">
        <v>4290.6499999999942</v>
      </c>
      <c r="W142" s="29" t="s">
        <v>15</v>
      </c>
      <c r="X142" s="36">
        <v>145146.56</v>
      </c>
      <c r="Y142" s="36">
        <v>140855.91</v>
      </c>
      <c r="Z142" s="36">
        <v>4290.6499999999942</v>
      </c>
      <c r="AA142" s="34"/>
    </row>
    <row r="143" spans="1:31" x14ac:dyDescent="0.2">
      <c r="A143" s="2"/>
      <c r="B143" s="2"/>
      <c r="C143" s="20" t="s">
        <v>11</v>
      </c>
      <c r="D143" s="31">
        <f>SUM(D140:D142)</f>
        <v>13965259.642194081</v>
      </c>
      <c r="E143" s="31">
        <f>SUM(E140:E142)</f>
        <v>9954717.1799999923</v>
      </c>
      <c r="F143" s="31">
        <f>SUM(F140:F142)</f>
        <v>4010542.4621940898</v>
      </c>
      <c r="G143" s="29"/>
      <c r="H143" s="31">
        <f>SUM(H140:H142)</f>
        <v>8233797.0399999898</v>
      </c>
      <c r="I143" s="31">
        <f>SUM(I140:I142)</f>
        <v>4465671.2100000009</v>
      </c>
      <c r="J143" s="31">
        <f>SUM(J140:J142)</f>
        <v>3768125.8299999884</v>
      </c>
      <c r="K143" s="39"/>
      <c r="L143" s="31">
        <f>SUM(L140:L142)</f>
        <v>38071023.109999992</v>
      </c>
      <c r="M143" s="31">
        <f>SUM(M140:M142)</f>
        <v>27321101.939999972</v>
      </c>
      <c r="N143" s="31">
        <f>SUM(N140:N142)</f>
        <v>10749921.170000028</v>
      </c>
      <c r="O143" s="29"/>
      <c r="P143" s="31">
        <f>SUM(P140:P142)</f>
        <v>20705540.350000069</v>
      </c>
      <c r="Q143" s="31">
        <f>SUM(Q140:Q142)</f>
        <v>10348694.379999965</v>
      </c>
      <c r="R143" s="31">
        <f>SUM(R140:R142)</f>
        <v>10356845.970000103</v>
      </c>
      <c r="S143" s="39"/>
      <c r="T143" s="31">
        <f>SUM(T140:T142)</f>
        <v>29106337.180000033</v>
      </c>
      <c r="U143" s="31">
        <f>SUM(U140:U142)</f>
        <v>22248760.289999958</v>
      </c>
      <c r="V143" s="31">
        <f>SUM(V140:V142)</f>
        <v>6857576.8900000732</v>
      </c>
      <c r="W143" s="29"/>
      <c r="X143" s="31">
        <f>SUM(X140:X142)</f>
        <v>14759036.619999995</v>
      </c>
      <c r="Y143" s="31">
        <f>SUM(Y140:Y142)</f>
        <v>8260637.769999993</v>
      </c>
      <c r="Z143" s="31">
        <f>SUM(Z140:Z142)</f>
        <v>6498398.8500000034</v>
      </c>
    </row>
    <row r="144" spans="1:31" x14ac:dyDescent="0.2">
      <c r="A144" s="2"/>
      <c r="B144" s="2"/>
      <c r="D144" s="31"/>
      <c r="E144" s="31"/>
      <c r="F144" s="31"/>
      <c r="G144" s="29"/>
      <c r="H144" s="31"/>
      <c r="I144" s="31"/>
      <c r="J144" s="31"/>
      <c r="K144" s="39"/>
      <c r="L144" s="31"/>
      <c r="M144" s="31"/>
      <c r="N144" s="31"/>
      <c r="O144" s="29"/>
      <c r="P144" s="31"/>
      <c r="Q144" s="31"/>
      <c r="R144" s="31"/>
      <c r="S144" s="39"/>
      <c r="T144" s="31"/>
      <c r="U144" s="31"/>
      <c r="V144" s="31"/>
      <c r="W144" s="29"/>
      <c r="X144" s="31"/>
      <c r="Y144" s="31"/>
      <c r="Z144" s="31"/>
    </row>
    <row r="145" spans="1:28" x14ac:dyDescent="0.2">
      <c r="A145" s="2" t="s">
        <v>24</v>
      </c>
      <c r="B145" s="2" t="s">
        <v>43</v>
      </c>
      <c r="D145" s="31"/>
      <c r="E145" s="31"/>
      <c r="F145" s="31"/>
      <c r="G145" s="29"/>
      <c r="H145" s="31"/>
      <c r="I145" s="31"/>
      <c r="J145" s="31"/>
      <c r="K145" s="39"/>
      <c r="L145" s="31"/>
      <c r="M145" s="31"/>
      <c r="N145" s="31"/>
      <c r="O145" s="29"/>
      <c r="P145" s="31"/>
      <c r="Q145" s="31"/>
      <c r="R145" s="31"/>
      <c r="S145" s="39"/>
      <c r="T145" s="31"/>
      <c r="U145" s="31"/>
      <c r="V145" s="31"/>
      <c r="W145" s="29"/>
      <c r="X145" s="31"/>
      <c r="Y145" s="31"/>
      <c r="Z145" s="31"/>
    </row>
    <row r="146" spans="1:28" x14ac:dyDescent="0.2">
      <c r="A146" s="2"/>
      <c r="B146" s="2"/>
      <c r="C146" t="s">
        <v>18</v>
      </c>
      <c r="D146" s="31">
        <v>94299.75</v>
      </c>
      <c r="E146" s="31">
        <v>16756.5</v>
      </c>
      <c r="F146" s="31">
        <v>77543.25</v>
      </c>
      <c r="G146" s="29" t="s">
        <v>15</v>
      </c>
      <c r="H146" s="31"/>
      <c r="I146" s="31">
        <v>0</v>
      </c>
      <c r="J146" s="31">
        <v>0</v>
      </c>
      <c r="K146" s="39" t="s">
        <v>15</v>
      </c>
      <c r="L146" s="31">
        <v>327728</v>
      </c>
      <c r="M146" s="31">
        <v>81408</v>
      </c>
      <c r="N146" s="31">
        <v>246320</v>
      </c>
      <c r="O146" s="29" t="s">
        <v>15</v>
      </c>
      <c r="P146" s="31"/>
      <c r="Q146" s="31">
        <v>14056</v>
      </c>
      <c r="R146" s="31">
        <v>-14056</v>
      </c>
      <c r="S146" s="39" t="s">
        <v>15</v>
      </c>
      <c r="T146" s="31">
        <v>218108</v>
      </c>
      <c r="U146" s="31">
        <v>36122</v>
      </c>
      <c r="V146" s="31">
        <v>181986</v>
      </c>
      <c r="W146" s="29" t="s">
        <v>15</v>
      </c>
      <c r="X146" s="31"/>
      <c r="Y146" s="31">
        <v>3646</v>
      </c>
      <c r="Z146" s="31">
        <v>-3646</v>
      </c>
    </row>
    <row r="147" spans="1:28" x14ac:dyDescent="0.2">
      <c r="A147" s="2"/>
      <c r="B147" s="2"/>
      <c r="C147" t="s">
        <v>21</v>
      </c>
      <c r="D147" s="31">
        <v>51776</v>
      </c>
      <c r="E147" s="31">
        <v>143882.75</v>
      </c>
      <c r="F147" s="31">
        <v>-92106.75</v>
      </c>
      <c r="G147" s="29" t="s">
        <v>15</v>
      </c>
      <c r="H147" s="31"/>
      <c r="I147" s="31">
        <v>87541.25</v>
      </c>
      <c r="J147" s="31">
        <v>-87541.25</v>
      </c>
      <c r="K147" s="39" t="s">
        <v>15</v>
      </c>
      <c r="L147" s="31">
        <v>170272</v>
      </c>
      <c r="M147" s="31">
        <v>454961.5</v>
      </c>
      <c r="N147" s="31">
        <v>-284689.5</v>
      </c>
      <c r="O147" s="29" t="s">
        <v>15</v>
      </c>
      <c r="P147" s="31"/>
      <c r="Q147" s="31">
        <v>151233.5</v>
      </c>
      <c r="R147" s="31">
        <v>-151233.5</v>
      </c>
      <c r="S147" s="39" t="s">
        <v>15</v>
      </c>
      <c r="T147" s="31">
        <v>136260</v>
      </c>
      <c r="U147" s="31">
        <v>315213.5</v>
      </c>
      <c r="V147" s="31">
        <v>-178953.5</v>
      </c>
      <c r="W147" s="29" t="s">
        <v>15</v>
      </c>
      <c r="X147" s="31"/>
      <c r="Y147" s="31">
        <v>123077.5</v>
      </c>
      <c r="Z147" s="31">
        <v>-123077.5</v>
      </c>
    </row>
    <row r="148" spans="1:28" x14ac:dyDescent="0.2">
      <c r="A148" s="2"/>
      <c r="B148" s="2"/>
      <c r="C148" t="s">
        <v>19</v>
      </c>
      <c r="D148" s="31">
        <v>1920472.75</v>
      </c>
      <c r="E148" s="31">
        <v>1252250</v>
      </c>
      <c r="F148" s="31">
        <v>668222.75</v>
      </c>
      <c r="G148" s="29" t="s">
        <v>15</v>
      </c>
      <c r="H148" s="31">
        <v>120330.5</v>
      </c>
      <c r="I148" s="31">
        <v>0</v>
      </c>
      <c r="J148" s="31">
        <v>120330.5</v>
      </c>
      <c r="K148" s="39" t="s">
        <v>15</v>
      </c>
      <c r="L148" s="31">
        <v>6702978</v>
      </c>
      <c r="M148" s="31">
        <v>5143980</v>
      </c>
      <c r="N148" s="31">
        <v>1558998</v>
      </c>
      <c r="O148" s="29" t="s">
        <v>15</v>
      </c>
      <c r="P148" s="31">
        <v>262720</v>
      </c>
      <c r="Q148" s="31">
        <v>7752</v>
      </c>
      <c r="R148" s="31">
        <v>254968</v>
      </c>
      <c r="S148" s="39" t="s">
        <v>15</v>
      </c>
      <c r="T148" s="31">
        <v>4726864</v>
      </c>
      <c r="U148" s="31">
        <v>3009296</v>
      </c>
      <c r="V148" s="31">
        <v>1717568</v>
      </c>
      <c r="W148" s="29" t="s">
        <v>15</v>
      </c>
      <c r="X148" s="31">
        <v>198572</v>
      </c>
      <c r="Y148" s="31">
        <v>0</v>
      </c>
      <c r="Z148" s="31">
        <v>198572</v>
      </c>
    </row>
    <row r="149" spans="1:28" x14ac:dyDescent="0.2">
      <c r="A149" s="2"/>
      <c r="B149" s="2"/>
      <c r="C149" t="s">
        <v>98</v>
      </c>
      <c r="D149" s="31">
        <v>8353431.75</v>
      </c>
      <c r="E149" s="31">
        <v>168.75</v>
      </c>
      <c r="F149" s="31">
        <v>8353263</v>
      </c>
      <c r="G149" s="29" t="s">
        <v>15</v>
      </c>
      <c r="H149" s="31">
        <v>1153.5</v>
      </c>
      <c r="I149" s="31">
        <v>0</v>
      </c>
      <c r="J149" s="31">
        <v>1153.5</v>
      </c>
      <c r="K149" s="39" t="s">
        <v>15</v>
      </c>
      <c r="L149" s="31">
        <v>26337292</v>
      </c>
      <c r="M149" s="31">
        <v>1763964</v>
      </c>
      <c r="N149" s="31">
        <v>24573328</v>
      </c>
      <c r="O149" s="29" t="s">
        <v>15</v>
      </c>
      <c r="P149" s="31">
        <v>981254.4</v>
      </c>
      <c r="Q149" s="31">
        <v>13128</v>
      </c>
      <c r="R149" s="31">
        <v>968126.4</v>
      </c>
      <c r="S149" s="39" t="s">
        <v>15</v>
      </c>
      <c r="T149" s="31">
        <v>15184000</v>
      </c>
      <c r="U149" s="31">
        <v>41984</v>
      </c>
      <c r="V149" s="31">
        <v>15142016</v>
      </c>
      <c r="W149" s="29" t="s">
        <v>15</v>
      </c>
      <c r="X149" s="31">
        <v>178670</v>
      </c>
      <c r="Y149" s="31">
        <v>0</v>
      </c>
      <c r="Z149" s="31">
        <v>178670</v>
      </c>
    </row>
    <row r="150" spans="1:28" x14ac:dyDescent="0.2">
      <c r="A150" s="2"/>
      <c r="B150" s="2"/>
      <c r="C150" t="s">
        <v>16</v>
      </c>
      <c r="D150" s="36">
        <v>0</v>
      </c>
      <c r="E150" s="36">
        <v>24911.5</v>
      </c>
      <c r="F150" s="36">
        <v>-24911.5</v>
      </c>
      <c r="G150" s="29" t="s">
        <v>15</v>
      </c>
      <c r="H150" s="36"/>
      <c r="I150" s="36"/>
      <c r="J150" s="36"/>
      <c r="K150" s="40" t="s">
        <v>15</v>
      </c>
      <c r="L150" s="36">
        <v>38111</v>
      </c>
      <c r="M150" s="36">
        <v>67352</v>
      </c>
      <c r="N150" s="36">
        <v>-29241</v>
      </c>
      <c r="O150" s="29" t="s">
        <v>15</v>
      </c>
      <c r="P150" s="36"/>
      <c r="Q150" s="36"/>
      <c r="R150" s="36"/>
      <c r="S150" s="40" t="s">
        <v>15</v>
      </c>
      <c r="T150" s="36">
        <v>0</v>
      </c>
      <c r="U150" s="36">
        <v>26096</v>
      </c>
      <c r="V150" s="36">
        <v>-26096</v>
      </c>
      <c r="W150" s="29" t="s">
        <v>15</v>
      </c>
      <c r="X150" s="36"/>
      <c r="Y150" s="36"/>
      <c r="Z150" s="36"/>
      <c r="AA150" s="34"/>
      <c r="AB150" s="34"/>
    </row>
    <row r="151" spans="1:28" x14ac:dyDescent="0.2">
      <c r="A151" s="2"/>
      <c r="B151" s="2"/>
      <c r="C151" s="20" t="s">
        <v>11</v>
      </c>
      <c r="D151" s="31">
        <f>SUM(D146:D150)</f>
        <v>10419980.25</v>
      </c>
      <c r="E151" s="31">
        <f>SUM(E146:E150)</f>
        <v>1437969.5</v>
      </c>
      <c r="F151" s="31">
        <f>SUM(F146:F150)</f>
        <v>8982010.75</v>
      </c>
      <c r="G151" s="29"/>
      <c r="H151" s="31">
        <f>SUM(H146:H150)</f>
        <v>121484</v>
      </c>
      <c r="I151" s="31">
        <f>SUM(I146:I150)</f>
        <v>87541.25</v>
      </c>
      <c r="J151" s="31">
        <f>SUM(J146:J150)</f>
        <v>33942.75</v>
      </c>
      <c r="K151" s="39"/>
      <c r="L151" s="31">
        <f>SUM(L146:L150)</f>
        <v>33576381</v>
      </c>
      <c r="M151" s="31">
        <f>SUM(M146:M150)</f>
        <v>7511665.5</v>
      </c>
      <c r="N151" s="31">
        <f>SUM(N146:N150)</f>
        <v>26064715.5</v>
      </c>
      <c r="O151" s="29"/>
      <c r="P151" s="31">
        <f>SUM(P146:P150)</f>
        <v>1243974.3999999999</v>
      </c>
      <c r="Q151" s="31">
        <f>SUM(Q146:Q150)</f>
        <v>186169.5</v>
      </c>
      <c r="R151" s="31">
        <f>SUM(R146:R150)</f>
        <v>1057804.8999999999</v>
      </c>
      <c r="S151" s="39"/>
      <c r="T151" s="31">
        <f>SUM(T146:T150)</f>
        <v>20265232</v>
      </c>
      <c r="U151" s="31">
        <f>SUM(U146:U150)</f>
        <v>3428711.5</v>
      </c>
      <c r="V151" s="31">
        <f>SUM(V146:V150)</f>
        <v>16836520.5</v>
      </c>
      <c r="W151" s="29"/>
      <c r="X151" s="31">
        <f>SUM(X146:X150)</f>
        <v>377242</v>
      </c>
      <c r="Y151" s="31">
        <f>SUM(Y146:Y150)</f>
        <v>126723.5</v>
      </c>
      <c r="Z151" s="31">
        <f>SUM(Z146:Z150)</f>
        <v>250518.5</v>
      </c>
    </row>
    <row r="152" spans="1:28" x14ac:dyDescent="0.2">
      <c r="A152" s="2"/>
      <c r="B152" s="2"/>
      <c r="D152" s="31"/>
      <c r="E152" s="31"/>
      <c r="F152" s="31"/>
      <c r="G152" s="29"/>
      <c r="H152" s="31"/>
      <c r="I152" s="31"/>
      <c r="J152" s="31"/>
      <c r="K152" s="39"/>
      <c r="L152" s="31"/>
      <c r="M152" s="31"/>
      <c r="N152" s="31"/>
      <c r="O152" s="29"/>
      <c r="P152" s="31"/>
      <c r="Q152" s="31"/>
      <c r="R152" s="31"/>
      <c r="S152" s="39"/>
      <c r="T152" s="31"/>
      <c r="U152" s="31"/>
      <c r="V152" s="31"/>
      <c r="W152" s="29"/>
      <c r="X152" s="31"/>
      <c r="Y152" s="31"/>
      <c r="Z152" s="31"/>
    </row>
    <row r="153" spans="1:28" x14ac:dyDescent="0.2">
      <c r="A153" s="2" t="s">
        <v>24</v>
      </c>
      <c r="B153" s="2" t="s">
        <v>44</v>
      </c>
      <c r="D153" s="31"/>
      <c r="E153" s="31"/>
      <c r="F153" s="31"/>
      <c r="G153" s="29"/>
      <c r="H153" s="31"/>
      <c r="I153" s="31"/>
      <c r="J153" s="31"/>
      <c r="K153" s="39"/>
      <c r="L153" s="31"/>
      <c r="M153" s="31"/>
      <c r="N153" s="31"/>
      <c r="O153" s="29"/>
      <c r="P153" s="31"/>
      <c r="Q153" s="31"/>
      <c r="R153" s="31"/>
      <c r="S153" s="39"/>
      <c r="T153" s="31"/>
      <c r="U153" s="31"/>
      <c r="V153" s="31"/>
      <c r="W153" s="29"/>
      <c r="X153" s="31"/>
      <c r="Y153" s="31"/>
      <c r="Z153" s="31"/>
    </row>
    <row r="154" spans="1:28" x14ac:dyDescent="0.2">
      <c r="A154" s="2"/>
      <c r="B154" s="2"/>
      <c r="C154" t="s">
        <v>18</v>
      </c>
      <c r="D154" s="31">
        <v>7940008.3600000078</v>
      </c>
      <c r="E154" s="31">
        <v>465320.6</v>
      </c>
      <c r="F154" s="31">
        <v>7474687.7600000082</v>
      </c>
      <c r="G154" s="29" t="s">
        <v>15</v>
      </c>
      <c r="H154" s="31">
        <v>7940008.3600000078</v>
      </c>
      <c r="I154" s="31">
        <v>445279.55</v>
      </c>
      <c r="J154" s="31">
        <v>7494728.810000008</v>
      </c>
      <c r="K154" s="39" t="s">
        <v>15</v>
      </c>
      <c r="L154" s="31">
        <v>16965709.880000006</v>
      </c>
      <c r="M154" s="31">
        <v>1085998</v>
      </c>
      <c r="N154" s="31">
        <v>15879711.880000006</v>
      </c>
      <c r="O154" s="29" t="s">
        <v>15</v>
      </c>
      <c r="P154" s="31">
        <v>16965709.880000006</v>
      </c>
      <c r="Q154" s="31">
        <v>1025750.8</v>
      </c>
      <c r="R154" s="31">
        <v>15939959.080000006</v>
      </c>
      <c r="S154" s="39" t="s">
        <v>15</v>
      </c>
      <c r="T154" s="31">
        <v>13972099.959999995</v>
      </c>
      <c r="U154" s="31">
        <v>873440.4</v>
      </c>
      <c r="V154" s="31">
        <v>13098659.559999995</v>
      </c>
      <c r="W154" s="29" t="s">
        <v>15</v>
      </c>
      <c r="X154" s="31">
        <v>13972099.959999995</v>
      </c>
      <c r="Y154" s="31">
        <v>819950.4</v>
      </c>
      <c r="Z154" s="31">
        <v>13152149.559999995</v>
      </c>
    </row>
    <row r="155" spans="1:28" x14ac:dyDescent="0.2">
      <c r="A155" s="2"/>
      <c r="B155" s="2"/>
      <c r="C155" t="s">
        <v>21</v>
      </c>
      <c r="D155" s="31"/>
      <c r="E155" s="31">
        <v>192179</v>
      </c>
      <c r="F155" s="31">
        <v>-192179</v>
      </c>
      <c r="G155" s="29" t="s">
        <v>15</v>
      </c>
      <c r="H155" s="31"/>
      <c r="I155" s="31">
        <v>173301.4</v>
      </c>
      <c r="J155" s="31">
        <v>-173301.4</v>
      </c>
      <c r="K155" s="39" t="s">
        <v>15</v>
      </c>
      <c r="L155" s="31"/>
      <c r="M155" s="31">
        <v>752174.40000000177</v>
      </c>
      <c r="N155" s="31">
        <v>-752174.40000000177</v>
      </c>
      <c r="O155" s="29" t="s">
        <v>15</v>
      </c>
      <c r="P155" s="31"/>
      <c r="Q155" s="31">
        <v>687328.40000000142</v>
      </c>
      <c r="R155" s="31">
        <v>-687328.40000000142</v>
      </c>
      <c r="S155" s="39" t="s">
        <v>15</v>
      </c>
      <c r="T155" s="31"/>
      <c r="U155" s="31">
        <v>646256.39999999921</v>
      </c>
      <c r="V155" s="31">
        <v>-646256.39999999921</v>
      </c>
      <c r="W155" s="29" t="s">
        <v>15</v>
      </c>
      <c r="X155" s="31"/>
      <c r="Y155" s="31">
        <v>589021.19999999949</v>
      </c>
      <c r="Z155" s="31">
        <v>-589021.19999999949</v>
      </c>
    </row>
    <row r="156" spans="1:28" x14ac:dyDescent="0.2">
      <c r="A156" s="2"/>
      <c r="B156" s="2"/>
      <c r="C156" t="s">
        <v>19</v>
      </c>
      <c r="D156" s="36">
        <v>2797206.25</v>
      </c>
      <c r="E156" s="36">
        <v>3015776.75</v>
      </c>
      <c r="F156" s="36">
        <v>-218570.5</v>
      </c>
      <c r="G156" s="29" t="s">
        <v>15</v>
      </c>
      <c r="H156" s="36"/>
      <c r="I156" s="36">
        <v>1952773</v>
      </c>
      <c r="J156" s="36">
        <v>-1952773</v>
      </c>
      <c r="K156" s="40" t="s">
        <v>15</v>
      </c>
      <c r="L156" s="36">
        <v>7957472</v>
      </c>
      <c r="M156" s="36">
        <v>7253494</v>
      </c>
      <c r="N156" s="36">
        <v>703978</v>
      </c>
      <c r="O156" s="29" t="s">
        <v>15</v>
      </c>
      <c r="P156" s="36"/>
      <c r="Q156" s="36">
        <v>4579466.8</v>
      </c>
      <c r="R156" s="36">
        <v>-4579466.8</v>
      </c>
      <c r="S156" s="40" t="s">
        <v>15</v>
      </c>
      <c r="T156" s="36">
        <v>6383764</v>
      </c>
      <c r="U156" s="36">
        <v>5958548</v>
      </c>
      <c r="V156" s="36">
        <v>425216</v>
      </c>
      <c r="W156" s="29" t="s">
        <v>15</v>
      </c>
      <c r="X156" s="36"/>
      <c r="Y156" s="36">
        <v>3828911.2</v>
      </c>
      <c r="Z156" s="36">
        <v>-3828911.2</v>
      </c>
      <c r="AA156" s="34"/>
      <c r="AB156" s="34"/>
    </row>
    <row r="157" spans="1:28" x14ac:dyDescent="0.2">
      <c r="A157" s="2"/>
      <c r="B157" s="2"/>
      <c r="C157" s="20" t="s">
        <v>11</v>
      </c>
      <c r="D157" s="31">
        <f>SUM(D154:D156)</f>
        <v>10737214.610000007</v>
      </c>
      <c r="E157" s="31">
        <f>SUM(E154:E156)</f>
        <v>3673276.35</v>
      </c>
      <c r="F157" s="31">
        <f>SUM(F154:F156)</f>
        <v>7063938.2600000082</v>
      </c>
      <c r="G157" s="29"/>
      <c r="H157" s="31">
        <f>SUM(H154:H156)</f>
        <v>7940008.3600000078</v>
      </c>
      <c r="I157" s="31">
        <f>SUM(I154:I156)</f>
        <v>2571353.9500000002</v>
      </c>
      <c r="J157" s="31">
        <f>SUM(J154:J156)</f>
        <v>5368654.4100000076</v>
      </c>
      <c r="K157" s="39"/>
      <c r="L157" s="31">
        <f>SUM(L154:L156)</f>
        <v>24923181.880000006</v>
      </c>
      <c r="M157" s="31">
        <f>SUM(M154:M156)</f>
        <v>9091666.4000000022</v>
      </c>
      <c r="N157" s="31">
        <f>SUM(N154:N156)</f>
        <v>15831515.480000004</v>
      </c>
      <c r="O157" s="29"/>
      <c r="P157" s="31">
        <f>SUM(P154:P156)</f>
        <v>16965709.880000006</v>
      </c>
      <c r="Q157" s="31">
        <f>SUM(Q154:Q156)</f>
        <v>6292546.0000000019</v>
      </c>
      <c r="R157" s="31">
        <f>SUM(R154:R156)</f>
        <v>10673163.880000003</v>
      </c>
      <c r="S157" s="39"/>
      <c r="T157" s="31">
        <f>SUM(T154:T156)</f>
        <v>20355863.959999993</v>
      </c>
      <c r="U157" s="31">
        <f>SUM(U154:U156)</f>
        <v>7478244.7999999989</v>
      </c>
      <c r="V157" s="31">
        <f>SUM(V154:V156)</f>
        <v>12877619.159999996</v>
      </c>
      <c r="W157" s="29"/>
      <c r="X157" s="31">
        <f>SUM(X154:X156)</f>
        <v>13972099.959999995</v>
      </c>
      <c r="Y157" s="31">
        <f>SUM(Y154:Y156)</f>
        <v>5237882.8</v>
      </c>
      <c r="Z157" s="31">
        <f>SUM(Z154:Z156)</f>
        <v>8734217.1599999964</v>
      </c>
    </row>
    <row r="158" spans="1:28" x14ac:dyDescent="0.2">
      <c r="A158" s="2"/>
      <c r="B158" s="2"/>
      <c r="D158" s="31"/>
      <c r="E158" s="31"/>
      <c r="F158" s="31"/>
      <c r="G158" s="29"/>
      <c r="H158" s="31"/>
      <c r="I158" s="31"/>
      <c r="J158" s="31"/>
      <c r="K158" s="39"/>
      <c r="L158" s="31"/>
      <c r="M158" s="31"/>
      <c r="N158" s="31"/>
      <c r="O158" s="29"/>
      <c r="P158" s="31"/>
      <c r="Q158" s="31"/>
      <c r="R158" s="31"/>
      <c r="S158" s="39"/>
      <c r="T158" s="31"/>
      <c r="U158" s="31"/>
      <c r="V158" s="31"/>
      <c r="W158" s="29"/>
      <c r="X158" s="31"/>
      <c r="Y158" s="31"/>
      <c r="Z158" s="31"/>
    </row>
    <row r="159" spans="1:28" x14ac:dyDescent="0.2">
      <c r="A159" s="2" t="s">
        <v>24</v>
      </c>
      <c r="B159" s="2" t="s">
        <v>45</v>
      </c>
      <c r="D159" s="31"/>
      <c r="E159" s="31"/>
      <c r="F159" s="31"/>
      <c r="G159" s="29"/>
      <c r="H159" s="31"/>
      <c r="I159" s="31"/>
      <c r="J159" s="31"/>
      <c r="K159" s="39"/>
      <c r="L159" s="31"/>
      <c r="M159" s="31"/>
      <c r="N159" s="31"/>
      <c r="O159" s="29"/>
      <c r="P159" s="31"/>
      <c r="Q159" s="31"/>
      <c r="R159" s="31"/>
      <c r="S159" s="39"/>
      <c r="T159" s="31"/>
      <c r="U159" s="31"/>
      <c r="V159" s="31"/>
      <c r="W159" s="29"/>
      <c r="X159" s="31"/>
      <c r="Y159" s="31"/>
      <c r="Z159" s="31"/>
    </row>
    <row r="160" spans="1:28" x14ac:dyDescent="0.2">
      <c r="A160" s="2"/>
      <c r="B160" s="2"/>
      <c r="C160" t="s">
        <v>18</v>
      </c>
      <c r="D160" s="31">
        <v>1643024.71</v>
      </c>
      <c r="E160" s="31">
        <v>3764401.04</v>
      </c>
      <c r="F160" s="31">
        <v>-2121376.33</v>
      </c>
      <c r="G160" s="29" t="s">
        <v>15</v>
      </c>
      <c r="H160" s="31">
        <v>263536.21000000002</v>
      </c>
      <c r="I160" s="31">
        <v>1547746.79</v>
      </c>
      <c r="J160" s="31">
        <v>-1284210.58</v>
      </c>
      <c r="K160" s="39" t="s">
        <v>15</v>
      </c>
      <c r="L160" s="31">
        <v>3875006.1</v>
      </c>
      <c r="M160" s="31">
        <v>8615660.5800000001</v>
      </c>
      <c r="N160" s="31">
        <v>-4740654.4800000004</v>
      </c>
      <c r="O160" s="29" t="s">
        <v>15</v>
      </c>
      <c r="P160" s="31">
        <v>717550.1</v>
      </c>
      <c r="Q160" s="31">
        <v>3834736.58</v>
      </c>
      <c r="R160" s="31">
        <v>-3117186.48</v>
      </c>
      <c r="S160" s="39" t="s">
        <v>15</v>
      </c>
      <c r="T160" s="31">
        <v>3091407.1</v>
      </c>
      <c r="U160" s="31">
        <v>7112329.0099999998</v>
      </c>
      <c r="V160" s="31">
        <v>-4020921.91</v>
      </c>
      <c r="W160" s="29" t="s">
        <v>15</v>
      </c>
      <c r="X160" s="31">
        <v>513015.1</v>
      </c>
      <c r="Y160" s="31">
        <v>3241609.01</v>
      </c>
      <c r="Z160" s="31">
        <v>-2728593.91</v>
      </c>
    </row>
    <row r="161" spans="1:28" x14ac:dyDescent="0.2">
      <c r="A161" s="2"/>
      <c r="B161" s="2"/>
      <c r="C161" t="s">
        <v>21</v>
      </c>
      <c r="D161" s="31">
        <v>1611988.75</v>
      </c>
      <c r="E161" s="31">
        <v>1794369.25</v>
      </c>
      <c r="F161" s="31">
        <v>-182380.5</v>
      </c>
      <c r="G161" s="29" t="s">
        <v>15</v>
      </c>
      <c r="H161" s="31">
        <v>538920</v>
      </c>
      <c r="I161" s="31">
        <v>541598</v>
      </c>
      <c r="J161" s="31">
        <v>-2678</v>
      </c>
      <c r="K161" s="39" t="s">
        <v>15</v>
      </c>
      <c r="L161" s="31">
        <v>3827576</v>
      </c>
      <c r="M161" s="31">
        <v>3914804</v>
      </c>
      <c r="N161" s="31">
        <v>-87228</v>
      </c>
      <c r="O161" s="29" t="s">
        <v>15</v>
      </c>
      <c r="P161" s="31">
        <v>1164008</v>
      </c>
      <c r="Q161" s="31">
        <v>1301508</v>
      </c>
      <c r="R161" s="31">
        <v>-137500</v>
      </c>
      <c r="S161" s="39" t="s">
        <v>15</v>
      </c>
      <c r="T161" s="31">
        <v>2972698</v>
      </c>
      <c r="U161" s="31">
        <v>3146912</v>
      </c>
      <c r="V161" s="31">
        <v>-174214</v>
      </c>
      <c r="W161" s="29" t="s">
        <v>15</v>
      </c>
      <c r="X161" s="31">
        <v>837800</v>
      </c>
      <c r="Y161" s="31">
        <v>1050716</v>
      </c>
      <c r="Z161" s="31">
        <v>-212916</v>
      </c>
    </row>
    <row r="162" spans="1:28" x14ac:dyDescent="0.2">
      <c r="A162" s="2"/>
      <c r="B162" s="2"/>
      <c r="C162" t="s">
        <v>19</v>
      </c>
      <c r="D162" s="31">
        <v>38199889</v>
      </c>
      <c r="E162" s="31">
        <v>26085254.5</v>
      </c>
      <c r="F162" s="31">
        <v>12114634.5</v>
      </c>
      <c r="G162" s="29" t="s">
        <v>15</v>
      </c>
      <c r="H162" s="31">
        <v>1810938.25</v>
      </c>
      <c r="I162" s="31">
        <v>436586.5</v>
      </c>
      <c r="J162" s="31">
        <v>1374351.75</v>
      </c>
      <c r="K162" s="39" t="s">
        <v>15</v>
      </c>
      <c r="L162" s="31">
        <v>81807964</v>
      </c>
      <c r="M162" s="31">
        <v>53678348</v>
      </c>
      <c r="N162" s="31">
        <v>28129616</v>
      </c>
      <c r="O162" s="29" t="s">
        <v>15</v>
      </c>
      <c r="P162" s="31">
        <v>3527224</v>
      </c>
      <c r="Q162" s="31">
        <v>880016</v>
      </c>
      <c r="R162" s="31">
        <v>2647208</v>
      </c>
      <c r="S162" s="39" t="s">
        <v>15</v>
      </c>
      <c r="T162" s="31">
        <v>64935380</v>
      </c>
      <c r="U162" s="31">
        <v>42290224</v>
      </c>
      <c r="V162" s="31">
        <v>22645156</v>
      </c>
      <c r="W162" s="29" t="s">
        <v>15</v>
      </c>
      <c r="X162" s="31">
        <v>2938092</v>
      </c>
      <c r="Y162" s="31">
        <v>717922</v>
      </c>
      <c r="Z162" s="31">
        <v>2220170</v>
      </c>
    </row>
    <row r="163" spans="1:28" x14ac:dyDescent="0.2">
      <c r="A163" s="2"/>
      <c r="B163" s="2"/>
      <c r="C163" t="s">
        <v>98</v>
      </c>
      <c r="D163" s="31">
        <v>6156535</v>
      </c>
      <c r="E163" s="31">
        <v>3304219</v>
      </c>
      <c r="F163" s="31">
        <v>2852316</v>
      </c>
      <c r="G163" s="29" t="s">
        <v>15</v>
      </c>
      <c r="H163" s="31">
        <v>86.75</v>
      </c>
      <c r="I163" s="31">
        <v>0</v>
      </c>
      <c r="J163" s="31">
        <v>86.75</v>
      </c>
      <c r="K163" s="39" t="s">
        <v>15</v>
      </c>
      <c r="L163" s="31">
        <v>31078180</v>
      </c>
      <c r="M163" s="31">
        <v>20071408</v>
      </c>
      <c r="N163" s="31">
        <v>11006772</v>
      </c>
      <c r="O163" s="29" t="s">
        <v>15</v>
      </c>
      <c r="P163" s="31">
        <v>35728</v>
      </c>
      <c r="Q163" s="31">
        <v>115352.48</v>
      </c>
      <c r="R163" s="31">
        <v>-79624.47999999988</v>
      </c>
      <c r="S163" s="39" t="s">
        <v>15</v>
      </c>
      <c r="T163" s="31">
        <v>11344884</v>
      </c>
      <c r="U163" s="31">
        <v>9196164</v>
      </c>
      <c r="V163" s="31">
        <v>2148720</v>
      </c>
      <c r="W163" s="29" t="s">
        <v>15</v>
      </c>
      <c r="X163" s="31">
        <v>0</v>
      </c>
      <c r="Y163" s="31">
        <v>0</v>
      </c>
      <c r="Z163" s="31">
        <v>0</v>
      </c>
    </row>
    <row r="164" spans="1:28" x14ac:dyDescent="0.2">
      <c r="A164" s="2"/>
      <c r="B164" s="2"/>
      <c r="C164" t="s">
        <v>16</v>
      </c>
      <c r="D164" s="36">
        <v>445062.75</v>
      </c>
      <c r="E164" s="36">
        <v>214119.25</v>
      </c>
      <c r="F164" s="36">
        <v>230943.5</v>
      </c>
      <c r="G164" s="29" t="s">
        <v>15</v>
      </c>
      <c r="H164" s="36">
        <v>314734.5</v>
      </c>
      <c r="I164" s="36">
        <v>21792</v>
      </c>
      <c r="J164" s="36">
        <v>292942.5</v>
      </c>
      <c r="K164" s="40" t="s">
        <v>15</v>
      </c>
      <c r="L164" s="36">
        <v>789334</v>
      </c>
      <c r="M164" s="36">
        <v>488615</v>
      </c>
      <c r="N164" s="36">
        <v>300719</v>
      </c>
      <c r="O164" s="29" t="s">
        <v>15</v>
      </c>
      <c r="P164" s="36">
        <v>442056</v>
      </c>
      <c r="Q164" s="36">
        <v>108712</v>
      </c>
      <c r="R164" s="36">
        <v>333344</v>
      </c>
      <c r="S164" s="40" t="s">
        <v>15</v>
      </c>
      <c r="T164" s="36">
        <v>465370</v>
      </c>
      <c r="U164" s="36">
        <v>356456</v>
      </c>
      <c r="V164" s="36">
        <v>108914</v>
      </c>
      <c r="W164" s="29" t="s">
        <v>15</v>
      </c>
      <c r="X164" s="36">
        <v>318288</v>
      </c>
      <c r="Y164" s="36">
        <v>82424</v>
      </c>
      <c r="Z164" s="36">
        <v>235864</v>
      </c>
      <c r="AA164" s="34"/>
      <c r="AB164" s="34"/>
    </row>
    <row r="165" spans="1:28" x14ac:dyDescent="0.2">
      <c r="A165" s="2"/>
      <c r="B165" s="2"/>
      <c r="C165" s="20" t="s">
        <v>11</v>
      </c>
      <c r="D165" s="31">
        <f>SUM(D160:D164)</f>
        <v>48056500.210000001</v>
      </c>
      <c r="E165" s="31">
        <f>SUM(E160:E164)</f>
        <v>35162363.039999999</v>
      </c>
      <c r="F165" s="31">
        <f>SUM(F160:F164)</f>
        <v>12894137.17</v>
      </c>
      <c r="G165" s="29"/>
      <c r="H165" s="31">
        <f>SUM(H160:H164)</f>
        <v>2928215.71</v>
      </c>
      <c r="I165" s="31">
        <f>SUM(I160:I164)</f>
        <v>2547723.29</v>
      </c>
      <c r="J165" s="31">
        <f>SUM(J160:J164)</f>
        <v>380492.41999999993</v>
      </c>
      <c r="K165" s="39"/>
      <c r="L165" s="31">
        <f>SUM(L160:L164)</f>
        <v>121378060.09999999</v>
      </c>
      <c r="M165" s="31">
        <f>SUM(M160:M164)</f>
        <v>86768835.579999998</v>
      </c>
      <c r="N165" s="31">
        <f>SUM(N160:N164)</f>
        <v>34609224.519999996</v>
      </c>
      <c r="O165" s="29"/>
      <c r="P165" s="31">
        <f>SUM(P160:P164)</f>
        <v>5886566.0999999996</v>
      </c>
      <c r="Q165" s="31">
        <f>SUM(Q160:Q164)</f>
        <v>6240325.0600000005</v>
      </c>
      <c r="R165" s="31">
        <f>SUM(R160:R164)</f>
        <v>-353758.95999999985</v>
      </c>
      <c r="S165" s="39"/>
      <c r="T165" s="31">
        <f>SUM(T160:T164)</f>
        <v>82809739.099999994</v>
      </c>
      <c r="U165" s="31">
        <f>SUM(U160:U164)</f>
        <v>62102085.009999998</v>
      </c>
      <c r="V165" s="31">
        <f>SUM(V160:V164)</f>
        <v>20707654.09</v>
      </c>
      <c r="W165" s="29"/>
      <c r="X165" s="31">
        <f>SUM(X160:X164)</f>
        <v>4607195.0999999996</v>
      </c>
      <c r="Y165" s="31">
        <f>SUM(Y160:Y164)</f>
        <v>5092671.01</v>
      </c>
      <c r="Z165" s="31">
        <f>SUM(Z160:Z164)</f>
        <v>-485475.91000000015</v>
      </c>
    </row>
    <row r="166" spans="1:28" x14ac:dyDescent="0.2">
      <c r="A166" s="2"/>
      <c r="B166" s="2"/>
      <c r="D166" s="31"/>
      <c r="E166" s="31"/>
      <c r="F166" s="31"/>
      <c r="G166" s="29"/>
      <c r="H166" s="31"/>
      <c r="I166" s="31"/>
      <c r="J166" s="31"/>
      <c r="K166" s="39"/>
      <c r="L166" s="31"/>
      <c r="M166" s="31"/>
      <c r="N166" s="31"/>
      <c r="O166" s="29"/>
      <c r="P166" s="31"/>
      <c r="Q166" s="31"/>
      <c r="R166" s="31"/>
      <c r="S166" s="39"/>
      <c r="T166" s="31"/>
      <c r="U166" s="31"/>
      <c r="V166" s="31"/>
      <c r="W166" s="29"/>
      <c r="X166" s="31"/>
      <c r="Y166" s="31"/>
      <c r="Z166" s="31"/>
    </row>
    <row r="167" spans="1:28" x14ac:dyDescent="0.2">
      <c r="A167" s="2" t="s">
        <v>14</v>
      </c>
      <c r="B167" s="2" t="s">
        <v>46</v>
      </c>
      <c r="D167" s="31"/>
      <c r="E167" s="31"/>
      <c r="F167" s="31"/>
      <c r="G167" s="29"/>
      <c r="H167" s="31"/>
      <c r="I167" s="31"/>
      <c r="J167" s="31"/>
      <c r="K167" s="39"/>
      <c r="L167" s="31"/>
      <c r="M167" s="31"/>
      <c r="N167" s="31"/>
      <c r="O167" s="29"/>
      <c r="P167" s="31"/>
      <c r="Q167" s="31"/>
      <c r="R167" s="31"/>
      <c r="S167" s="39"/>
      <c r="T167" s="31"/>
      <c r="U167" s="31"/>
      <c r="V167" s="31"/>
      <c r="W167" s="29"/>
      <c r="X167" s="31"/>
      <c r="Y167" s="31"/>
      <c r="Z167" s="31"/>
    </row>
    <row r="168" spans="1:28" x14ac:dyDescent="0.2">
      <c r="A168" s="2"/>
      <c r="B168" s="2"/>
      <c r="C168" t="s">
        <v>18</v>
      </c>
      <c r="D168" s="31">
        <v>1386313.75</v>
      </c>
      <c r="E168" s="31">
        <v>3522808.8</v>
      </c>
      <c r="F168" s="31">
        <v>-2136495.0499999998</v>
      </c>
      <c r="G168" s="29" t="s">
        <v>15</v>
      </c>
      <c r="H168" s="31">
        <v>154094.5</v>
      </c>
      <c r="I168" s="31">
        <v>1512667.3</v>
      </c>
      <c r="J168" s="31">
        <v>-1358572.8</v>
      </c>
      <c r="K168" s="39" t="s">
        <v>15</v>
      </c>
      <c r="L168" s="31">
        <v>5324424</v>
      </c>
      <c r="M168" s="31">
        <v>11676889.600000005</v>
      </c>
      <c r="N168" s="31">
        <v>-6352465.6000000052</v>
      </c>
      <c r="O168" s="29" t="s">
        <v>15</v>
      </c>
      <c r="P168" s="31">
        <v>834604</v>
      </c>
      <c r="Q168" s="31">
        <v>4492621.5999999996</v>
      </c>
      <c r="R168" s="31">
        <v>-3658017.6</v>
      </c>
      <c r="S168" s="39" t="s">
        <v>15</v>
      </c>
      <c r="T168" s="31">
        <v>4320548</v>
      </c>
      <c r="U168" s="31">
        <v>9529702</v>
      </c>
      <c r="V168" s="31">
        <v>-5209154</v>
      </c>
      <c r="W168" s="29" t="s">
        <v>15</v>
      </c>
      <c r="X168" s="31">
        <v>571428</v>
      </c>
      <c r="Y168" s="31">
        <v>3743454</v>
      </c>
      <c r="Z168" s="31">
        <v>-3172026</v>
      </c>
    </row>
    <row r="169" spans="1:28" x14ac:dyDescent="0.2">
      <c r="A169" s="2"/>
      <c r="B169" s="2"/>
      <c r="C169" t="s">
        <v>21</v>
      </c>
      <c r="D169" s="31">
        <v>1159956.75</v>
      </c>
      <c r="E169" s="31">
        <v>2397483.5</v>
      </c>
      <c r="F169" s="31">
        <v>-1237526.75</v>
      </c>
      <c r="G169" s="29" t="s">
        <v>15</v>
      </c>
      <c r="H169" s="31">
        <v>102740.75</v>
      </c>
      <c r="I169" s="31">
        <v>392530.45</v>
      </c>
      <c r="J169" s="31">
        <v>-289789.7</v>
      </c>
      <c r="K169" s="39" t="s">
        <v>15</v>
      </c>
      <c r="L169" s="31">
        <v>3311268</v>
      </c>
      <c r="M169" s="31">
        <v>6614288</v>
      </c>
      <c r="N169" s="31">
        <v>-3303020</v>
      </c>
      <c r="O169" s="29" t="s">
        <v>15</v>
      </c>
      <c r="P169" s="31">
        <v>352504</v>
      </c>
      <c r="Q169" s="31">
        <v>1094994.08</v>
      </c>
      <c r="R169" s="31">
        <v>-742490.07999999891</v>
      </c>
      <c r="S169" s="39" t="s">
        <v>15</v>
      </c>
      <c r="T169" s="31">
        <v>2658522</v>
      </c>
      <c r="U169" s="31">
        <v>5266414</v>
      </c>
      <c r="V169" s="31">
        <v>-2607892</v>
      </c>
      <c r="W169" s="29" t="s">
        <v>15</v>
      </c>
      <c r="X169" s="31">
        <v>236166</v>
      </c>
      <c r="Y169" s="31">
        <v>840791.84</v>
      </c>
      <c r="Z169" s="31">
        <v>-604625.84</v>
      </c>
    </row>
    <row r="170" spans="1:28" x14ac:dyDescent="0.2">
      <c r="A170" s="2"/>
      <c r="B170" s="2"/>
      <c r="C170" t="s">
        <v>19</v>
      </c>
      <c r="D170" s="31">
        <v>23081876.255500022</v>
      </c>
      <c r="E170" s="31">
        <v>21603302.75</v>
      </c>
      <c r="F170" s="31">
        <v>1478573.5055000223</v>
      </c>
      <c r="G170" s="29" t="s">
        <v>15</v>
      </c>
      <c r="H170" s="31">
        <v>2249593</v>
      </c>
      <c r="I170" s="31">
        <v>406838.75</v>
      </c>
      <c r="J170" s="31">
        <v>1842754.25</v>
      </c>
      <c r="K170" s="39" t="s">
        <v>15</v>
      </c>
      <c r="L170" s="31">
        <v>52296086.5</v>
      </c>
      <c r="M170" s="31">
        <v>47023868</v>
      </c>
      <c r="N170" s="31">
        <v>5272218.5</v>
      </c>
      <c r="O170" s="29" t="s">
        <v>15</v>
      </c>
      <c r="P170" s="31">
        <v>5335598.5</v>
      </c>
      <c r="Q170" s="31">
        <v>2190672</v>
      </c>
      <c r="R170" s="31">
        <v>3144926.5</v>
      </c>
      <c r="S170" s="39" t="s">
        <v>15</v>
      </c>
      <c r="T170" s="31">
        <v>43134354.5</v>
      </c>
      <c r="U170" s="31">
        <v>39598896</v>
      </c>
      <c r="V170" s="31">
        <v>3535458.5</v>
      </c>
      <c r="W170" s="29" t="s">
        <v>15</v>
      </c>
      <c r="X170" s="31">
        <v>4269078.5</v>
      </c>
      <c r="Y170" s="31">
        <v>1698500</v>
      </c>
      <c r="Z170" s="31">
        <v>2570578.5</v>
      </c>
    </row>
    <row r="171" spans="1:28" x14ac:dyDescent="0.2">
      <c r="A171" s="2"/>
      <c r="B171" s="2"/>
      <c r="C171" t="s">
        <v>98</v>
      </c>
      <c r="D171" s="31">
        <v>78938.25</v>
      </c>
      <c r="E171" s="31">
        <v>3895170.25</v>
      </c>
      <c r="F171" s="31">
        <v>-3816232</v>
      </c>
      <c r="G171" s="29" t="s">
        <v>15</v>
      </c>
      <c r="H171" s="31"/>
      <c r="I171" s="31">
        <v>84467.25</v>
      </c>
      <c r="J171" s="31">
        <v>-84467.25</v>
      </c>
      <c r="K171" s="39" t="s">
        <v>15</v>
      </c>
      <c r="L171" s="31">
        <v>6639940</v>
      </c>
      <c r="M171" s="31">
        <v>13332244</v>
      </c>
      <c r="N171" s="31">
        <v>-6692304</v>
      </c>
      <c r="O171" s="29" t="s">
        <v>15</v>
      </c>
      <c r="P171" s="31"/>
      <c r="Q171" s="31">
        <v>108256</v>
      </c>
      <c r="R171" s="31">
        <v>-108256</v>
      </c>
      <c r="S171" s="39" t="s">
        <v>15</v>
      </c>
      <c r="T171" s="31">
        <v>667196</v>
      </c>
      <c r="U171" s="31">
        <v>6909734</v>
      </c>
      <c r="V171" s="31">
        <v>-6242538</v>
      </c>
      <c r="W171" s="29" t="s">
        <v>15</v>
      </c>
      <c r="X171" s="31"/>
      <c r="Y171" s="31">
        <v>95316</v>
      </c>
      <c r="Z171" s="31">
        <v>-95316</v>
      </c>
    </row>
    <row r="172" spans="1:28" x14ac:dyDescent="0.2">
      <c r="A172" s="2"/>
      <c r="B172" s="2"/>
      <c r="C172" t="s">
        <v>16</v>
      </c>
      <c r="D172" s="36">
        <v>9731.75</v>
      </c>
      <c r="E172" s="36">
        <v>144699.5</v>
      </c>
      <c r="F172" s="36">
        <v>-134967.75</v>
      </c>
      <c r="G172" s="29" t="s">
        <v>15</v>
      </c>
      <c r="H172" s="36"/>
      <c r="I172" s="36">
        <v>31867</v>
      </c>
      <c r="J172" s="36">
        <v>-31867</v>
      </c>
      <c r="K172" s="40" t="s">
        <v>15</v>
      </c>
      <c r="L172" s="36">
        <v>82092</v>
      </c>
      <c r="M172" s="36">
        <v>389802</v>
      </c>
      <c r="N172" s="36">
        <v>-307710</v>
      </c>
      <c r="O172" s="29" t="s">
        <v>15</v>
      </c>
      <c r="P172" s="36"/>
      <c r="Q172" s="36">
        <v>153456</v>
      </c>
      <c r="R172" s="36">
        <v>-153456</v>
      </c>
      <c r="S172" s="40" t="s">
        <v>15</v>
      </c>
      <c r="T172" s="36">
        <v>26178</v>
      </c>
      <c r="U172" s="36">
        <v>230910.75</v>
      </c>
      <c r="V172" s="36">
        <v>-204732.75</v>
      </c>
      <c r="W172" s="29" t="s">
        <v>15</v>
      </c>
      <c r="X172" s="36"/>
      <c r="Y172" s="36">
        <v>68976</v>
      </c>
      <c r="Z172" s="36">
        <v>-68976</v>
      </c>
      <c r="AA172" s="34"/>
    </row>
    <row r="173" spans="1:28" x14ac:dyDescent="0.2">
      <c r="A173" s="2"/>
      <c r="B173" s="2"/>
      <c r="C173" s="20" t="s">
        <v>11</v>
      </c>
      <c r="D173" s="31">
        <f>SUM(D168:D172)</f>
        <v>25716816.755500022</v>
      </c>
      <c r="E173" s="31">
        <f>SUM(E168:E172)</f>
        <v>31563464.800000001</v>
      </c>
      <c r="F173" s="31">
        <f>SUM(F168:F172)</f>
        <v>-5846648.0444999775</v>
      </c>
      <c r="G173" s="29"/>
      <c r="H173" s="31">
        <f>SUM(H168:H172)</f>
        <v>2506428.25</v>
      </c>
      <c r="I173" s="31">
        <f>SUM(I168:I172)</f>
        <v>2428370.75</v>
      </c>
      <c r="J173" s="31">
        <f>SUM(J168:J172)</f>
        <v>78057.5</v>
      </c>
      <c r="K173" s="39"/>
      <c r="L173" s="31">
        <f>SUM(L168:L172)</f>
        <v>67653810.5</v>
      </c>
      <c r="M173" s="31">
        <f>SUM(M168:M172)</f>
        <v>79037091.600000009</v>
      </c>
      <c r="N173" s="31">
        <f>SUM(N168:N172)</f>
        <v>-11383281.100000005</v>
      </c>
      <c r="O173" s="29"/>
      <c r="P173" s="31">
        <f>SUM(P168:P172)</f>
        <v>6522706.5</v>
      </c>
      <c r="Q173" s="31">
        <f>SUM(Q168:Q172)</f>
        <v>8039999.6799999997</v>
      </c>
      <c r="R173" s="31">
        <f>SUM(R168:R172)</f>
        <v>-1517293.1799999988</v>
      </c>
      <c r="S173" s="39"/>
      <c r="T173" s="31">
        <f>SUM(T168:T172)</f>
        <v>50806798.5</v>
      </c>
      <c r="U173" s="31">
        <f>SUM(U168:U172)</f>
        <v>61535656.75</v>
      </c>
      <c r="V173" s="31">
        <f>SUM(V168:V172)</f>
        <v>-10728858.25</v>
      </c>
      <c r="W173" s="29"/>
      <c r="X173" s="31">
        <f>SUM(X168:X172)</f>
        <v>5076672.5</v>
      </c>
      <c r="Y173" s="31">
        <f>SUM(Y168:Y172)</f>
        <v>6447037.8399999999</v>
      </c>
      <c r="Z173" s="31">
        <f>SUM(Z168:Z172)</f>
        <v>-1370365.3399999999</v>
      </c>
    </row>
    <row r="174" spans="1:28" x14ac:dyDescent="0.2">
      <c r="A174" s="2"/>
      <c r="B174" s="2"/>
      <c r="D174" s="31"/>
      <c r="E174" s="31"/>
      <c r="F174" s="31"/>
      <c r="G174" s="29"/>
      <c r="H174" s="31"/>
      <c r="I174" s="31"/>
      <c r="J174" s="31"/>
      <c r="K174" s="39"/>
      <c r="L174" s="31"/>
      <c r="M174" s="31"/>
      <c r="N174" s="31"/>
      <c r="O174" s="29"/>
      <c r="P174" s="31"/>
      <c r="Q174" s="31"/>
      <c r="R174" s="31"/>
      <c r="S174" s="39"/>
      <c r="T174" s="31"/>
      <c r="U174" s="31"/>
      <c r="V174" s="31"/>
      <c r="W174" s="29"/>
      <c r="X174" s="31"/>
      <c r="Y174" s="31"/>
      <c r="Z174" s="31"/>
    </row>
    <row r="175" spans="1:28" x14ac:dyDescent="0.2">
      <c r="A175" s="2" t="s">
        <v>14</v>
      </c>
      <c r="B175" s="2" t="s">
        <v>47</v>
      </c>
      <c r="D175" s="31"/>
      <c r="E175" s="31"/>
      <c r="F175" s="31"/>
      <c r="G175" s="29"/>
      <c r="H175" s="31"/>
      <c r="I175" s="31"/>
      <c r="J175" s="31"/>
      <c r="K175" s="39"/>
      <c r="L175" s="31"/>
      <c r="M175" s="31"/>
      <c r="N175" s="31"/>
      <c r="O175" s="29"/>
      <c r="P175" s="31"/>
      <c r="Q175" s="31"/>
      <c r="R175" s="31"/>
      <c r="S175" s="39"/>
      <c r="T175" s="31"/>
      <c r="U175" s="31"/>
      <c r="V175" s="31"/>
      <c r="W175" s="29"/>
      <c r="X175" s="31"/>
      <c r="Y175" s="31"/>
      <c r="Z175" s="31"/>
    </row>
    <row r="176" spans="1:28" x14ac:dyDescent="0.2">
      <c r="A176" s="2"/>
      <c r="B176" s="2"/>
      <c r="C176" t="s">
        <v>18</v>
      </c>
      <c r="D176" s="31"/>
      <c r="E176" s="31">
        <v>137158.68</v>
      </c>
      <c r="F176" s="31">
        <v>-137158.68</v>
      </c>
      <c r="G176" s="29" t="s">
        <v>15</v>
      </c>
      <c r="H176" s="31"/>
      <c r="I176" s="31">
        <v>137158.68</v>
      </c>
      <c r="J176" s="31">
        <v>-137158.68</v>
      </c>
      <c r="K176" s="39" t="s">
        <v>15</v>
      </c>
      <c r="L176" s="31"/>
      <c r="M176" s="31">
        <v>307355.88</v>
      </c>
      <c r="N176" s="31">
        <v>-307355.88</v>
      </c>
      <c r="O176" s="29" t="s">
        <v>15</v>
      </c>
      <c r="P176" s="31"/>
      <c r="Q176" s="31">
        <v>307355.88</v>
      </c>
      <c r="R176" s="31">
        <v>-307355.88</v>
      </c>
      <c r="S176" s="39" t="s">
        <v>15</v>
      </c>
      <c r="T176" s="31"/>
      <c r="U176" s="31">
        <v>253013.58</v>
      </c>
      <c r="V176" s="31">
        <v>-253013.58</v>
      </c>
      <c r="W176" s="29" t="s">
        <v>15</v>
      </c>
      <c r="X176" s="31"/>
      <c r="Y176" s="31">
        <v>253013.58</v>
      </c>
      <c r="Z176" s="31">
        <v>-253013.58</v>
      </c>
    </row>
    <row r="177" spans="1:32" x14ac:dyDescent="0.2">
      <c r="A177" s="2"/>
      <c r="B177" s="2"/>
      <c r="D177" s="31"/>
      <c r="E177" s="31"/>
      <c r="F177" s="31"/>
      <c r="G177" s="29"/>
      <c r="H177" s="31"/>
      <c r="I177" s="31"/>
      <c r="J177" s="31"/>
      <c r="K177" s="39"/>
      <c r="L177" s="31"/>
      <c r="M177" s="31"/>
      <c r="N177" s="31"/>
      <c r="O177" s="29"/>
      <c r="P177" s="31"/>
      <c r="Q177" s="31"/>
      <c r="R177" s="31"/>
      <c r="S177" s="39"/>
      <c r="T177" s="31"/>
      <c r="U177" s="31"/>
      <c r="V177" s="31"/>
      <c r="W177" s="29"/>
      <c r="X177" s="31"/>
      <c r="Y177" s="31"/>
      <c r="Z177" s="31"/>
    </row>
    <row r="178" spans="1:32" x14ac:dyDescent="0.2">
      <c r="A178" s="2" t="s">
        <v>24</v>
      </c>
      <c r="B178" s="2" t="s">
        <v>48</v>
      </c>
      <c r="D178" s="31"/>
      <c r="E178" s="31"/>
      <c r="F178" s="31"/>
      <c r="G178" s="29"/>
      <c r="H178" s="31"/>
      <c r="I178" s="31"/>
      <c r="J178" s="31"/>
      <c r="K178" s="39"/>
      <c r="L178" s="31"/>
      <c r="M178" s="31"/>
      <c r="N178" s="31"/>
      <c r="O178" s="29"/>
      <c r="P178" s="31"/>
      <c r="Q178" s="31"/>
      <c r="R178" s="31"/>
      <c r="S178" s="39"/>
      <c r="T178" s="31"/>
      <c r="U178" s="31"/>
      <c r="V178" s="31"/>
      <c r="W178" s="29"/>
      <c r="X178" s="31"/>
      <c r="Y178" s="31"/>
      <c r="Z178" s="31"/>
    </row>
    <row r="179" spans="1:32" x14ac:dyDescent="0.2">
      <c r="A179" s="2"/>
      <c r="B179" s="2"/>
      <c r="C179" t="s">
        <v>18</v>
      </c>
      <c r="D179" s="31">
        <v>0</v>
      </c>
      <c r="E179" s="31">
        <v>44925.25</v>
      </c>
      <c r="F179" s="31">
        <v>-44925.25</v>
      </c>
      <c r="G179" s="29" t="s">
        <v>15</v>
      </c>
      <c r="H179" s="31"/>
      <c r="I179" s="31">
        <v>2502.25</v>
      </c>
      <c r="J179" s="31">
        <v>-2502.25</v>
      </c>
      <c r="K179" s="39" t="s">
        <v>15</v>
      </c>
      <c r="L179" s="31">
        <v>55928</v>
      </c>
      <c r="M179" s="31">
        <v>253254</v>
      </c>
      <c r="N179" s="31">
        <v>-197326</v>
      </c>
      <c r="O179" s="29" t="s">
        <v>15</v>
      </c>
      <c r="P179" s="31"/>
      <c r="Q179" s="31">
        <v>26856</v>
      </c>
      <c r="R179" s="31">
        <v>-26856</v>
      </c>
      <c r="S179" s="39" t="s">
        <v>15</v>
      </c>
      <c r="T179" s="31">
        <v>15252</v>
      </c>
      <c r="U179" s="31">
        <v>165076</v>
      </c>
      <c r="V179" s="31">
        <v>-149824</v>
      </c>
      <c r="W179" s="29" t="s">
        <v>15</v>
      </c>
      <c r="X179" s="31"/>
      <c r="Y179" s="31">
        <v>14584</v>
      </c>
      <c r="Z179" s="31">
        <v>-14584</v>
      </c>
    </row>
    <row r="180" spans="1:32" x14ac:dyDescent="0.2">
      <c r="A180" s="2"/>
      <c r="B180" s="2"/>
      <c r="C180" t="s">
        <v>21</v>
      </c>
      <c r="D180" s="31">
        <v>421.25</v>
      </c>
      <c r="E180" s="31">
        <v>294735.5</v>
      </c>
      <c r="F180" s="31">
        <v>-294314.25</v>
      </c>
      <c r="G180" s="29" t="s">
        <v>15</v>
      </c>
      <c r="H180" s="31">
        <v>116.25</v>
      </c>
      <c r="I180" s="31">
        <v>55395.75</v>
      </c>
      <c r="J180" s="31">
        <v>-55279.5</v>
      </c>
      <c r="K180" s="39" t="s">
        <v>15</v>
      </c>
      <c r="L180" s="31">
        <v>36624</v>
      </c>
      <c r="M180" s="31">
        <v>844132</v>
      </c>
      <c r="N180" s="31">
        <v>-807508</v>
      </c>
      <c r="O180" s="29" t="s">
        <v>15</v>
      </c>
      <c r="P180" s="31">
        <v>16512</v>
      </c>
      <c r="Q180" s="31">
        <v>167118</v>
      </c>
      <c r="R180" s="31">
        <v>-150606</v>
      </c>
      <c r="S180" s="39" t="s">
        <v>15</v>
      </c>
      <c r="T180" s="31">
        <v>0</v>
      </c>
      <c r="U180" s="31">
        <v>737980</v>
      </c>
      <c r="V180" s="31">
        <v>-737980</v>
      </c>
      <c r="W180" s="29" t="s">
        <v>15</v>
      </c>
      <c r="X180" s="31">
        <v>0</v>
      </c>
      <c r="Y180" s="31">
        <v>158568</v>
      </c>
      <c r="Z180" s="31">
        <v>-158568</v>
      </c>
    </row>
    <row r="181" spans="1:32" x14ac:dyDescent="0.2">
      <c r="A181" s="2"/>
      <c r="B181" s="2"/>
      <c r="C181" t="s">
        <v>19</v>
      </c>
      <c r="D181" s="31">
        <v>14379448.5</v>
      </c>
      <c r="E181" s="31">
        <v>18546938.25</v>
      </c>
      <c r="F181" s="31">
        <v>-4167489.75</v>
      </c>
      <c r="G181" s="29" t="s">
        <v>15</v>
      </c>
      <c r="H181" s="31">
        <v>2950893.75</v>
      </c>
      <c r="I181" s="31">
        <v>211865.75</v>
      </c>
      <c r="J181" s="31">
        <v>2739028</v>
      </c>
      <c r="K181" s="39" t="s">
        <v>15</v>
      </c>
      <c r="L181" s="31">
        <v>44717392</v>
      </c>
      <c r="M181" s="31">
        <v>47867451</v>
      </c>
      <c r="N181" s="31">
        <v>-3150059</v>
      </c>
      <c r="O181" s="29" t="s">
        <v>15</v>
      </c>
      <c r="P181" s="31">
        <v>7803914</v>
      </c>
      <c r="Q181" s="31">
        <v>403815</v>
      </c>
      <c r="R181" s="31">
        <v>7400099</v>
      </c>
      <c r="S181" s="39" t="s">
        <v>15</v>
      </c>
      <c r="T181" s="31">
        <v>28958618</v>
      </c>
      <c r="U181" s="31">
        <v>32610787</v>
      </c>
      <c r="V181" s="31">
        <v>-3652169</v>
      </c>
      <c r="W181" s="29" t="s">
        <v>15</v>
      </c>
      <c r="X181" s="31">
        <v>6101630</v>
      </c>
      <c r="Y181" s="31">
        <v>193681</v>
      </c>
      <c r="Z181" s="31">
        <v>5907949</v>
      </c>
    </row>
    <row r="182" spans="1:32" x14ac:dyDescent="0.2">
      <c r="A182" s="2"/>
      <c r="B182" s="2"/>
      <c r="C182" t="s">
        <v>98</v>
      </c>
      <c r="D182" s="31">
        <v>3625438.4954500045</v>
      </c>
      <c r="E182" s="31">
        <v>11690861.5</v>
      </c>
      <c r="F182" s="31">
        <v>-8065423.0045499951</v>
      </c>
      <c r="G182" s="29" t="s">
        <v>15</v>
      </c>
      <c r="H182" s="31">
        <v>391289.4</v>
      </c>
      <c r="I182" s="31">
        <v>164037.25</v>
      </c>
      <c r="J182" s="31">
        <v>227252.15</v>
      </c>
      <c r="K182" s="39" t="s">
        <v>15</v>
      </c>
      <c r="L182" s="31">
        <v>20686972</v>
      </c>
      <c r="M182" s="31">
        <v>36373448</v>
      </c>
      <c r="N182" s="31">
        <v>-15686476</v>
      </c>
      <c r="O182" s="29" t="s">
        <v>15</v>
      </c>
      <c r="P182" s="31">
        <v>1942962.8</v>
      </c>
      <c r="Q182" s="31">
        <v>724988</v>
      </c>
      <c r="R182" s="31">
        <v>1217974.8</v>
      </c>
      <c r="S182" s="39" t="s">
        <v>15</v>
      </c>
      <c r="T182" s="31">
        <v>9817184</v>
      </c>
      <c r="U182" s="31">
        <v>23475416</v>
      </c>
      <c r="V182" s="31">
        <v>-13658232</v>
      </c>
      <c r="W182" s="29" t="s">
        <v>15</v>
      </c>
      <c r="X182" s="31">
        <v>1244557.6000000001</v>
      </c>
      <c r="Y182" s="31">
        <v>363198</v>
      </c>
      <c r="Z182" s="31">
        <v>881359.6</v>
      </c>
    </row>
    <row r="183" spans="1:32" x14ac:dyDescent="0.2">
      <c r="A183" s="2"/>
      <c r="B183" s="2"/>
      <c r="C183" t="s">
        <v>16</v>
      </c>
      <c r="D183" s="36">
        <v>23932.75</v>
      </c>
      <c r="E183" s="36">
        <v>2590</v>
      </c>
      <c r="F183" s="36">
        <v>21342.75</v>
      </c>
      <c r="G183" s="29" t="s">
        <v>15</v>
      </c>
      <c r="H183" s="36"/>
      <c r="I183" s="36"/>
      <c r="J183" s="36"/>
      <c r="K183" s="40" t="s">
        <v>15</v>
      </c>
      <c r="L183" s="36">
        <v>78855.5</v>
      </c>
      <c r="M183" s="36">
        <v>109823</v>
      </c>
      <c r="N183" s="36">
        <v>-30967.5</v>
      </c>
      <c r="O183" s="29" t="s">
        <v>15</v>
      </c>
      <c r="P183" s="36"/>
      <c r="Q183" s="36"/>
      <c r="R183" s="36"/>
      <c r="S183" s="40" t="s">
        <v>15</v>
      </c>
      <c r="T183" s="36">
        <v>46684.25</v>
      </c>
      <c r="U183" s="36">
        <v>19232.5</v>
      </c>
      <c r="V183" s="36">
        <v>27451.75</v>
      </c>
      <c r="W183" s="29" t="s">
        <v>15</v>
      </c>
      <c r="X183" s="36"/>
      <c r="Y183" s="36"/>
      <c r="Z183" s="36"/>
      <c r="AA183" s="34"/>
      <c r="AB183" s="34"/>
    </row>
    <row r="184" spans="1:32" x14ac:dyDescent="0.2">
      <c r="A184" s="2"/>
      <c r="B184" s="2"/>
      <c r="C184" s="20" t="s">
        <v>11</v>
      </c>
      <c r="D184" s="31">
        <f>SUM(D179:D183)</f>
        <v>18029240.995450005</v>
      </c>
      <c r="E184" s="31">
        <f>SUM(E179:E183)</f>
        <v>30580050.5</v>
      </c>
      <c r="F184" s="31">
        <f>SUM(F179:F183)</f>
        <v>-12550809.504549995</v>
      </c>
      <c r="G184" s="29"/>
      <c r="H184" s="31">
        <f>SUM(H179:H183)</f>
        <v>3342299.4</v>
      </c>
      <c r="I184" s="31">
        <f>SUM(I179:I183)</f>
        <v>433801</v>
      </c>
      <c r="J184" s="31">
        <f>SUM(J179:J183)</f>
        <v>2908498.4</v>
      </c>
      <c r="K184" s="39"/>
      <c r="L184" s="31">
        <f>SUM(L179:L183)</f>
        <v>65575771.5</v>
      </c>
      <c r="M184" s="31">
        <f>SUM(M179:M183)</f>
        <v>85448108</v>
      </c>
      <c r="N184" s="31">
        <f>SUM(N179:N183)</f>
        <v>-19872336.5</v>
      </c>
      <c r="O184" s="29"/>
      <c r="P184" s="31">
        <f>SUM(P179:P183)</f>
        <v>9763388.8000000007</v>
      </c>
      <c r="Q184" s="31">
        <f>SUM(Q179:Q183)</f>
        <v>1322777</v>
      </c>
      <c r="R184" s="31">
        <f>SUM(R179:R183)</f>
        <v>8440611.8000000007</v>
      </c>
      <c r="S184" s="39"/>
      <c r="T184" s="31">
        <f>SUM(T179:T183)</f>
        <v>38837738.25</v>
      </c>
      <c r="U184" s="31">
        <f>SUM(U179:U183)</f>
        <v>57008491.5</v>
      </c>
      <c r="V184" s="31">
        <f>SUM(V179:V183)</f>
        <v>-18170753.25</v>
      </c>
      <c r="W184" s="29"/>
      <c r="X184" s="31">
        <f>SUM(X179:X183)</f>
        <v>7346187.5999999996</v>
      </c>
      <c r="Y184" s="31">
        <f>SUM(Y179:Y183)</f>
        <v>730031</v>
      </c>
      <c r="Z184" s="31">
        <f>SUM(Z179:Z183)</f>
        <v>6616156.5999999996</v>
      </c>
    </row>
    <row r="185" spans="1:32" x14ac:dyDescent="0.2">
      <c r="A185" s="2"/>
      <c r="B185" s="2"/>
      <c r="D185" s="31"/>
      <c r="E185" s="31"/>
      <c r="F185" s="31"/>
      <c r="G185" s="29"/>
      <c r="H185" s="31"/>
      <c r="I185" s="31"/>
      <c r="J185" s="31"/>
      <c r="K185" s="39"/>
      <c r="L185" s="31"/>
      <c r="M185" s="31"/>
      <c r="N185" s="31"/>
      <c r="O185" s="29"/>
      <c r="P185" s="31"/>
      <c r="Q185" s="31"/>
      <c r="R185" s="31"/>
      <c r="S185" s="39"/>
      <c r="T185" s="31"/>
      <c r="U185" s="31"/>
      <c r="V185" s="31"/>
      <c r="W185" s="29"/>
      <c r="X185" s="31"/>
      <c r="Y185" s="31"/>
      <c r="Z185" s="31"/>
    </row>
    <row r="186" spans="1:32" x14ac:dyDescent="0.2">
      <c r="A186" s="2" t="s">
        <v>24</v>
      </c>
      <c r="B186" s="2" t="s">
        <v>49</v>
      </c>
      <c r="D186" s="31"/>
      <c r="E186" s="31"/>
      <c r="F186" s="31"/>
      <c r="G186" s="29"/>
      <c r="H186" s="31"/>
      <c r="I186" s="31"/>
      <c r="J186" s="31"/>
      <c r="K186" s="39"/>
      <c r="L186" s="31"/>
      <c r="M186" s="31"/>
      <c r="N186" s="31"/>
      <c r="O186" s="29"/>
      <c r="P186" s="31"/>
      <c r="Q186" s="31"/>
      <c r="R186" s="31"/>
      <c r="S186" s="39"/>
      <c r="T186" s="31"/>
      <c r="U186" s="31"/>
      <c r="V186" s="31"/>
      <c r="W186" s="29"/>
      <c r="X186" s="31"/>
      <c r="Y186" s="31"/>
      <c r="Z186" s="31"/>
    </row>
    <row r="187" spans="1:32" x14ac:dyDescent="0.2">
      <c r="A187" s="2"/>
      <c r="B187" s="2"/>
      <c r="C187" t="s">
        <v>18</v>
      </c>
      <c r="D187" s="31">
        <v>1166441.55</v>
      </c>
      <c r="E187" s="31">
        <v>857617</v>
      </c>
      <c r="F187" s="31">
        <v>308824.55</v>
      </c>
      <c r="G187" s="29" t="s">
        <v>15</v>
      </c>
      <c r="H187" s="31">
        <v>432173.3</v>
      </c>
      <c r="I187" s="31">
        <v>31248.25</v>
      </c>
      <c r="J187" s="31">
        <v>400925.05</v>
      </c>
      <c r="K187" s="39" t="s">
        <v>15</v>
      </c>
      <c r="L187" s="31">
        <v>3386184.2</v>
      </c>
      <c r="M187" s="31">
        <v>2196416</v>
      </c>
      <c r="N187" s="31">
        <v>1189768.2</v>
      </c>
      <c r="O187" s="29" t="s">
        <v>15</v>
      </c>
      <c r="P187" s="31">
        <v>1153204.2</v>
      </c>
      <c r="Q187" s="31">
        <v>192272</v>
      </c>
      <c r="R187" s="31">
        <v>960932.2</v>
      </c>
      <c r="S187" s="39" t="s">
        <v>15</v>
      </c>
      <c r="T187" s="31">
        <v>2638701.0499999998</v>
      </c>
      <c r="U187" s="31">
        <v>1644056</v>
      </c>
      <c r="V187" s="31">
        <v>994645.05</v>
      </c>
      <c r="W187" s="29" t="s">
        <v>15</v>
      </c>
      <c r="X187" s="31">
        <v>863505.05</v>
      </c>
      <c r="Y187" s="31">
        <v>156664</v>
      </c>
      <c r="Z187" s="31">
        <v>706841.05</v>
      </c>
    </row>
    <row r="188" spans="1:32" x14ac:dyDescent="0.2">
      <c r="A188" s="2"/>
      <c r="B188" s="2"/>
      <c r="C188" t="s">
        <v>21</v>
      </c>
      <c r="D188" s="31">
        <v>851797.5</v>
      </c>
      <c r="E188" s="31">
        <v>859799.25</v>
      </c>
      <c r="F188" s="31">
        <v>-8001.75</v>
      </c>
      <c r="G188" s="29" t="s">
        <v>15</v>
      </c>
      <c r="H188" s="31">
        <v>264554</v>
      </c>
      <c r="I188" s="31">
        <v>142620.75</v>
      </c>
      <c r="J188" s="31">
        <v>121933.25</v>
      </c>
      <c r="K188" s="39" t="s">
        <v>15</v>
      </c>
      <c r="L188" s="31">
        <v>2461656</v>
      </c>
      <c r="M188" s="31">
        <v>1785252</v>
      </c>
      <c r="N188" s="31">
        <v>676404</v>
      </c>
      <c r="O188" s="29" t="s">
        <v>15</v>
      </c>
      <c r="P188" s="31">
        <v>769320</v>
      </c>
      <c r="Q188" s="31">
        <v>317684</v>
      </c>
      <c r="R188" s="31">
        <v>451636</v>
      </c>
      <c r="S188" s="39" t="s">
        <v>15</v>
      </c>
      <c r="T188" s="31">
        <v>1945366</v>
      </c>
      <c r="U188" s="31">
        <v>1439704</v>
      </c>
      <c r="V188" s="31">
        <v>505662</v>
      </c>
      <c r="W188" s="29" t="s">
        <v>15</v>
      </c>
      <c r="X188" s="31">
        <v>573062</v>
      </c>
      <c r="Y188" s="31">
        <v>277482</v>
      </c>
      <c r="Z188" s="31">
        <v>295580</v>
      </c>
    </row>
    <row r="189" spans="1:32" x14ac:dyDescent="0.2">
      <c r="A189" s="2"/>
      <c r="B189" s="2"/>
      <c r="C189" t="s">
        <v>19</v>
      </c>
      <c r="D189" s="31">
        <v>44070747</v>
      </c>
      <c r="E189" s="31">
        <v>39457957.75</v>
      </c>
      <c r="F189" s="31">
        <v>4612789.25</v>
      </c>
      <c r="G189" s="29" t="s">
        <v>15</v>
      </c>
      <c r="H189" s="31">
        <v>3383320</v>
      </c>
      <c r="I189" s="31">
        <v>2181517.5</v>
      </c>
      <c r="J189" s="31">
        <v>1201802.5</v>
      </c>
      <c r="K189" s="39" t="s">
        <v>15</v>
      </c>
      <c r="L189" s="31">
        <v>102290828</v>
      </c>
      <c r="M189" s="31">
        <v>90381288</v>
      </c>
      <c r="N189" s="31">
        <v>11909540</v>
      </c>
      <c r="O189" s="29" t="s">
        <v>15</v>
      </c>
      <c r="P189" s="31">
        <v>6172960</v>
      </c>
      <c r="Q189" s="31">
        <v>3535716</v>
      </c>
      <c r="R189" s="31">
        <v>2637244</v>
      </c>
      <c r="S189" s="39" t="s">
        <v>15</v>
      </c>
      <c r="T189" s="31">
        <v>82895592</v>
      </c>
      <c r="U189" s="31">
        <v>73649336</v>
      </c>
      <c r="V189" s="31">
        <v>9246256</v>
      </c>
      <c r="W189" s="29" t="s">
        <v>15</v>
      </c>
      <c r="X189" s="31">
        <v>5128420</v>
      </c>
      <c r="Y189" s="31">
        <v>2943584</v>
      </c>
      <c r="Z189" s="31">
        <v>2184836</v>
      </c>
    </row>
    <row r="190" spans="1:32" x14ac:dyDescent="0.2">
      <c r="A190" s="2"/>
      <c r="B190" s="2"/>
      <c r="C190" t="s">
        <v>98</v>
      </c>
      <c r="D190" s="31">
        <v>37987535</v>
      </c>
      <c r="E190" s="31">
        <v>23658436</v>
      </c>
      <c r="F190" s="31">
        <v>14329099</v>
      </c>
      <c r="G190" s="29" t="s">
        <v>15</v>
      </c>
      <c r="H190" s="31">
        <v>5113914.75</v>
      </c>
      <c r="I190" s="31">
        <v>5113106</v>
      </c>
      <c r="J190" s="31">
        <v>808.75</v>
      </c>
      <c r="K190" s="39" t="s">
        <v>15</v>
      </c>
      <c r="L190" s="31">
        <v>113953608</v>
      </c>
      <c r="M190" s="31">
        <v>73055428</v>
      </c>
      <c r="N190" s="31">
        <v>40898180</v>
      </c>
      <c r="O190" s="29" t="s">
        <v>15</v>
      </c>
      <c r="P190" s="31">
        <v>19424432</v>
      </c>
      <c r="Q190" s="31">
        <v>10035724</v>
      </c>
      <c r="R190" s="31">
        <v>9388708</v>
      </c>
      <c r="S190" s="39" t="s">
        <v>15</v>
      </c>
      <c r="T190" s="31">
        <v>80888814</v>
      </c>
      <c r="U190" s="31">
        <v>44838084</v>
      </c>
      <c r="V190" s="31">
        <v>36050730</v>
      </c>
      <c r="W190" s="29" t="s">
        <v>15</v>
      </c>
      <c r="X190" s="31">
        <v>14030862</v>
      </c>
      <c r="Y190" s="31">
        <v>7458782</v>
      </c>
      <c r="Z190" s="31">
        <v>6572080</v>
      </c>
    </row>
    <row r="191" spans="1:32" x14ac:dyDescent="0.2">
      <c r="A191" s="2"/>
      <c r="B191" s="2"/>
      <c r="C191" t="s">
        <v>16</v>
      </c>
      <c r="D191" s="36">
        <v>269163.25</v>
      </c>
      <c r="E191" s="36">
        <v>390828</v>
      </c>
      <c r="F191" s="36">
        <v>-121664.75</v>
      </c>
      <c r="G191" s="29" t="s">
        <v>15</v>
      </c>
      <c r="H191" s="36">
        <v>43332.5</v>
      </c>
      <c r="I191" s="36">
        <v>71687.5</v>
      </c>
      <c r="J191" s="36">
        <v>-28355</v>
      </c>
      <c r="K191" s="40" t="s">
        <v>15</v>
      </c>
      <c r="L191" s="36">
        <v>834943.75</v>
      </c>
      <c r="M191" s="36">
        <v>871390</v>
      </c>
      <c r="N191" s="36">
        <v>-36446.25</v>
      </c>
      <c r="O191" s="29" t="s">
        <v>15</v>
      </c>
      <c r="P191" s="36">
        <v>164112</v>
      </c>
      <c r="Q191" s="36">
        <v>132330.5</v>
      </c>
      <c r="R191" s="36">
        <v>31781.5</v>
      </c>
      <c r="S191" s="40" t="s">
        <v>15</v>
      </c>
      <c r="T191" s="36">
        <v>611975</v>
      </c>
      <c r="U191" s="36">
        <v>593091.25</v>
      </c>
      <c r="V191" s="36">
        <v>18883.75</v>
      </c>
      <c r="W191" s="29" t="s">
        <v>15</v>
      </c>
      <c r="X191" s="36">
        <v>138584</v>
      </c>
      <c r="Y191" s="36">
        <v>100159.25</v>
      </c>
      <c r="Z191" s="36">
        <v>38424.75</v>
      </c>
      <c r="AA191" s="34"/>
      <c r="AB191" s="34"/>
      <c r="AC191" s="34"/>
      <c r="AD191" s="34"/>
      <c r="AE191" s="34"/>
      <c r="AF191" s="34"/>
    </row>
    <row r="192" spans="1:32" x14ac:dyDescent="0.2">
      <c r="A192" s="2"/>
      <c r="B192" s="2"/>
      <c r="C192" s="20" t="s">
        <v>11</v>
      </c>
      <c r="D192" s="31">
        <f>SUM(D187:D191)</f>
        <v>84345684.299999997</v>
      </c>
      <c r="E192" s="31">
        <f>SUM(E187:E191)</f>
        <v>65224638</v>
      </c>
      <c r="F192" s="31">
        <f>SUM(F187:F191)</f>
        <v>19121046.300000001</v>
      </c>
      <c r="G192" s="29"/>
      <c r="H192" s="31">
        <f>SUM(H187:H191)</f>
        <v>9237294.5500000007</v>
      </c>
      <c r="I192" s="31">
        <f>SUM(I187:I191)</f>
        <v>7540180</v>
      </c>
      <c r="J192" s="31">
        <f>SUM(J187:J191)</f>
        <v>1697114.55</v>
      </c>
      <c r="K192" s="39"/>
      <c r="L192" s="31">
        <f>SUM(L187:L191)</f>
        <v>222927219.94999999</v>
      </c>
      <c r="M192" s="31">
        <f>SUM(M187:M191)</f>
        <v>168289774</v>
      </c>
      <c r="N192" s="31">
        <f>SUM(N187:N191)</f>
        <v>54637445.950000003</v>
      </c>
      <c r="O192" s="29"/>
      <c r="P192" s="31">
        <f>SUM(P187:P191)</f>
        <v>27684028.199999999</v>
      </c>
      <c r="Q192" s="31">
        <f>SUM(Q187:Q191)</f>
        <v>14213726.5</v>
      </c>
      <c r="R192" s="31">
        <f>SUM(R187:R191)</f>
        <v>13470301.699999999</v>
      </c>
      <c r="S192" s="39"/>
      <c r="T192" s="31">
        <f>SUM(T187:T191)</f>
        <v>168980448.05000001</v>
      </c>
      <c r="U192" s="31">
        <f>SUM(U187:U191)</f>
        <v>122164271.25</v>
      </c>
      <c r="V192" s="31">
        <f>SUM(V187:V191)</f>
        <v>46816176.799999997</v>
      </c>
      <c r="W192" s="29"/>
      <c r="X192" s="31">
        <f>SUM(X187:X191)</f>
        <v>20734433.050000001</v>
      </c>
      <c r="Y192" s="31">
        <f>SUM(Y187:Y191)</f>
        <v>10936671.25</v>
      </c>
      <c r="Z192" s="31">
        <f>SUM(Z187:Z191)</f>
        <v>9797761.8000000007</v>
      </c>
    </row>
    <row r="193" spans="1:27" x14ac:dyDescent="0.2">
      <c r="A193" s="2"/>
      <c r="B193" s="2"/>
      <c r="D193" s="31"/>
      <c r="E193" s="31"/>
      <c r="F193" s="31"/>
      <c r="G193" s="29"/>
      <c r="H193" s="31"/>
      <c r="I193" s="31"/>
      <c r="J193" s="31"/>
      <c r="K193" s="39"/>
      <c r="L193" s="31"/>
      <c r="M193" s="31"/>
      <c r="N193" s="31"/>
      <c r="O193" s="29"/>
      <c r="P193" s="31"/>
      <c r="Q193" s="31"/>
      <c r="R193" s="31"/>
      <c r="S193" s="39"/>
      <c r="T193" s="31"/>
      <c r="U193" s="31"/>
      <c r="V193" s="31"/>
      <c r="W193" s="29"/>
      <c r="X193" s="31"/>
      <c r="Y193" s="31"/>
      <c r="Z193" s="31"/>
    </row>
    <row r="194" spans="1:27" x14ac:dyDescent="0.2">
      <c r="A194" s="2" t="s">
        <v>14</v>
      </c>
      <c r="B194" s="2" t="s">
        <v>50</v>
      </c>
      <c r="D194" s="31"/>
      <c r="E194" s="31"/>
      <c r="F194" s="31"/>
      <c r="G194" s="29"/>
      <c r="H194" s="31"/>
      <c r="I194" s="31"/>
      <c r="J194" s="31"/>
      <c r="K194" s="39"/>
      <c r="L194" s="31"/>
      <c r="M194" s="31"/>
      <c r="N194" s="31"/>
      <c r="O194" s="29"/>
      <c r="P194" s="31"/>
      <c r="Q194" s="31"/>
      <c r="R194" s="31"/>
      <c r="S194" s="39"/>
      <c r="T194" s="31"/>
      <c r="U194" s="31"/>
      <c r="V194" s="31"/>
      <c r="W194" s="29"/>
      <c r="X194" s="31"/>
      <c r="Y194" s="31"/>
      <c r="Z194" s="31"/>
    </row>
    <row r="195" spans="1:27" x14ac:dyDescent="0.2">
      <c r="A195" s="2"/>
      <c r="B195" s="2"/>
      <c r="C195" t="s">
        <v>18</v>
      </c>
      <c r="D195" s="31"/>
      <c r="E195" s="31">
        <v>4897.8900000000003</v>
      </c>
      <c r="F195" s="31">
        <v>-4897.8900000000003</v>
      </c>
      <c r="G195" s="29" t="s">
        <v>15</v>
      </c>
      <c r="H195" s="31"/>
      <c r="I195" s="31">
        <v>4897.8900000000003</v>
      </c>
      <c r="J195" s="31">
        <v>-4897.8900000000003</v>
      </c>
      <c r="K195" s="39" t="s">
        <v>15</v>
      </c>
      <c r="L195" s="31"/>
      <c r="M195" s="31">
        <v>34144.71999999995</v>
      </c>
      <c r="N195" s="31">
        <v>-34144.71999999995</v>
      </c>
      <c r="O195" s="29" t="s">
        <v>15</v>
      </c>
      <c r="P195" s="31"/>
      <c r="Q195" s="31">
        <v>34144.71999999995</v>
      </c>
      <c r="R195" s="31">
        <v>-34144.71999999995</v>
      </c>
      <c r="S195" s="39" t="s">
        <v>15</v>
      </c>
      <c r="T195" s="31"/>
      <c r="U195" s="31">
        <v>6493.65</v>
      </c>
      <c r="V195" s="31">
        <v>-6493.65</v>
      </c>
      <c r="W195" s="29" t="s">
        <v>15</v>
      </c>
      <c r="X195" s="31"/>
      <c r="Y195" s="31">
        <v>6493.65</v>
      </c>
      <c r="Z195" s="31">
        <v>-6493.65</v>
      </c>
    </row>
    <row r="196" spans="1:27" x14ac:dyDescent="0.2">
      <c r="A196" s="2"/>
      <c r="B196" s="2"/>
      <c r="D196" s="31"/>
      <c r="E196" s="31"/>
      <c r="F196" s="31"/>
      <c r="G196" s="29"/>
      <c r="H196" s="31"/>
      <c r="I196" s="31"/>
      <c r="J196" s="31"/>
      <c r="K196" s="39"/>
      <c r="L196" s="31"/>
      <c r="M196" s="31"/>
      <c r="N196" s="31"/>
      <c r="O196" s="29"/>
      <c r="P196" s="31"/>
      <c r="Q196" s="31"/>
      <c r="R196" s="31"/>
      <c r="S196" s="39"/>
      <c r="T196" s="31"/>
      <c r="U196" s="31"/>
      <c r="V196" s="31"/>
      <c r="W196" s="29"/>
      <c r="X196" s="31"/>
      <c r="Y196" s="31"/>
      <c r="Z196" s="31"/>
    </row>
    <row r="197" spans="1:27" x14ac:dyDescent="0.2">
      <c r="A197" s="2" t="s">
        <v>14</v>
      </c>
      <c r="B197" s="2" t="s">
        <v>51</v>
      </c>
      <c r="D197" s="31"/>
      <c r="E197" s="31"/>
      <c r="F197" s="31"/>
      <c r="G197" s="29"/>
      <c r="H197" s="31"/>
      <c r="I197" s="31"/>
      <c r="J197" s="31"/>
      <c r="K197" s="39"/>
      <c r="L197" s="31"/>
      <c r="M197" s="31"/>
      <c r="N197" s="31"/>
      <c r="O197" s="29"/>
      <c r="P197" s="31"/>
      <c r="Q197" s="31"/>
      <c r="R197" s="31"/>
      <c r="S197" s="39"/>
      <c r="T197" s="31"/>
      <c r="U197" s="31"/>
      <c r="V197" s="31"/>
      <c r="W197" s="29"/>
      <c r="X197" s="31"/>
      <c r="Y197" s="31"/>
      <c r="Z197" s="31"/>
    </row>
    <row r="198" spans="1:27" x14ac:dyDescent="0.2">
      <c r="A198" s="2"/>
      <c r="B198" s="2"/>
      <c r="C198" t="s">
        <v>98</v>
      </c>
      <c r="D198" s="31">
        <v>0</v>
      </c>
      <c r="E198" s="31">
        <v>0</v>
      </c>
      <c r="F198" s="31">
        <v>0</v>
      </c>
      <c r="G198" s="29" t="s">
        <v>15</v>
      </c>
      <c r="H198" s="31"/>
      <c r="I198" s="31">
        <v>0</v>
      </c>
      <c r="J198" s="31">
        <v>0</v>
      </c>
      <c r="K198" s="39" t="s">
        <v>15</v>
      </c>
      <c r="L198" s="31">
        <v>918840</v>
      </c>
      <c r="M198" s="31">
        <v>535486</v>
      </c>
      <c r="N198" s="31">
        <v>383354</v>
      </c>
      <c r="O198" s="29" t="s">
        <v>15</v>
      </c>
      <c r="P198" s="31"/>
      <c r="Q198" s="31">
        <v>95592</v>
      </c>
      <c r="R198" s="31">
        <v>-95592</v>
      </c>
      <c r="S198" s="39" t="s">
        <v>15</v>
      </c>
      <c r="T198" s="31">
        <v>0</v>
      </c>
      <c r="U198" s="31">
        <v>0</v>
      </c>
      <c r="V198" s="31">
        <v>0</v>
      </c>
      <c r="W198" s="29" t="s">
        <v>15</v>
      </c>
      <c r="X198" s="31"/>
      <c r="Y198" s="31">
        <v>0</v>
      </c>
      <c r="Z198" s="31">
        <v>0</v>
      </c>
    </row>
    <row r="199" spans="1:27" x14ac:dyDescent="0.2">
      <c r="A199" s="2"/>
      <c r="B199" s="2"/>
      <c r="D199" s="31"/>
      <c r="E199" s="31"/>
      <c r="F199" s="31"/>
      <c r="G199" s="29"/>
      <c r="H199" s="31"/>
      <c r="I199" s="31"/>
      <c r="J199" s="31"/>
      <c r="K199" s="39"/>
      <c r="L199" s="31"/>
      <c r="M199" s="31"/>
      <c r="N199" s="31"/>
      <c r="O199" s="29"/>
      <c r="P199" s="31"/>
      <c r="Q199" s="31"/>
      <c r="R199" s="31"/>
      <c r="S199" s="39"/>
      <c r="T199" s="31"/>
      <c r="U199" s="31"/>
      <c r="V199" s="31"/>
      <c r="W199" s="29"/>
      <c r="X199" s="31"/>
      <c r="Y199" s="31"/>
      <c r="Z199" s="31"/>
    </row>
    <row r="200" spans="1:27" x14ac:dyDescent="0.2">
      <c r="A200" s="2" t="s">
        <v>24</v>
      </c>
      <c r="B200" s="2" t="s">
        <v>52</v>
      </c>
      <c r="D200" s="31"/>
      <c r="E200" s="31"/>
      <c r="F200" s="31"/>
      <c r="G200" s="29"/>
      <c r="H200" s="31"/>
      <c r="I200" s="31"/>
      <c r="J200" s="31"/>
      <c r="K200" s="39"/>
      <c r="L200" s="31"/>
      <c r="M200" s="31"/>
      <c r="N200" s="31"/>
      <c r="O200" s="29"/>
      <c r="P200" s="31"/>
      <c r="Q200" s="31"/>
      <c r="R200" s="31"/>
      <c r="S200" s="39"/>
      <c r="T200" s="31"/>
      <c r="U200" s="31"/>
      <c r="V200" s="31"/>
      <c r="W200" s="29"/>
      <c r="X200" s="31"/>
      <c r="Y200" s="31"/>
      <c r="Z200" s="31"/>
    </row>
    <row r="201" spans="1:27" x14ac:dyDescent="0.2">
      <c r="A201" s="2"/>
      <c r="B201" s="2"/>
      <c r="C201" t="s">
        <v>18</v>
      </c>
      <c r="D201" s="31">
        <v>1497135.5</v>
      </c>
      <c r="E201" s="31">
        <v>3786115.38</v>
      </c>
      <c r="F201" s="31">
        <v>-2288979.88</v>
      </c>
      <c r="G201" s="29" t="s">
        <v>15</v>
      </c>
      <c r="H201" s="31">
        <v>411644</v>
      </c>
      <c r="I201" s="31">
        <v>1775254.63</v>
      </c>
      <c r="J201" s="31">
        <v>-1363610.63</v>
      </c>
      <c r="K201" s="39" t="s">
        <v>15</v>
      </c>
      <c r="L201" s="31">
        <v>5307113.5999999996</v>
      </c>
      <c r="M201" s="31">
        <v>10452625.749999998</v>
      </c>
      <c r="N201" s="31">
        <v>-5145512.1500000004</v>
      </c>
      <c r="O201" s="29" t="s">
        <v>15</v>
      </c>
      <c r="P201" s="31">
        <v>1107689.6000000001</v>
      </c>
      <c r="Q201" s="31">
        <v>5614341.7499999991</v>
      </c>
      <c r="R201" s="31">
        <v>-4506652.1500000004</v>
      </c>
      <c r="S201" s="39" t="s">
        <v>15</v>
      </c>
      <c r="T201" s="31">
        <v>4164537.8</v>
      </c>
      <c r="U201" s="31">
        <v>8416699.5299999975</v>
      </c>
      <c r="V201" s="31">
        <v>-4252161.7300000004</v>
      </c>
      <c r="W201" s="29" t="s">
        <v>15</v>
      </c>
      <c r="X201" s="31">
        <v>842531.8</v>
      </c>
      <c r="Y201" s="31">
        <v>4576661.53</v>
      </c>
      <c r="Z201" s="31">
        <v>-3734129.73</v>
      </c>
    </row>
    <row r="202" spans="1:27" x14ac:dyDescent="0.2">
      <c r="A202" s="2"/>
      <c r="B202" s="2"/>
      <c r="C202" t="s">
        <v>21</v>
      </c>
      <c r="D202" s="31">
        <v>1385922.25</v>
      </c>
      <c r="E202" s="31">
        <v>2110538.25</v>
      </c>
      <c r="F202" s="31">
        <v>-724616</v>
      </c>
      <c r="G202" s="29" t="s">
        <v>15</v>
      </c>
      <c r="H202" s="31">
        <v>485291.5</v>
      </c>
      <c r="I202" s="31">
        <v>1226159.25</v>
      </c>
      <c r="J202" s="31">
        <v>-740867.75</v>
      </c>
      <c r="K202" s="39" t="s">
        <v>15</v>
      </c>
      <c r="L202" s="31">
        <v>3736760</v>
      </c>
      <c r="M202" s="31">
        <v>5752980</v>
      </c>
      <c r="N202" s="31">
        <v>-2016220</v>
      </c>
      <c r="O202" s="29" t="s">
        <v>15</v>
      </c>
      <c r="P202" s="31">
        <v>1087568</v>
      </c>
      <c r="Q202" s="31">
        <v>2958468</v>
      </c>
      <c r="R202" s="31">
        <v>-1870900</v>
      </c>
      <c r="S202" s="39" t="s">
        <v>15</v>
      </c>
      <c r="T202" s="31">
        <v>2831148</v>
      </c>
      <c r="U202" s="31">
        <v>4296586</v>
      </c>
      <c r="V202" s="31">
        <v>-1465438</v>
      </c>
      <c r="W202" s="29" t="s">
        <v>15</v>
      </c>
      <c r="X202" s="31">
        <v>844644</v>
      </c>
      <c r="Y202" s="31">
        <v>2219876</v>
      </c>
      <c r="Z202" s="31">
        <v>-1375232</v>
      </c>
    </row>
    <row r="203" spans="1:27" x14ac:dyDescent="0.2">
      <c r="A203" s="2"/>
      <c r="B203" s="2"/>
      <c r="C203" t="s">
        <v>19</v>
      </c>
      <c r="D203" s="31">
        <v>71293713.75</v>
      </c>
      <c r="E203" s="31">
        <v>79087198.5</v>
      </c>
      <c r="F203" s="31">
        <v>-7793484.75</v>
      </c>
      <c r="G203" s="29" t="s">
        <v>15</v>
      </c>
      <c r="H203" s="31">
        <v>102817</v>
      </c>
      <c r="I203" s="31">
        <v>7034149.25</v>
      </c>
      <c r="J203" s="31">
        <v>-6931332.25</v>
      </c>
      <c r="K203" s="39" t="s">
        <v>15</v>
      </c>
      <c r="L203" s="31">
        <v>142861916</v>
      </c>
      <c r="M203" s="31">
        <v>161267672</v>
      </c>
      <c r="N203" s="31">
        <v>-18405756</v>
      </c>
      <c r="O203" s="29" t="s">
        <v>15</v>
      </c>
      <c r="P203" s="31">
        <v>298688</v>
      </c>
      <c r="Q203" s="31">
        <v>19938804</v>
      </c>
      <c r="R203" s="31">
        <v>-19640116</v>
      </c>
      <c r="S203" s="39" t="s">
        <v>15</v>
      </c>
      <c r="T203" s="31">
        <v>118716966</v>
      </c>
      <c r="U203" s="31">
        <v>133156892</v>
      </c>
      <c r="V203" s="31">
        <v>-14439926</v>
      </c>
      <c r="W203" s="29" t="s">
        <v>15</v>
      </c>
      <c r="X203" s="31">
        <v>152368</v>
      </c>
      <c r="Y203" s="31">
        <v>15331984</v>
      </c>
      <c r="Z203" s="31">
        <v>-15179616</v>
      </c>
    </row>
    <row r="204" spans="1:27" x14ac:dyDescent="0.2">
      <c r="A204" s="2"/>
      <c r="B204" s="2"/>
      <c r="C204" t="s">
        <v>98</v>
      </c>
      <c r="D204" s="31">
        <v>15984712.25</v>
      </c>
      <c r="E204" s="31">
        <v>11694351.999999976</v>
      </c>
      <c r="F204" s="31">
        <v>4290360.2500000242</v>
      </c>
      <c r="G204" s="29" t="s">
        <v>15</v>
      </c>
      <c r="H204" s="31">
        <v>1419582.5</v>
      </c>
      <c r="I204" s="31">
        <v>3805438.5</v>
      </c>
      <c r="J204" s="31">
        <v>-2385856</v>
      </c>
      <c r="K204" s="39" t="s">
        <v>15</v>
      </c>
      <c r="L204" s="31">
        <v>47464376</v>
      </c>
      <c r="M204" s="31">
        <v>60333606.000000529</v>
      </c>
      <c r="N204" s="31">
        <v>-12869230.000000529</v>
      </c>
      <c r="O204" s="29" t="s">
        <v>15</v>
      </c>
      <c r="P204" s="31">
        <v>2486272</v>
      </c>
      <c r="Q204" s="31">
        <v>20000081.600000083</v>
      </c>
      <c r="R204" s="31">
        <v>-17513809.600000083</v>
      </c>
      <c r="S204" s="39" t="s">
        <v>15</v>
      </c>
      <c r="T204" s="31">
        <v>29076378</v>
      </c>
      <c r="U204" s="31">
        <v>30148002.000000145</v>
      </c>
      <c r="V204" s="31">
        <v>-1071624.0000001453</v>
      </c>
      <c r="W204" s="29" t="s">
        <v>15</v>
      </c>
      <c r="X204" s="31">
        <v>2063524</v>
      </c>
      <c r="Y204" s="31">
        <v>12091112.39999995</v>
      </c>
      <c r="Z204" s="31">
        <v>-10027588.39999995</v>
      </c>
    </row>
    <row r="205" spans="1:27" x14ac:dyDescent="0.2">
      <c r="A205" s="2"/>
      <c r="B205" s="2"/>
      <c r="C205" t="s">
        <v>16</v>
      </c>
      <c r="D205" s="36">
        <v>233777.75</v>
      </c>
      <c r="E205" s="36">
        <v>593880.75</v>
      </c>
      <c r="F205" s="36">
        <v>-360103</v>
      </c>
      <c r="G205" s="29" t="s">
        <v>15</v>
      </c>
      <c r="H205" s="36"/>
      <c r="I205" s="36">
        <v>148625</v>
      </c>
      <c r="J205" s="36">
        <v>-148625</v>
      </c>
      <c r="K205" s="40" t="s">
        <v>15</v>
      </c>
      <c r="L205" s="36">
        <v>414241.5</v>
      </c>
      <c r="M205" s="36">
        <v>1152606.5</v>
      </c>
      <c r="N205" s="36">
        <v>-738365</v>
      </c>
      <c r="O205" s="29" t="s">
        <v>15</v>
      </c>
      <c r="P205" s="36"/>
      <c r="Q205" s="36">
        <v>270411</v>
      </c>
      <c r="R205" s="36">
        <v>-270411</v>
      </c>
      <c r="S205" s="40" t="s">
        <v>15</v>
      </c>
      <c r="T205" s="36">
        <v>317727.75</v>
      </c>
      <c r="U205" s="36">
        <v>887975.75</v>
      </c>
      <c r="V205" s="36">
        <v>-570248</v>
      </c>
      <c r="W205" s="29" t="s">
        <v>15</v>
      </c>
      <c r="X205" s="36"/>
      <c r="Y205" s="36">
        <v>206068.5</v>
      </c>
      <c r="Z205" s="36">
        <v>-206068.5</v>
      </c>
      <c r="AA205" s="34"/>
    </row>
    <row r="206" spans="1:27" x14ac:dyDescent="0.2">
      <c r="A206" s="2"/>
      <c r="B206" s="2"/>
      <c r="C206" s="20" t="s">
        <v>11</v>
      </c>
      <c r="D206" s="31">
        <f>SUM(D201:D205)</f>
        <v>90395261.5</v>
      </c>
      <c r="E206" s="31">
        <f>SUM(E201:E205)</f>
        <v>97272084.879999965</v>
      </c>
      <c r="F206" s="31">
        <f>SUM(F201:F205)</f>
        <v>-6876823.3799999747</v>
      </c>
      <c r="G206" s="29"/>
      <c r="H206" s="31">
        <f>SUM(H201:H205)</f>
        <v>2419335</v>
      </c>
      <c r="I206" s="31">
        <f>SUM(I201:I205)</f>
        <v>13989626.629999999</v>
      </c>
      <c r="J206" s="31">
        <f>SUM(J201:J205)</f>
        <v>-11570291.629999999</v>
      </c>
      <c r="K206" s="39"/>
      <c r="L206" s="31">
        <f>SUM(L201:L205)</f>
        <v>199784407.09999999</v>
      </c>
      <c r="M206" s="31">
        <f>SUM(M201:M205)</f>
        <v>238959490.25000054</v>
      </c>
      <c r="N206" s="31">
        <f>SUM(N201:N205)</f>
        <v>-39175083.150000528</v>
      </c>
      <c r="O206" s="29"/>
      <c r="P206" s="31">
        <f>SUM(P201:P205)</f>
        <v>4980217.5999999996</v>
      </c>
      <c r="Q206" s="31">
        <f>SUM(Q201:Q205)</f>
        <v>48782106.350000083</v>
      </c>
      <c r="R206" s="31">
        <f>SUM(R201:R205)</f>
        <v>-43801888.750000082</v>
      </c>
      <c r="S206" s="39"/>
      <c r="T206" s="31">
        <f>SUM(T201:T205)</f>
        <v>155106757.55000001</v>
      </c>
      <c r="U206" s="31">
        <f>SUM(U201:U205)</f>
        <v>176906155.28000015</v>
      </c>
      <c r="V206" s="31">
        <f>SUM(V201:V205)</f>
        <v>-21799397.730000146</v>
      </c>
      <c r="W206" s="29"/>
      <c r="X206" s="31">
        <f>SUM(X201:X205)</f>
        <v>3903067.8</v>
      </c>
      <c r="Y206" s="31">
        <f>SUM(Y201:Y205)</f>
        <v>34425702.429999948</v>
      </c>
      <c r="Z206" s="31">
        <f>SUM(Z201:Z205)</f>
        <v>-30522634.629999951</v>
      </c>
    </row>
    <row r="207" spans="1:27" x14ac:dyDescent="0.2">
      <c r="A207" s="2"/>
      <c r="B207" s="2"/>
      <c r="D207" s="31"/>
      <c r="E207" s="31"/>
      <c r="F207" s="31"/>
      <c r="G207" s="29"/>
      <c r="H207" s="31"/>
      <c r="I207" s="31"/>
      <c r="J207" s="31"/>
      <c r="K207" s="39"/>
      <c r="L207" s="31"/>
      <c r="M207" s="31"/>
      <c r="N207" s="31"/>
      <c r="O207" s="29"/>
      <c r="P207" s="31"/>
      <c r="Q207" s="31"/>
      <c r="R207" s="31"/>
      <c r="S207" s="39"/>
      <c r="T207" s="31"/>
      <c r="U207" s="31"/>
      <c r="V207" s="31"/>
      <c r="W207" s="29"/>
      <c r="X207" s="31"/>
      <c r="Y207" s="31"/>
      <c r="Z207" s="31"/>
    </row>
    <row r="208" spans="1:27" x14ac:dyDescent="0.2">
      <c r="A208" s="2" t="s">
        <v>14</v>
      </c>
      <c r="B208" s="2" t="s">
        <v>53</v>
      </c>
      <c r="D208" s="31"/>
      <c r="E208" s="31"/>
      <c r="F208" s="31"/>
      <c r="G208" s="29"/>
      <c r="H208" s="31"/>
      <c r="I208" s="31"/>
      <c r="J208" s="31"/>
      <c r="K208" s="39"/>
      <c r="L208" s="31"/>
      <c r="M208" s="31"/>
      <c r="N208" s="31"/>
      <c r="O208" s="29"/>
      <c r="P208" s="31"/>
      <c r="Q208" s="31"/>
      <c r="R208" s="31"/>
      <c r="S208" s="39"/>
      <c r="T208" s="31"/>
      <c r="U208" s="31"/>
      <c r="V208" s="31"/>
      <c r="W208" s="29"/>
      <c r="X208" s="31"/>
      <c r="Y208" s="31"/>
      <c r="Z208" s="31"/>
    </row>
    <row r="209" spans="1:33" x14ac:dyDescent="0.2">
      <c r="A209" s="2"/>
      <c r="B209" s="2"/>
      <c r="C209" t="s">
        <v>98</v>
      </c>
      <c r="D209" s="31"/>
      <c r="E209" s="31">
        <v>0</v>
      </c>
      <c r="F209" s="31">
        <v>0</v>
      </c>
      <c r="G209" s="29" t="s">
        <v>15</v>
      </c>
      <c r="H209" s="31"/>
      <c r="I209" s="31"/>
      <c r="J209" s="31"/>
      <c r="K209" s="39" t="s">
        <v>15</v>
      </c>
      <c r="L209" s="31"/>
      <c r="M209" s="31">
        <v>710528</v>
      </c>
      <c r="N209" s="31">
        <v>-710528</v>
      </c>
      <c r="O209" s="29" t="s">
        <v>15</v>
      </c>
      <c r="P209" s="31"/>
      <c r="Q209" s="31"/>
      <c r="R209" s="31"/>
      <c r="S209" s="39" t="s">
        <v>15</v>
      </c>
      <c r="T209" s="31"/>
      <c r="U209" s="31">
        <v>5952</v>
      </c>
      <c r="V209" s="31">
        <v>-5952</v>
      </c>
      <c r="W209" s="29" t="s">
        <v>15</v>
      </c>
      <c r="X209" s="31"/>
      <c r="Y209" s="31"/>
      <c r="Z209" s="31"/>
    </row>
    <row r="210" spans="1:33" x14ac:dyDescent="0.2">
      <c r="A210" s="2"/>
      <c r="B210" s="2"/>
      <c r="D210" s="31"/>
      <c r="E210" s="31"/>
      <c r="F210" s="31"/>
      <c r="G210" s="29"/>
      <c r="H210" s="31"/>
      <c r="I210" s="31"/>
      <c r="J210" s="31"/>
      <c r="K210" s="39"/>
      <c r="L210" s="31"/>
      <c r="M210" s="31"/>
      <c r="N210" s="31"/>
      <c r="O210" s="29"/>
      <c r="P210" s="31"/>
      <c r="Q210" s="31"/>
      <c r="R210" s="31"/>
      <c r="S210" s="39"/>
      <c r="T210" s="31"/>
      <c r="U210" s="31"/>
      <c r="V210" s="31"/>
      <c r="W210" s="29"/>
      <c r="X210" s="31"/>
      <c r="Y210" s="31"/>
      <c r="Z210" s="31"/>
    </row>
    <row r="211" spans="1:33" x14ac:dyDescent="0.2">
      <c r="A211" s="2" t="s">
        <v>24</v>
      </c>
      <c r="B211" s="2" t="s">
        <v>54</v>
      </c>
      <c r="D211" s="31"/>
      <c r="E211" s="31"/>
      <c r="F211" s="31"/>
      <c r="G211" s="29"/>
      <c r="H211" s="31"/>
      <c r="I211" s="31"/>
      <c r="J211" s="31"/>
      <c r="K211" s="39"/>
      <c r="L211" s="31"/>
      <c r="M211" s="31"/>
      <c r="N211" s="31"/>
      <c r="O211" s="29"/>
      <c r="P211" s="31"/>
      <c r="Q211" s="31"/>
      <c r="R211" s="31"/>
      <c r="S211" s="39"/>
      <c r="T211" s="31"/>
      <c r="U211" s="31"/>
      <c r="V211" s="31"/>
      <c r="W211" s="29"/>
      <c r="X211" s="31"/>
      <c r="Y211" s="31"/>
      <c r="Z211" s="31"/>
    </row>
    <row r="212" spans="1:33" x14ac:dyDescent="0.2">
      <c r="A212" s="2"/>
      <c r="B212" s="2"/>
      <c r="C212" t="s">
        <v>18</v>
      </c>
      <c r="D212" s="31">
        <v>158478</v>
      </c>
      <c r="E212" s="31">
        <v>6025.35</v>
      </c>
      <c r="F212" s="31">
        <v>152452.65</v>
      </c>
      <c r="G212" s="29" t="s">
        <v>15</v>
      </c>
      <c r="H212" s="31">
        <v>158478</v>
      </c>
      <c r="I212" s="31">
        <v>6025.35</v>
      </c>
      <c r="J212" s="31">
        <v>152452.65</v>
      </c>
      <c r="K212" s="39" t="s">
        <v>15</v>
      </c>
      <c r="L212" s="31">
        <v>350809</v>
      </c>
      <c r="M212" s="31">
        <v>67464.28</v>
      </c>
      <c r="N212" s="31">
        <v>283344.71999999997</v>
      </c>
      <c r="O212" s="29" t="s">
        <v>15</v>
      </c>
      <c r="P212" s="31">
        <v>350809</v>
      </c>
      <c r="Q212" s="31">
        <v>67464.28</v>
      </c>
      <c r="R212" s="31">
        <v>283344.71999999997</v>
      </c>
      <c r="S212" s="39" t="s">
        <v>15</v>
      </c>
      <c r="T212" s="31">
        <v>231398.5</v>
      </c>
      <c r="U212" s="31">
        <v>54336</v>
      </c>
      <c r="V212" s="31">
        <v>177062.5</v>
      </c>
      <c r="W212" s="29" t="s">
        <v>15</v>
      </c>
      <c r="X212" s="31">
        <v>231398.5</v>
      </c>
      <c r="Y212" s="31">
        <v>54336</v>
      </c>
      <c r="Z212" s="31">
        <v>177062.5</v>
      </c>
    </row>
    <row r="213" spans="1:33" x14ac:dyDescent="0.2">
      <c r="A213" s="2"/>
      <c r="B213" s="2"/>
      <c r="C213" t="s">
        <v>21</v>
      </c>
      <c r="D213" s="36">
        <v>9100.25</v>
      </c>
      <c r="E213" s="36"/>
      <c r="F213" s="36">
        <v>9100.25</v>
      </c>
      <c r="G213" s="29" t="s">
        <v>15</v>
      </c>
      <c r="H213" s="36">
        <v>9100.25</v>
      </c>
      <c r="I213" s="36"/>
      <c r="J213" s="36">
        <v>9100.25</v>
      </c>
      <c r="K213" s="40" t="s">
        <v>15</v>
      </c>
      <c r="L213" s="36">
        <v>286816</v>
      </c>
      <c r="M213" s="36"/>
      <c r="N213" s="36">
        <v>286816</v>
      </c>
      <c r="O213" s="29" t="s">
        <v>15</v>
      </c>
      <c r="P213" s="36">
        <v>286816</v>
      </c>
      <c r="Q213" s="36"/>
      <c r="R213" s="36">
        <v>286816</v>
      </c>
      <c r="S213" s="40" t="s">
        <v>15</v>
      </c>
      <c r="T213" s="36">
        <v>169972</v>
      </c>
      <c r="U213" s="36"/>
      <c r="V213" s="36">
        <v>169972</v>
      </c>
      <c r="W213" s="29" t="s">
        <v>15</v>
      </c>
      <c r="X213" s="36">
        <v>169972</v>
      </c>
      <c r="Y213" s="36"/>
      <c r="Z213" s="36">
        <v>169972</v>
      </c>
      <c r="AA213" s="34"/>
      <c r="AB213" s="34"/>
      <c r="AC213" s="34"/>
    </row>
    <row r="214" spans="1:33" x14ac:dyDescent="0.2">
      <c r="A214" s="2"/>
      <c r="B214" s="2"/>
      <c r="C214" s="20" t="s">
        <v>11</v>
      </c>
      <c r="D214" s="31">
        <f>SUM(D212:D213)</f>
        <v>167578.25</v>
      </c>
      <c r="E214" s="31">
        <f>SUM(E212:E213)</f>
        <v>6025.35</v>
      </c>
      <c r="F214" s="31">
        <f>SUM(F212:F213)</f>
        <v>161552.9</v>
      </c>
      <c r="G214" s="29"/>
      <c r="H214" s="31">
        <f>SUM(H212:H213)</f>
        <v>167578.25</v>
      </c>
      <c r="I214" s="31">
        <f>SUM(I212:I213)</f>
        <v>6025.35</v>
      </c>
      <c r="J214" s="31">
        <f>SUM(J212:J213)</f>
        <v>161552.9</v>
      </c>
      <c r="K214" s="39"/>
      <c r="L214" s="31">
        <f>SUM(L212:L213)</f>
        <v>637625</v>
      </c>
      <c r="M214" s="31">
        <f>SUM(M212:M213)</f>
        <v>67464.28</v>
      </c>
      <c r="N214" s="31">
        <f>SUM(N212:N213)</f>
        <v>570160.72</v>
      </c>
      <c r="O214" s="29"/>
      <c r="P214" s="31">
        <f>SUM(P212:P213)</f>
        <v>637625</v>
      </c>
      <c r="Q214" s="31">
        <f>SUM(Q212:Q213)</f>
        <v>67464.28</v>
      </c>
      <c r="R214" s="31">
        <f>SUM(R212:R213)</f>
        <v>570160.72</v>
      </c>
      <c r="S214" s="39"/>
      <c r="T214" s="31">
        <f>SUM(T212:T213)</f>
        <v>401370.5</v>
      </c>
      <c r="U214" s="31">
        <f>SUM(U212:U213)</f>
        <v>54336</v>
      </c>
      <c r="V214" s="31">
        <f>SUM(V212:V213)</f>
        <v>347034.5</v>
      </c>
      <c r="W214" s="29"/>
      <c r="X214" s="31">
        <f>SUM(X212:X213)</f>
        <v>401370.5</v>
      </c>
      <c r="Y214" s="31">
        <f>SUM(Y212:Y213)</f>
        <v>54336</v>
      </c>
      <c r="Z214" s="31">
        <f>SUM(Z212:Z213)</f>
        <v>347034.5</v>
      </c>
    </row>
    <row r="215" spans="1:33" x14ac:dyDescent="0.2">
      <c r="A215" s="2"/>
      <c r="B215" s="2"/>
      <c r="D215" s="31"/>
      <c r="E215" s="31"/>
      <c r="F215" s="31"/>
      <c r="G215" s="29"/>
      <c r="H215" s="31"/>
      <c r="I215" s="31"/>
      <c r="J215" s="31"/>
      <c r="K215" s="39"/>
      <c r="L215" s="31"/>
      <c r="M215" s="31"/>
      <c r="N215" s="31"/>
      <c r="O215" s="29"/>
      <c r="P215" s="31"/>
      <c r="Q215" s="31"/>
      <c r="R215" s="31"/>
      <c r="S215" s="39"/>
      <c r="T215" s="31"/>
      <c r="U215" s="31"/>
      <c r="V215" s="31"/>
      <c r="W215" s="29"/>
      <c r="X215" s="31"/>
      <c r="Y215" s="31"/>
      <c r="Z215" s="31"/>
    </row>
    <row r="216" spans="1:33" x14ac:dyDescent="0.2">
      <c r="A216" s="2" t="s">
        <v>14</v>
      </c>
      <c r="B216" s="2" t="s">
        <v>55</v>
      </c>
      <c r="D216" s="31"/>
      <c r="E216" s="31"/>
      <c r="F216" s="31"/>
      <c r="G216" s="29"/>
      <c r="H216" s="31"/>
      <c r="I216" s="31"/>
      <c r="J216" s="31"/>
      <c r="K216" s="39"/>
      <c r="L216" s="31"/>
      <c r="M216" s="31"/>
      <c r="N216" s="31"/>
      <c r="O216" s="29"/>
      <c r="P216" s="31"/>
      <c r="Q216" s="31"/>
      <c r="R216" s="31"/>
      <c r="S216" s="39"/>
      <c r="T216" s="31"/>
      <c r="U216" s="31"/>
      <c r="V216" s="31"/>
      <c r="W216" s="29"/>
      <c r="X216" s="31"/>
      <c r="Y216" s="31"/>
      <c r="Z216" s="31"/>
    </row>
    <row r="217" spans="1:33" x14ac:dyDescent="0.2">
      <c r="A217" s="2"/>
      <c r="B217" s="2"/>
      <c r="C217" t="s">
        <v>18</v>
      </c>
      <c r="D217" s="31"/>
      <c r="E217" s="31">
        <v>4137.29</v>
      </c>
      <c r="F217" s="31">
        <v>-4137.29</v>
      </c>
      <c r="G217" s="29" t="s">
        <v>15</v>
      </c>
      <c r="H217" s="31"/>
      <c r="I217" s="31">
        <v>2598.14</v>
      </c>
      <c r="J217" s="31">
        <v>-2598.14</v>
      </c>
      <c r="K217" s="39" t="s">
        <v>15</v>
      </c>
      <c r="L217" s="31"/>
      <c r="M217" s="31">
        <v>50885.759999999776</v>
      </c>
      <c r="N217" s="31">
        <v>-50885.759999999776</v>
      </c>
      <c r="O217" s="29" t="s">
        <v>15</v>
      </c>
      <c r="P217" s="31"/>
      <c r="Q217" s="31">
        <v>33507.120000000003</v>
      </c>
      <c r="R217" s="31">
        <v>-33507.120000000003</v>
      </c>
      <c r="S217" s="39" t="s">
        <v>15</v>
      </c>
      <c r="T217" s="31"/>
      <c r="U217" s="31">
        <v>40970.639999999999</v>
      </c>
      <c r="V217" s="31">
        <v>-40970.639999999999</v>
      </c>
      <c r="W217" s="29" t="s">
        <v>15</v>
      </c>
      <c r="X217" s="31"/>
      <c r="Y217" s="31">
        <v>27577.920000000071</v>
      </c>
      <c r="Z217" s="31">
        <v>-27577.920000000071</v>
      </c>
    </row>
    <row r="218" spans="1:33" x14ac:dyDescent="0.2">
      <c r="A218" s="2"/>
      <c r="B218" s="2"/>
      <c r="C218" t="s">
        <v>21</v>
      </c>
      <c r="D218" s="31"/>
      <c r="E218" s="31">
        <v>3187.72</v>
      </c>
      <c r="F218" s="31">
        <v>-3187.72</v>
      </c>
      <c r="G218" s="29" t="s">
        <v>15</v>
      </c>
      <c r="H218" s="31"/>
      <c r="I218" s="31">
        <v>558.72</v>
      </c>
      <c r="J218" s="31">
        <v>-558.72</v>
      </c>
      <c r="K218" s="39" t="s">
        <v>15</v>
      </c>
      <c r="L218" s="31"/>
      <c r="M218" s="31">
        <v>61570.559999999998</v>
      </c>
      <c r="N218" s="31">
        <v>-61570.559999999998</v>
      </c>
      <c r="O218" s="29" t="s">
        <v>15</v>
      </c>
      <c r="P218" s="31"/>
      <c r="Q218" s="31">
        <v>33185.279999999999</v>
      </c>
      <c r="R218" s="31">
        <v>-33185.279999999999</v>
      </c>
      <c r="S218" s="39" t="s">
        <v>15</v>
      </c>
      <c r="T218" s="31"/>
      <c r="U218" s="31">
        <v>43462.080000000053</v>
      </c>
      <c r="V218" s="31">
        <v>-43462.080000000053</v>
      </c>
      <c r="W218" s="29" t="s">
        <v>15</v>
      </c>
      <c r="X218" s="31"/>
      <c r="Y218" s="31">
        <v>24123.84</v>
      </c>
      <c r="Z218" s="31">
        <v>-24123.84</v>
      </c>
    </row>
    <row r="219" spans="1:33" x14ac:dyDescent="0.2">
      <c r="A219" s="2"/>
      <c r="B219" s="2"/>
      <c r="C219" t="s">
        <v>98</v>
      </c>
      <c r="D219" s="31">
        <v>3067.47</v>
      </c>
      <c r="E219" s="31"/>
      <c r="F219" s="31">
        <v>3067.47</v>
      </c>
      <c r="G219" s="29" t="s">
        <v>15</v>
      </c>
      <c r="H219" s="31">
        <v>3067.47</v>
      </c>
      <c r="I219" s="31"/>
      <c r="J219" s="31">
        <v>3067.47</v>
      </c>
      <c r="K219" s="39" t="s">
        <v>15</v>
      </c>
      <c r="L219" s="31">
        <v>603489.59999998182</v>
      </c>
      <c r="M219" s="31"/>
      <c r="N219" s="31">
        <v>603489.59999998182</v>
      </c>
      <c r="O219" s="29" t="s">
        <v>15</v>
      </c>
      <c r="P219" s="31">
        <v>581982.71999998367</v>
      </c>
      <c r="Q219" s="31"/>
      <c r="R219" s="31">
        <v>581982.71999998367</v>
      </c>
      <c r="S219" s="39" t="s">
        <v>15</v>
      </c>
      <c r="T219" s="31">
        <v>4418.3999999999869</v>
      </c>
      <c r="U219" s="31"/>
      <c r="V219" s="31">
        <v>4418.3999999999869</v>
      </c>
      <c r="W219" s="29" t="s">
        <v>15</v>
      </c>
      <c r="X219" s="31">
        <v>4418.3999999999869</v>
      </c>
      <c r="Y219" s="31"/>
      <c r="Z219" s="31">
        <v>4418.3999999999869</v>
      </c>
    </row>
    <row r="220" spans="1:33" x14ac:dyDescent="0.2">
      <c r="A220" s="2"/>
      <c r="B220" s="2"/>
      <c r="C220" t="s">
        <v>16</v>
      </c>
      <c r="D220" s="36">
        <v>0</v>
      </c>
      <c r="E220" s="36"/>
      <c r="F220" s="36">
        <v>0</v>
      </c>
      <c r="G220" s="29" t="s">
        <v>15</v>
      </c>
      <c r="H220" s="36">
        <v>0</v>
      </c>
      <c r="I220" s="36"/>
      <c r="J220" s="36">
        <v>0</v>
      </c>
      <c r="K220" s="40" t="s">
        <v>15</v>
      </c>
      <c r="L220" s="36">
        <v>4530.54</v>
      </c>
      <c r="M220" s="36"/>
      <c r="N220" s="36">
        <v>4530.54</v>
      </c>
      <c r="O220" s="29" t="s">
        <v>15</v>
      </c>
      <c r="P220" s="36">
        <v>4530.54</v>
      </c>
      <c r="Q220" s="36"/>
      <c r="R220" s="36">
        <v>4530.54</v>
      </c>
      <c r="S220" s="40" t="s">
        <v>15</v>
      </c>
      <c r="T220" s="36">
        <v>0</v>
      </c>
      <c r="U220" s="36"/>
      <c r="V220" s="36">
        <v>0</v>
      </c>
      <c r="W220" s="29" t="s">
        <v>15</v>
      </c>
      <c r="X220" s="36">
        <v>0</v>
      </c>
      <c r="Y220" s="36"/>
      <c r="Z220" s="36">
        <v>0</v>
      </c>
      <c r="AA220" s="34"/>
      <c r="AB220" s="34"/>
      <c r="AC220" s="34"/>
      <c r="AD220" s="34"/>
      <c r="AE220" s="34"/>
      <c r="AF220" s="34"/>
      <c r="AG220" s="34"/>
    </row>
    <row r="221" spans="1:33" x14ac:dyDescent="0.2">
      <c r="A221" s="2"/>
      <c r="B221" s="2"/>
      <c r="C221" s="20" t="s">
        <v>11</v>
      </c>
      <c r="D221" s="31">
        <f>SUM(D217:D220)</f>
        <v>3067.47</v>
      </c>
      <c r="E221" s="31">
        <f>SUM(E217:E220)</f>
        <v>7325.01</v>
      </c>
      <c r="F221" s="31">
        <f>SUM(F217:F220)</f>
        <v>-4257.5400000000009</v>
      </c>
      <c r="G221" s="29"/>
      <c r="H221" s="31">
        <f>SUM(H217:H220)</f>
        <v>3067.47</v>
      </c>
      <c r="I221" s="31">
        <f>SUM(I217:I220)</f>
        <v>3156.8599999999997</v>
      </c>
      <c r="J221" s="31">
        <f>SUM(J217:J220)</f>
        <v>-89.389999999999873</v>
      </c>
      <c r="K221" s="39"/>
      <c r="L221" s="31">
        <f>SUM(L217:L220)</f>
        <v>608020.13999998185</v>
      </c>
      <c r="M221" s="31">
        <f>SUM(M217:M220)</f>
        <v>112456.31999999977</v>
      </c>
      <c r="N221" s="31">
        <f>SUM(N217:N220)</f>
        <v>495563.81999998202</v>
      </c>
      <c r="O221" s="29"/>
      <c r="P221" s="31">
        <f>SUM(P217:P220)</f>
        <v>586513.25999998371</v>
      </c>
      <c r="Q221" s="31">
        <f>SUM(Q217:Q220)</f>
        <v>66692.399999999994</v>
      </c>
      <c r="R221" s="31">
        <f>SUM(R217:R220)</f>
        <v>519820.85999998363</v>
      </c>
      <c r="S221" s="39"/>
      <c r="T221" s="31">
        <f>SUM(T217:T220)</f>
        <v>4418.3999999999869</v>
      </c>
      <c r="U221" s="31">
        <f>SUM(U217:U220)</f>
        <v>84432.720000000059</v>
      </c>
      <c r="V221" s="31">
        <f>SUM(V217:V220)</f>
        <v>-80014.320000000065</v>
      </c>
      <c r="W221" s="29"/>
      <c r="X221" s="31">
        <f>SUM(X217:X220)</f>
        <v>4418.3999999999869</v>
      </c>
      <c r="Y221" s="31">
        <f>SUM(Y217:Y220)</f>
        <v>51701.760000000068</v>
      </c>
      <c r="Z221" s="31">
        <f>SUM(Z217:Z220)</f>
        <v>-47283.360000000081</v>
      </c>
    </row>
    <row r="222" spans="1:33" x14ac:dyDescent="0.2">
      <c r="A222" s="2"/>
      <c r="B222" s="2"/>
      <c r="D222" s="31"/>
      <c r="E222" s="31"/>
      <c r="F222" s="31"/>
      <c r="G222" s="29"/>
      <c r="H222" s="31"/>
      <c r="I222" s="31"/>
      <c r="J222" s="31"/>
      <c r="K222" s="39"/>
      <c r="L222" s="31"/>
      <c r="M222" s="31"/>
      <c r="N222" s="31"/>
      <c r="O222" s="29"/>
      <c r="P222" s="31"/>
      <c r="Q222" s="31"/>
      <c r="R222" s="31"/>
      <c r="S222" s="39"/>
      <c r="T222" s="31"/>
      <c r="U222" s="31"/>
      <c r="V222" s="31"/>
      <c r="W222" s="29"/>
      <c r="X222" s="31"/>
      <c r="Y222" s="31"/>
      <c r="Z222" s="31"/>
    </row>
    <row r="223" spans="1:33" x14ac:dyDescent="0.2">
      <c r="A223" s="2" t="s">
        <v>14</v>
      </c>
      <c r="B223" s="2" t="s">
        <v>56</v>
      </c>
      <c r="D223" s="31"/>
      <c r="E223" s="31"/>
      <c r="F223" s="31"/>
      <c r="G223" s="29"/>
      <c r="H223" s="31"/>
      <c r="I223" s="31"/>
      <c r="J223" s="31"/>
      <c r="K223" s="39"/>
      <c r="L223" s="31"/>
      <c r="M223" s="31"/>
      <c r="N223" s="31"/>
      <c r="O223" s="29"/>
      <c r="P223" s="31"/>
      <c r="Q223" s="31"/>
      <c r="R223" s="31"/>
      <c r="S223" s="39"/>
      <c r="T223" s="31"/>
      <c r="U223" s="31"/>
      <c r="V223" s="31"/>
      <c r="W223" s="29"/>
      <c r="X223" s="31"/>
      <c r="Y223" s="31"/>
      <c r="Z223" s="31"/>
    </row>
    <row r="224" spans="1:33" x14ac:dyDescent="0.2">
      <c r="A224" s="2"/>
      <c r="B224" s="2"/>
      <c r="C224" t="s">
        <v>19</v>
      </c>
      <c r="D224" s="31">
        <v>798.8997599999999</v>
      </c>
      <c r="E224" s="31"/>
      <c r="F224" s="31">
        <v>798.8997599999999</v>
      </c>
      <c r="G224" s="29" t="s">
        <v>15</v>
      </c>
      <c r="H224" s="31">
        <v>798.89999999999941</v>
      </c>
      <c r="I224" s="31"/>
      <c r="J224" s="31">
        <v>798.89999999999941</v>
      </c>
      <c r="K224" s="39" t="s">
        <v>15</v>
      </c>
      <c r="L224" s="31">
        <v>151270.79999999999</v>
      </c>
      <c r="M224" s="31"/>
      <c r="N224" s="31">
        <v>151270.79999999999</v>
      </c>
      <c r="O224" s="29" t="s">
        <v>15</v>
      </c>
      <c r="P224" s="31">
        <v>151270.79999999999</v>
      </c>
      <c r="Q224" s="31"/>
      <c r="R224" s="31">
        <v>151270.79999999999</v>
      </c>
      <c r="S224" s="39" t="s">
        <v>15</v>
      </c>
      <c r="T224" s="31">
        <v>781.19999999999732</v>
      </c>
      <c r="U224" s="31"/>
      <c r="V224" s="31">
        <v>781.19999999999732</v>
      </c>
      <c r="W224" s="29" t="s">
        <v>15</v>
      </c>
      <c r="X224" s="31">
        <v>781.19999999999732</v>
      </c>
      <c r="Y224" s="31"/>
      <c r="Z224" s="31">
        <v>781.19999999999732</v>
      </c>
    </row>
    <row r="225" spans="1:30" x14ac:dyDescent="0.2">
      <c r="A225" s="2"/>
      <c r="B225" s="2"/>
      <c r="D225" s="31"/>
      <c r="E225" s="31"/>
      <c r="F225" s="31"/>
      <c r="G225" s="29"/>
      <c r="H225" s="31"/>
      <c r="I225" s="31"/>
      <c r="J225" s="31"/>
      <c r="K225" s="39"/>
      <c r="L225" s="31"/>
      <c r="M225" s="31"/>
      <c r="N225" s="31"/>
      <c r="O225" s="29"/>
      <c r="P225" s="31"/>
      <c r="Q225" s="31"/>
      <c r="R225" s="31"/>
      <c r="S225" s="39"/>
      <c r="T225" s="31"/>
      <c r="U225" s="31"/>
      <c r="V225" s="31"/>
      <c r="W225" s="29"/>
      <c r="X225" s="31"/>
      <c r="Y225" s="31"/>
      <c r="Z225" s="31"/>
    </row>
    <row r="226" spans="1:30" x14ac:dyDescent="0.2">
      <c r="A226" s="2" t="s">
        <v>24</v>
      </c>
      <c r="B226" s="2" t="s">
        <v>57</v>
      </c>
      <c r="D226" s="31"/>
      <c r="E226" s="31"/>
      <c r="F226" s="31"/>
      <c r="G226" s="29"/>
      <c r="H226" s="31"/>
      <c r="I226" s="31"/>
      <c r="J226" s="31"/>
      <c r="K226" s="39"/>
      <c r="L226" s="31"/>
      <c r="M226" s="31"/>
      <c r="N226" s="31"/>
      <c r="O226" s="29"/>
      <c r="P226" s="31"/>
      <c r="Q226" s="31"/>
      <c r="R226" s="31"/>
      <c r="S226" s="39"/>
      <c r="T226" s="31"/>
      <c r="U226" s="31"/>
      <c r="V226" s="31"/>
      <c r="W226" s="29"/>
      <c r="X226" s="31"/>
      <c r="Y226" s="31"/>
      <c r="Z226" s="31"/>
    </row>
    <row r="227" spans="1:30" x14ac:dyDescent="0.2">
      <c r="A227" s="2"/>
      <c r="B227" s="2"/>
      <c r="C227" t="s">
        <v>98</v>
      </c>
      <c r="D227" s="31">
        <v>21777.5</v>
      </c>
      <c r="E227" s="31">
        <v>0</v>
      </c>
      <c r="F227" s="31">
        <v>21777.5</v>
      </c>
      <c r="G227" s="29" t="s">
        <v>15</v>
      </c>
      <c r="H227" s="31"/>
      <c r="I227" s="31"/>
      <c r="J227" s="31"/>
      <c r="K227" s="39" t="s">
        <v>15</v>
      </c>
      <c r="L227" s="31">
        <v>2455596</v>
      </c>
      <c r="M227" s="31">
        <v>0</v>
      </c>
      <c r="N227" s="31">
        <v>2455596</v>
      </c>
      <c r="O227" s="29" t="s">
        <v>15</v>
      </c>
      <c r="P227" s="31"/>
      <c r="Q227" s="31"/>
      <c r="R227" s="31"/>
      <c r="S227" s="39" t="s">
        <v>15</v>
      </c>
      <c r="T227" s="31">
        <v>38886</v>
      </c>
      <c r="U227" s="31">
        <v>0</v>
      </c>
      <c r="V227" s="31">
        <v>38886</v>
      </c>
      <c r="W227" s="29" t="s">
        <v>15</v>
      </c>
      <c r="X227" s="31"/>
      <c r="Y227" s="31"/>
      <c r="Z227" s="31"/>
    </row>
    <row r="228" spans="1:30" x14ac:dyDescent="0.2">
      <c r="A228" s="2"/>
      <c r="B228" s="2"/>
      <c r="C228" t="s">
        <v>16</v>
      </c>
      <c r="D228" s="36">
        <v>0</v>
      </c>
      <c r="E228" s="36"/>
      <c r="F228" s="36">
        <v>0</v>
      </c>
      <c r="G228" s="29" t="s">
        <v>15</v>
      </c>
      <c r="H228" s="36"/>
      <c r="I228" s="36"/>
      <c r="J228" s="36"/>
      <c r="K228" s="40" t="s">
        <v>15</v>
      </c>
      <c r="L228" s="36">
        <v>17905.5</v>
      </c>
      <c r="M228" s="36"/>
      <c r="N228" s="36">
        <v>17905.5</v>
      </c>
      <c r="O228" s="29" t="s">
        <v>15</v>
      </c>
      <c r="P228" s="36"/>
      <c r="Q228" s="36"/>
      <c r="R228" s="36"/>
      <c r="S228" s="40" t="s">
        <v>15</v>
      </c>
      <c r="T228" s="36">
        <v>0</v>
      </c>
      <c r="U228" s="36"/>
      <c r="V228" s="36">
        <v>0</v>
      </c>
      <c r="W228" s="29" t="s">
        <v>15</v>
      </c>
      <c r="X228" s="36"/>
      <c r="Y228" s="36"/>
      <c r="Z228" s="36"/>
      <c r="AA228" s="34"/>
      <c r="AB228" s="34"/>
      <c r="AC228" s="34"/>
      <c r="AD228" s="34"/>
    </row>
    <row r="229" spans="1:30" x14ac:dyDescent="0.2">
      <c r="A229" s="2"/>
      <c r="B229" s="2"/>
      <c r="C229" s="20" t="s">
        <v>11</v>
      </c>
      <c r="D229" s="31">
        <f>SUM(D227:D228)</f>
        <v>21777.5</v>
      </c>
      <c r="E229" s="31">
        <f>SUM(E227:E228)</f>
        <v>0</v>
      </c>
      <c r="F229" s="31">
        <f>SUM(F227:F228)</f>
        <v>21777.5</v>
      </c>
      <c r="G229" s="29"/>
      <c r="H229" s="31">
        <f>SUM(H227:H228)</f>
        <v>0</v>
      </c>
      <c r="I229" s="31">
        <f>SUM(I227:I228)</f>
        <v>0</v>
      </c>
      <c r="J229" s="31">
        <f>SUM(J227:J228)</f>
        <v>0</v>
      </c>
      <c r="K229" s="39"/>
      <c r="L229" s="31">
        <f>SUM(L227:L228)</f>
        <v>2473501.5</v>
      </c>
      <c r="M229" s="31">
        <f>SUM(M227:M228)</f>
        <v>0</v>
      </c>
      <c r="N229" s="31">
        <f>SUM(N227:N228)</f>
        <v>2473501.5</v>
      </c>
      <c r="O229" s="29"/>
      <c r="P229" s="31">
        <f>SUM(P227:P228)</f>
        <v>0</v>
      </c>
      <c r="Q229" s="31">
        <f>SUM(Q227:Q228)</f>
        <v>0</v>
      </c>
      <c r="R229" s="31">
        <f>SUM(R227:R228)</f>
        <v>0</v>
      </c>
      <c r="S229" s="39"/>
      <c r="T229" s="31">
        <f>SUM(T227:T228)</f>
        <v>38886</v>
      </c>
      <c r="U229" s="31">
        <f>SUM(U227:U228)</f>
        <v>0</v>
      </c>
      <c r="V229" s="31">
        <f>SUM(V227:V228)</f>
        <v>38886</v>
      </c>
      <c r="W229" s="29"/>
      <c r="X229" s="31">
        <f>SUM(X227:X228)</f>
        <v>0</v>
      </c>
      <c r="Y229" s="31">
        <f>SUM(Y227:Y228)</f>
        <v>0</v>
      </c>
      <c r="Z229" s="31">
        <f>SUM(Z227:Z228)</f>
        <v>0</v>
      </c>
    </row>
    <row r="230" spans="1:30" x14ac:dyDescent="0.2">
      <c r="A230" s="2"/>
      <c r="B230" s="2"/>
      <c r="D230" s="31"/>
      <c r="E230" s="31"/>
      <c r="F230" s="31"/>
      <c r="G230" s="29"/>
      <c r="H230" s="31"/>
      <c r="I230" s="31"/>
      <c r="J230" s="31"/>
      <c r="K230" s="39"/>
      <c r="L230" s="31"/>
      <c r="M230" s="31"/>
      <c r="N230" s="31"/>
      <c r="O230" s="29"/>
      <c r="P230" s="31"/>
      <c r="Q230" s="31"/>
      <c r="R230" s="31"/>
      <c r="S230" s="39"/>
      <c r="T230" s="31"/>
      <c r="U230" s="31"/>
      <c r="V230" s="31"/>
      <c r="W230" s="29"/>
      <c r="X230" s="31"/>
      <c r="Y230" s="31"/>
      <c r="Z230" s="31"/>
    </row>
    <row r="231" spans="1:30" x14ac:dyDescent="0.2">
      <c r="A231" s="2" t="s">
        <v>14</v>
      </c>
      <c r="B231" s="2" t="s">
        <v>58</v>
      </c>
      <c r="D231" s="31"/>
      <c r="E231" s="31"/>
      <c r="F231" s="31"/>
      <c r="G231" s="29"/>
      <c r="H231" s="31"/>
      <c r="I231" s="31"/>
      <c r="J231" s="31"/>
      <c r="K231" s="39"/>
      <c r="L231" s="31"/>
      <c r="M231" s="31"/>
      <c r="N231" s="31"/>
      <c r="O231" s="29"/>
      <c r="P231" s="31"/>
      <c r="Q231" s="31"/>
      <c r="R231" s="31"/>
      <c r="S231" s="39"/>
      <c r="T231" s="31"/>
      <c r="U231" s="31"/>
      <c r="V231" s="31"/>
      <c r="W231" s="29"/>
      <c r="X231" s="31"/>
      <c r="Y231" s="31"/>
      <c r="Z231" s="31"/>
    </row>
    <row r="232" spans="1:30" x14ac:dyDescent="0.2">
      <c r="A232" s="2"/>
      <c r="B232" s="2"/>
      <c r="C232" t="s">
        <v>19</v>
      </c>
      <c r="D232" s="31">
        <v>95039</v>
      </c>
      <c r="E232" s="31">
        <v>102967</v>
      </c>
      <c r="F232" s="31">
        <v>-7928</v>
      </c>
      <c r="G232" s="29" t="s">
        <v>15</v>
      </c>
      <c r="H232" s="31"/>
      <c r="I232" s="31"/>
      <c r="J232" s="31"/>
      <c r="K232" s="39" t="s">
        <v>15</v>
      </c>
      <c r="L232" s="31">
        <v>1205088</v>
      </c>
      <c r="M232" s="31">
        <v>1233888</v>
      </c>
      <c r="N232" s="31">
        <v>-28800</v>
      </c>
      <c r="O232" s="29" t="s">
        <v>15</v>
      </c>
      <c r="P232" s="31"/>
      <c r="Q232" s="31"/>
      <c r="R232" s="31"/>
      <c r="S232" s="39" t="s">
        <v>15</v>
      </c>
      <c r="T232" s="31">
        <v>1037340</v>
      </c>
      <c r="U232" s="31">
        <v>1066140</v>
      </c>
      <c r="V232" s="31">
        <v>-28800</v>
      </c>
      <c r="W232" s="29" t="s">
        <v>15</v>
      </c>
      <c r="X232" s="31"/>
      <c r="Y232" s="31"/>
      <c r="Z232" s="31"/>
    </row>
    <row r="233" spans="1:30" x14ac:dyDescent="0.2">
      <c r="A233" s="2"/>
      <c r="B233" s="2"/>
      <c r="C233" t="s">
        <v>98</v>
      </c>
      <c r="D233" s="36">
        <v>0</v>
      </c>
      <c r="E233" s="36"/>
      <c r="F233" s="36">
        <v>0</v>
      </c>
      <c r="G233" s="29" t="s">
        <v>15</v>
      </c>
      <c r="H233" s="36">
        <v>0</v>
      </c>
      <c r="I233" s="36"/>
      <c r="J233" s="36">
        <v>0</v>
      </c>
      <c r="K233" s="40" t="s">
        <v>15</v>
      </c>
      <c r="L233" s="36">
        <v>1496456</v>
      </c>
      <c r="M233" s="36"/>
      <c r="N233" s="36">
        <v>1496456</v>
      </c>
      <c r="O233" s="29" t="s">
        <v>15</v>
      </c>
      <c r="P233" s="36">
        <v>637316</v>
      </c>
      <c r="Q233" s="36"/>
      <c r="R233" s="36">
        <v>637316</v>
      </c>
      <c r="S233" s="40" t="s">
        <v>15</v>
      </c>
      <c r="T233" s="36">
        <v>21016</v>
      </c>
      <c r="U233" s="36"/>
      <c r="V233" s="36">
        <v>21016</v>
      </c>
      <c r="W233" s="29" t="s">
        <v>15</v>
      </c>
      <c r="X233" s="36">
        <v>6752</v>
      </c>
      <c r="Y233" s="36"/>
      <c r="Z233" s="36">
        <v>6752</v>
      </c>
      <c r="AA233" s="34"/>
      <c r="AB233" s="34"/>
    </row>
    <row r="234" spans="1:30" x14ac:dyDescent="0.2">
      <c r="A234" s="2"/>
      <c r="B234" s="2"/>
      <c r="C234" s="20" t="s">
        <v>11</v>
      </c>
      <c r="D234" s="31">
        <f>SUM(D232:D233)</f>
        <v>95039</v>
      </c>
      <c r="E234" s="31">
        <f>SUM(E232:E233)</f>
        <v>102967</v>
      </c>
      <c r="F234" s="31">
        <f>SUM(F232:F233)</f>
        <v>-7928</v>
      </c>
      <c r="G234" s="29"/>
      <c r="H234" s="31">
        <f>SUM(H232:H233)</f>
        <v>0</v>
      </c>
      <c r="I234" s="31">
        <f>SUM(I232:I233)</f>
        <v>0</v>
      </c>
      <c r="J234" s="31">
        <f>SUM(J232:J233)</f>
        <v>0</v>
      </c>
      <c r="K234" s="39"/>
      <c r="L234" s="31">
        <f>SUM(L232:L233)</f>
        <v>2701544</v>
      </c>
      <c r="M234" s="31">
        <f>SUM(M232:M233)</f>
        <v>1233888</v>
      </c>
      <c r="N234" s="31">
        <f>SUM(N232:N233)</f>
        <v>1467656</v>
      </c>
      <c r="O234" s="29"/>
      <c r="P234" s="31">
        <f>SUM(P232:P233)</f>
        <v>637316</v>
      </c>
      <c r="Q234" s="31">
        <f>SUM(Q232:Q233)</f>
        <v>0</v>
      </c>
      <c r="R234" s="31">
        <f>SUM(R232:R233)</f>
        <v>637316</v>
      </c>
      <c r="S234" s="39"/>
      <c r="T234" s="31">
        <f>SUM(T232:T233)</f>
        <v>1058356</v>
      </c>
      <c r="U234" s="31">
        <f>SUM(U232:U233)</f>
        <v>1066140</v>
      </c>
      <c r="V234" s="31">
        <f>SUM(V232:V233)</f>
        <v>-7784</v>
      </c>
      <c r="W234" s="29"/>
      <c r="X234" s="31">
        <f>SUM(X232:X233)</f>
        <v>6752</v>
      </c>
      <c r="Y234" s="31">
        <f>SUM(Y232:Y233)</f>
        <v>0</v>
      </c>
      <c r="Z234" s="31">
        <f>SUM(Z232:Z233)</f>
        <v>6752</v>
      </c>
    </row>
    <row r="235" spans="1:30" x14ac:dyDescent="0.2">
      <c r="A235" s="2"/>
      <c r="B235" s="2"/>
      <c r="D235" s="31"/>
      <c r="E235" s="31"/>
      <c r="F235" s="31"/>
      <c r="G235" s="29"/>
      <c r="H235" s="31"/>
      <c r="I235" s="31"/>
      <c r="J235" s="31"/>
      <c r="K235" s="39"/>
      <c r="L235" s="31"/>
      <c r="M235" s="31"/>
      <c r="N235" s="31"/>
      <c r="O235" s="29"/>
      <c r="P235" s="31"/>
      <c r="Q235" s="31"/>
      <c r="R235" s="31"/>
      <c r="S235" s="39"/>
      <c r="T235" s="31"/>
      <c r="U235" s="31"/>
      <c r="V235" s="31"/>
      <c r="W235" s="29"/>
      <c r="X235" s="31"/>
      <c r="Y235" s="31"/>
      <c r="Z235" s="31"/>
    </row>
    <row r="236" spans="1:30" x14ac:dyDescent="0.2">
      <c r="A236" s="2" t="s">
        <v>14</v>
      </c>
      <c r="B236" s="2" t="s">
        <v>59</v>
      </c>
      <c r="D236" s="31"/>
      <c r="E236" s="31"/>
      <c r="F236" s="31"/>
      <c r="G236" s="29"/>
      <c r="H236" s="31"/>
      <c r="I236" s="31"/>
      <c r="J236" s="31"/>
      <c r="K236" s="39"/>
      <c r="L236" s="31"/>
      <c r="M236" s="31"/>
      <c r="N236" s="31"/>
      <c r="O236" s="29"/>
      <c r="P236" s="31"/>
      <c r="Q236" s="31"/>
      <c r="R236" s="31"/>
      <c r="S236" s="39"/>
      <c r="T236" s="31"/>
      <c r="U236" s="31"/>
      <c r="V236" s="31"/>
      <c r="W236" s="29"/>
      <c r="X236" s="31"/>
      <c r="Y236" s="31"/>
      <c r="Z236" s="31"/>
    </row>
    <row r="237" spans="1:30" x14ac:dyDescent="0.2">
      <c r="A237" s="2"/>
      <c r="B237" s="2"/>
      <c r="C237" t="s">
        <v>19</v>
      </c>
      <c r="D237" s="31">
        <v>3350371.75</v>
      </c>
      <c r="E237" s="31">
        <v>699604</v>
      </c>
      <c r="F237" s="31">
        <v>2650767.75</v>
      </c>
      <c r="G237" s="29" t="s">
        <v>15</v>
      </c>
      <c r="H237" s="31"/>
      <c r="I237" s="31"/>
      <c r="J237" s="31"/>
      <c r="K237" s="39" t="s">
        <v>15</v>
      </c>
      <c r="L237" s="31">
        <v>5422064</v>
      </c>
      <c r="M237" s="31">
        <v>1048196</v>
      </c>
      <c r="N237" s="31">
        <v>4373868</v>
      </c>
      <c r="O237" s="29" t="s">
        <v>15</v>
      </c>
      <c r="P237" s="31"/>
      <c r="Q237" s="31"/>
      <c r="R237" s="31"/>
      <c r="S237" s="39" t="s">
        <v>15</v>
      </c>
      <c r="T237" s="31">
        <v>4965274</v>
      </c>
      <c r="U237" s="31">
        <v>707870</v>
      </c>
      <c r="V237" s="31">
        <v>4257404</v>
      </c>
      <c r="W237" s="29" t="s">
        <v>15</v>
      </c>
      <c r="X237" s="31"/>
      <c r="Y237" s="31"/>
      <c r="Z237" s="31"/>
    </row>
    <row r="238" spans="1:30" x14ac:dyDescent="0.2">
      <c r="A238" s="2"/>
      <c r="B238" s="2"/>
      <c r="C238" t="s">
        <v>98</v>
      </c>
      <c r="D238" s="31">
        <v>0</v>
      </c>
      <c r="E238" s="31">
        <v>947.99999999999932</v>
      </c>
      <c r="F238" s="31">
        <v>-947.99999999999932</v>
      </c>
      <c r="G238" s="29" t="s">
        <v>15</v>
      </c>
      <c r="H238" s="31">
        <v>0</v>
      </c>
      <c r="I238" s="31">
        <v>0</v>
      </c>
      <c r="J238" s="31">
        <v>0</v>
      </c>
      <c r="K238" s="39" t="s">
        <v>15</v>
      </c>
      <c r="L238" s="31">
        <v>10888642</v>
      </c>
      <c r="M238" s="31">
        <v>12962570</v>
      </c>
      <c r="N238" s="31">
        <v>-2073928</v>
      </c>
      <c r="O238" s="29" t="s">
        <v>15</v>
      </c>
      <c r="P238" s="31">
        <v>916714</v>
      </c>
      <c r="Q238" s="31">
        <v>390404</v>
      </c>
      <c r="R238" s="31">
        <v>526310</v>
      </c>
      <c r="S238" s="39" t="s">
        <v>15</v>
      </c>
      <c r="T238" s="31">
        <v>0</v>
      </c>
      <c r="U238" s="31">
        <v>0</v>
      </c>
      <c r="V238" s="31">
        <v>0</v>
      </c>
      <c r="W238" s="29" t="s">
        <v>15</v>
      </c>
      <c r="X238" s="31">
        <v>0</v>
      </c>
      <c r="Y238" s="31">
        <v>0</v>
      </c>
      <c r="Z238" s="31">
        <v>0</v>
      </c>
    </row>
    <row r="239" spans="1:30" x14ac:dyDescent="0.2">
      <c r="A239" s="2"/>
      <c r="B239" s="2"/>
      <c r="C239" t="s">
        <v>16</v>
      </c>
      <c r="D239" s="36">
        <v>0</v>
      </c>
      <c r="E239" s="36">
        <v>0</v>
      </c>
      <c r="F239" s="36">
        <v>0</v>
      </c>
      <c r="G239" s="29" t="s">
        <v>15</v>
      </c>
      <c r="H239" s="36">
        <v>0</v>
      </c>
      <c r="I239" s="36"/>
      <c r="J239" s="36">
        <v>0</v>
      </c>
      <c r="K239" s="40" t="s">
        <v>15</v>
      </c>
      <c r="L239" s="36">
        <v>10332.75</v>
      </c>
      <c r="M239" s="36">
        <v>26122.25</v>
      </c>
      <c r="N239" s="36">
        <v>-15789.5</v>
      </c>
      <c r="O239" s="29" t="s">
        <v>15</v>
      </c>
      <c r="P239" s="36">
        <v>7233.5</v>
      </c>
      <c r="Q239" s="36"/>
      <c r="R239" s="36">
        <v>7233.5</v>
      </c>
      <c r="S239" s="40" t="s">
        <v>15</v>
      </c>
      <c r="T239" s="36">
        <v>0</v>
      </c>
      <c r="U239" s="36">
        <v>0</v>
      </c>
      <c r="V239" s="36">
        <v>0</v>
      </c>
      <c r="W239" s="29" t="s">
        <v>15</v>
      </c>
      <c r="X239" s="36">
        <v>0</v>
      </c>
      <c r="Y239" s="36"/>
      <c r="Z239" s="36">
        <v>0</v>
      </c>
      <c r="AA239" s="34"/>
      <c r="AB239" s="34"/>
    </row>
    <row r="240" spans="1:30" x14ac:dyDescent="0.2">
      <c r="A240" s="2"/>
      <c r="B240" s="2"/>
      <c r="C240" s="20" t="s">
        <v>11</v>
      </c>
      <c r="D240" s="31">
        <f>SUM(D237:D239)</f>
        <v>3350371.75</v>
      </c>
      <c r="E240" s="31">
        <f>SUM(E237:E239)</f>
        <v>700552</v>
      </c>
      <c r="F240" s="31">
        <f>SUM(F237:F239)</f>
        <v>2649819.75</v>
      </c>
      <c r="G240" s="29"/>
      <c r="H240" s="31">
        <f>SUM(H237:H239)</f>
        <v>0</v>
      </c>
      <c r="I240" s="31">
        <f>SUM(I237:I239)</f>
        <v>0</v>
      </c>
      <c r="J240" s="31">
        <f>SUM(J237:J239)</f>
        <v>0</v>
      </c>
      <c r="K240" s="39"/>
      <c r="L240" s="31">
        <f>SUM(L237:L239)</f>
        <v>16321038.75</v>
      </c>
      <c r="M240" s="31">
        <f>SUM(M237:M239)</f>
        <v>14036888.25</v>
      </c>
      <c r="N240" s="31">
        <f>SUM(N237:N239)</f>
        <v>2284150.5</v>
      </c>
      <c r="O240" s="29"/>
      <c r="P240" s="31">
        <f>SUM(P237:P239)</f>
        <v>923947.5</v>
      </c>
      <c r="Q240" s="31">
        <f>SUM(Q237:Q239)</f>
        <v>390404</v>
      </c>
      <c r="R240" s="31">
        <f>SUM(R237:R239)</f>
        <v>533543.5</v>
      </c>
      <c r="S240" s="39"/>
      <c r="T240" s="31">
        <f>SUM(T237:T239)</f>
        <v>4965274</v>
      </c>
      <c r="U240" s="31">
        <f>SUM(U237:U239)</f>
        <v>707870</v>
      </c>
      <c r="V240" s="31">
        <f>SUM(V237:V239)</f>
        <v>4257404</v>
      </c>
      <c r="W240" s="29"/>
      <c r="X240" s="31">
        <f>SUM(X237:X239)</f>
        <v>0</v>
      </c>
      <c r="Y240" s="31">
        <f>SUM(Y237:Y239)</f>
        <v>0</v>
      </c>
      <c r="Z240" s="31">
        <f>SUM(Z237:Z239)</f>
        <v>0</v>
      </c>
    </row>
    <row r="241" spans="1:31" x14ac:dyDescent="0.2">
      <c r="A241" s="2"/>
      <c r="B241" s="2"/>
      <c r="D241" s="31"/>
      <c r="E241" s="31"/>
      <c r="F241" s="31"/>
      <c r="G241" s="29"/>
      <c r="H241" s="31"/>
      <c r="I241" s="31"/>
      <c r="J241" s="31"/>
      <c r="K241" s="39"/>
      <c r="L241" s="31"/>
      <c r="M241" s="31"/>
      <c r="N241" s="31"/>
      <c r="O241" s="29"/>
      <c r="P241" s="31"/>
      <c r="Q241" s="31"/>
      <c r="R241" s="31"/>
      <c r="S241" s="39"/>
      <c r="T241" s="31"/>
      <c r="U241" s="31"/>
      <c r="V241" s="31"/>
      <c r="W241" s="29"/>
      <c r="X241" s="31"/>
      <c r="Y241" s="31"/>
      <c r="Z241" s="31"/>
    </row>
    <row r="242" spans="1:31" x14ac:dyDescent="0.2">
      <c r="A242" s="2" t="s">
        <v>14</v>
      </c>
      <c r="B242" s="2" t="s">
        <v>60</v>
      </c>
      <c r="D242" s="31"/>
      <c r="E242" s="31"/>
      <c r="F242" s="31"/>
      <c r="G242" s="29"/>
      <c r="H242" s="31"/>
      <c r="I242" s="31"/>
      <c r="J242" s="31"/>
      <c r="K242" s="39"/>
      <c r="L242" s="31"/>
      <c r="M242" s="31"/>
      <c r="N242" s="31"/>
      <c r="O242" s="29"/>
      <c r="P242" s="31"/>
      <c r="Q242" s="31"/>
      <c r="R242" s="31"/>
      <c r="S242" s="39"/>
      <c r="T242" s="31"/>
      <c r="U242" s="31"/>
      <c r="V242" s="31"/>
      <c r="W242" s="29"/>
      <c r="X242" s="31"/>
      <c r="Y242" s="31"/>
      <c r="Z242" s="31"/>
    </row>
    <row r="243" spans="1:31" x14ac:dyDescent="0.2">
      <c r="A243" s="2"/>
      <c r="B243" s="2"/>
      <c r="C243" t="s">
        <v>18</v>
      </c>
      <c r="D243" s="31">
        <v>9678300.0400000028</v>
      </c>
      <c r="E243" s="31">
        <v>720827.66</v>
      </c>
      <c r="F243" s="31">
        <v>8957472.3800000027</v>
      </c>
      <c r="G243" s="29" t="s">
        <v>15</v>
      </c>
      <c r="H243" s="31">
        <v>6912924.7899999972</v>
      </c>
      <c r="I243" s="31">
        <v>364759.91</v>
      </c>
      <c r="J243" s="31">
        <v>6548164.8799999971</v>
      </c>
      <c r="K243" s="39" t="s">
        <v>15</v>
      </c>
      <c r="L243" s="31">
        <v>23900441.05999992</v>
      </c>
      <c r="M243" s="31">
        <v>2355839.21</v>
      </c>
      <c r="N243" s="31">
        <v>21544601.84999992</v>
      </c>
      <c r="O243" s="29" t="s">
        <v>15</v>
      </c>
      <c r="P243" s="31">
        <v>15763569.059999943</v>
      </c>
      <c r="Q243" s="31">
        <v>1226171.21</v>
      </c>
      <c r="R243" s="31">
        <v>14537397.849999944</v>
      </c>
      <c r="S243" s="39" t="s">
        <v>15</v>
      </c>
      <c r="T243" s="31">
        <v>18789956.049999986</v>
      </c>
      <c r="U243" s="31">
        <v>1950865.49</v>
      </c>
      <c r="V243" s="31">
        <v>16839090.559999987</v>
      </c>
      <c r="W243" s="29" t="s">
        <v>15</v>
      </c>
      <c r="X243" s="31">
        <v>12079560.050000021</v>
      </c>
      <c r="Y243" s="31">
        <v>1030205.49</v>
      </c>
      <c r="Z243" s="31">
        <v>11049354.560000021</v>
      </c>
    </row>
    <row r="244" spans="1:31" x14ac:dyDescent="0.2">
      <c r="A244" s="2"/>
      <c r="B244" s="2"/>
      <c r="C244" t="s">
        <v>21</v>
      </c>
      <c r="D244" s="31">
        <v>3651537.25</v>
      </c>
      <c r="E244" s="31">
        <v>470385.25</v>
      </c>
      <c r="F244" s="31">
        <v>3181152</v>
      </c>
      <c r="G244" s="29" t="s">
        <v>15</v>
      </c>
      <c r="H244" s="31">
        <v>1542896.75</v>
      </c>
      <c r="I244" s="31">
        <v>18435.75</v>
      </c>
      <c r="J244" s="31">
        <v>1524461</v>
      </c>
      <c r="K244" s="39" t="s">
        <v>15</v>
      </c>
      <c r="L244" s="31">
        <v>9442652</v>
      </c>
      <c r="M244" s="31">
        <v>1830000</v>
      </c>
      <c r="N244" s="31">
        <v>7612652</v>
      </c>
      <c r="O244" s="29" t="s">
        <v>15</v>
      </c>
      <c r="P244" s="31">
        <v>3502276</v>
      </c>
      <c r="Q244" s="31">
        <v>206824</v>
      </c>
      <c r="R244" s="31">
        <v>3295452</v>
      </c>
      <c r="S244" s="39" t="s">
        <v>15</v>
      </c>
      <c r="T244" s="31">
        <v>7519470</v>
      </c>
      <c r="U244" s="31">
        <v>1574542</v>
      </c>
      <c r="V244" s="31">
        <v>5944928</v>
      </c>
      <c r="W244" s="29" t="s">
        <v>15</v>
      </c>
      <c r="X244" s="31">
        <v>2764042</v>
      </c>
      <c r="Y244" s="31">
        <v>196608</v>
      </c>
      <c r="Z244" s="31">
        <v>2567434</v>
      </c>
    </row>
    <row r="245" spans="1:31" x14ac:dyDescent="0.2">
      <c r="A245" s="2"/>
      <c r="B245" s="2"/>
      <c r="C245" t="s">
        <v>19</v>
      </c>
      <c r="D245" s="31">
        <v>50831110.5</v>
      </c>
      <c r="E245" s="31">
        <v>39963279.5</v>
      </c>
      <c r="F245" s="31">
        <v>10867831</v>
      </c>
      <c r="G245" s="29" t="s">
        <v>15</v>
      </c>
      <c r="H245" s="31">
        <v>3586934.25</v>
      </c>
      <c r="I245" s="31">
        <v>2272239.5</v>
      </c>
      <c r="J245" s="31">
        <v>1314694.75</v>
      </c>
      <c r="K245" s="39" t="s">
        <v>15</v>
      </c>
      <c r="L245" s="31">
        <v>114096792</v>
      </c>
      <c r="M245" s="31">
        <v>92643144</v>
      </c>
      <c r="N245" s="31">
        <v>21453648</v>
      </c>
      <c r="O245" s="29" t="s">
        <v>15</v>
      </c>
      <c r="P245" s="31">
        <v>8122700</v>
      </c>
      <c r="Q245" s="31">
        <v>5542660</v>
      </c>
      <c r="R245" s="31">
        <v>2580040</v>
      </c>
      <c r="S245" s="39" t="s">
        <v>15</v>
      </c>
      <c r="T245" s="31">
        <v>86663370</v>
      </c>
      <c r="U245" s="31">
        <v>71288998</v>
      </c>
      <c r="V245" s="31">
        <v>15374372</v>
      </c>
      <c r="W245" s="29" t="s">
        <v>15</v>
      </c>
      <c r="X245" s="31">
        <v>6441596</v>
      </c>
      <c r="Y245" s="31">
        <v>4805030</v>
      </c>
      <c r="Z245" s="31">
        <v>1636566</v>
      </c>
    </row>
    <row r="246" spans="1:31" x14ac:dyDescent="0.2">
      <c r="A246" s="2"/>
      <c r="B246" s="2"/>
      <c r="C246" t="s">
        <v>98</v>
      </c>
      <c r="D246" s="31">
        <v>1469224.25</v>
      </c>
      <c r="E246" s="31">
        <v>10470960</v>
      </c>
      <c r="F246" s="31">
        <v>-9001735.75</v>
      </c>
      <c r="G246" s="29" t="s">
        <v>15</v>
      </c>
      <c r="H246" s="31">
        <v>0</v>
      </c>
      <c r="I246" s="31">
        <v>0</v>
      </c>
      <c r="J246" s="31">
        <v>0</v>
      </c>
      <c r="K246" s="39" t="s">
        <v>15</v>
      </c>
      <c r="L246" s="31">
        <v>32035816</v>
      </c>
      <c r="M246" s="31">
        <v>62013272</v>
      </c>
      <c r="N246" s="31">
        <v>-29977456</v>
      </c>
      <c r="O246" s="29" t="s">
        <v>15</v>
      </c>
      <c r="P246" s="31">
        <v>16728</v>
      </c>
      <c r="Q246" s="31">
        <v>118400</v>
      </c>
      <c r="R246" s="31">
        <v>-101672</v>
      </c>
      <c r="S246" s="39" t="s">
        <v>15</v>
      </c>
      <c r="T246" s="31">
        <v>4847812</v>
      </c>
      <c r="U246" s="31">
        <v>26116210</v>
      </c>
      <c r="V246" s="31">
        <v>-21268398</v>
      </c>
      <c r="W246" s="29" t="s">
        <v>15</v>
      </c>
      <c r="X246" s="31">
        <v>0</v>
      </c>
      <c r="Y246" s="31">
        <v>12464</v>
      </c>
      <c r="Z246" s="31">
        <v>-12464</v>
      </c>
    </row>
    <row r="247" spans="1:31" x14ac:dyDescent="0.2">
      <c r="A247" s="2"/>
      <c r="B247" s="2"/>
      <c r="C247" t="s">
        <v>16</v>
      </c>
      <c r="D247" s="36">
        <v>62663</v>
      </c>
      <c r="E247" s="36">
        <v>180168</v>
      </c>
      <c r="F247" s="36">
        <v>-117505</v>
      </c>
      <c r="G247" s="29" t="s">
        <v>15</v>
      </c>
      <c r="H247" s="36">
        <v>60811.25</v>
      </c>
      <c r="I247" s="36">
        <v>13709.25</v>
      </c>
      <c r="J247" s="36">
        <v>47102</v>
      </c>
      <c r="K247" s="40" t="s">
        <v>15</v>
      </c>
      <c r="L247" s="36">
        <v>201379</v>
      </c>
      <c r="M247" s="36">
        <v>456162</v>
      </c>
      <c r="N247" s="36">
        <v>-254783</v>
      </c>
      <c r="O247" s="29" t="s">
        <v>15</v>
      </c>
      <c r="P247" s="36">
        <v>124011.5</v>
      </c>
      <c r="Q247" s="36">
        <v>41028</v>
      </c>
      <c r="R247" s="36">
        <v>82983.5</v>
      </c>
      <c r="S247" s="40" t="s">
        <v>15</v>
      </c>
      <c r="T247" s="36">
        <v>129020</v>
      </c>
      <c r="U247" s="36">
        <v>291188.75</v>
      </c>
      <c r="V247" s="36">
        <v>-162168.75</v>
      </c>
      <c r="W247" s="29" t="s">
        <v>15</v>
      </c>
      <c r="X247" s="36">
        <v>80912</v>
      </c>
      <c r="Y247" s="36">
        <v>677.99999999999727</v>
      </c>
      <c r="Z247" s="36">
        <v>80234</v>
      </c>
      <c r="AA247" s="34"/>
      <c r="AB247" s="34"/>
      <c r="AC247" s="34"/>
      <c r="AD247" s="34"/>
      <c r="AE247" s="34"/>
    </row>
    <row r="248" spans="1:31" x14ac:dyDescent="0.2">
      <c r="A248" s="2"/>
      <c r="B248" s="2"/>
      <c r="C248" s="20" t="s">
        <v>11</v>
      </c>
      <c r="D248" s="31">
        <f>SUM(D243:D247)</f>
        <v>65692835.040000007</v>
      </c>
      <c r="E248" s="31">
        <f>SUM(E243:E247)</f>
        <v>51805620.409999996</v>
      </c>
      <c r="F248" s="31">
        <f>SUM(F243:F247)</f>
        <v>13887214.630000003</v>
      </c>
      <c r="G248" s="29"/>
      <c r="H248" s="31">
        <f>SUM(H243:H247)</f>
        <v>12103567.039999997</v>
      </c>
      <c r="I248" s="31">
        <f>SUM(I243:I247)</f>
        <v>2669144.41</v>
      </c>
      <c r="J248" s="31">
        <f>SUM(J243:J247)</f>
        <v>9434422.6299999971</v>
      </c>
      <c r="K248" s="39"/>
      <c r="L248" s="31">
        <f>SUM(L243:L247)</f>
        <v>179677080.05999991</v>
      </c>
      <c r="M248" s="31">
        <f>SUM(M243:M247)</f>
        <v>159298417.20999998</v>
      </c>
      <c r="N248" s="31">
        <f>SUM(N243:N247)</f>
        <v>20378662.84999992</v>
      </c>
      <c r="O248" s="29"/>
      <c r="P248" s="31">
        <f>SUM(P243:P247)</f>
        <v>27529284.559999943</v>
      </c>
      <c r="Q248" s="31">
        <f>SUM(Q243:Q247)</f>
        <v>7135083.21</v>
      </c>
      <c r="R248" s="31">
        <f>SUM(R243:R247)</f>
        <v>20394201.349999942</v>
      </c>
      <c r="S248" s="39"/>
      <c r="T248" s="31">
        <f>SUM(T243:T247)</f>
        <v>117949628.04999998</v>
      </c>
      <c r="U248" s="31">
        <f>SUM(U243:U247)</f>
        <v>101221804.23999999</v>
      </c>
      <c r="V248" s="31">
        <f>SUM(V243:V247)</f>
        <v>16727823.809999987</v>
      </c>
      <c r="W248" s="29"/>
      <c r="X248" s="31">
        <f>SUM(X243:X247)</f>
        <v>21366110.050000019</v>
      </c>
      <c r="Y248" s="31">
        <f>SUM(Y243:Y247)</f>
        <v>6044985.4900000002</v>
      </c>
      <c r="Z248" s="31">
        <f>SUM(Z243:Z247)</f>
        <v>15321124.560000021</v>
      </c>
    </row>
    <row r="249" spans="1:31" x14ac:dyDescent="0.2">
      <c r="A249" s="2"/>
      <c r="B249" s="2"/>
      <c r="D249" s="31"/>
      <c r="E249" s="31"/>
      <c r="F249" s="31"/>
      <c r="G249" s="29"/>
      <c r="H249" s="31"/>
      <c r="I249" s="31"/>
      <c r="J249" s="31"/>
      <c r="K249" s="39"/>
      <c r="L249" s="31"/>
      <c r="M249" s="31"/>
      <c r="N249" s="31"/>
      <c r="O249" s="29"/>
      <c r="P249" s="31"/>
      <c r="Q249" s="31"/>
      <c r="R249" s="31"/>
      <c r="S249" s="39"/>
      <c r="T249" s="31"/>
      <c r="U249" s="31"/>
      <c r="V249" s="31"/>
      <c r="W249" s="29"/>
      <c r="X249" s="31"/>
      <c r="Y249" s="31"/>
      <c r="Z249" s="31"/>
    </row>
    <row r="250" spans="1:31" x14ac:dyDescent="0.2">
      <c r="A250" s="2" t="s">
        <v>24</v>
      </c>
      <c r="B250" s="2" t="s">
        <v>61</v>
      </c>
      <c r="D250" s="31"/>
      <c r="E250" s="31"/>
      <c r="F250" s="31"/>
      <c r="G250" s="29"/>
      <c r="H250" s="31"/>
      <c r="I250" s="31"/>
      <c r="J250" s="31"/>
      <c r="K250" s="39"/>
      <c r="L250" s="31"/>
      <c r="M250" s="31"/>
      <c r="N250" s="31"/>
      <c r="O250" s="29"/>
      <c r="P250" s="31"/>
      <c r="Q250" s="31"/>
      <c r="R250" s="31"/>
      <c r="S250" s="39"/>
      <c r="T250" s="31"/>
      <c r="U250" s="31"/>
      <c r="V250" s="31"/>
      <c r="W250" s="29"/>
      <c r="X250" s="31"/>
      <c r="Y250" s="31"/>
      <c r="Z250" s="31"/>
    </row>
    <row r="251" spans="1:31" x14ac:dyDescent="0.2">
      <c r="A251" s="2"/>
      <c r="B251" s="2"/>
      <c r="C251" t="s">
        <v>18</v>
      </c>
      <c r="D251" s="31">
        <v>299615.5</v>
      </c>
      <c r="E251" s="31">
        <v>55727.03</v>
      </c>
      <c r="F251" s="31">
        <v>243888.47</v>
      </c>
      <c r="G251" s="29" t="s">
        <v>15</v>
      </c>
      <c r="H251" s="31">
        <v>299615.5</v>
      </c>
      <c r="I251" s="31">
        <v>55727.03</v>
      </c>
      <c r="J251" s="31">
        <v>243888.47</v>
      </c>
      <c r="K251" s="39" t="s">
        <v>15</v>
      </c>
      <c r="L251" s="31">
        <v>396112</v>
      </c>
      <c r="M251" s="31">
        <v>386856.24</v>
      </c>
      <c r="N251" s="31">
        <v>9255.7600000000093</v>
      </c>
      <c r="O251" s="29" t="s">
        <v>15</v>
      </c>
      <c r="P251" s="31">
        <v>396112</v>
      </c>
      <c r="Q251" s="31">
        <v>386856.24</v>
      </c>
      <c r="R251" s="31">
        <v>9255.7600000000093</v>
      </c>
      <c r="S251" s="39" t="s">
        <v>15</v>
      </c>
      <c r="T251" s="31">
        <v>365448</v>
      </c>
      <c r="U251" s="31">
        <v>294552.71999999997</v>
      </c>
      <c r="V251" s="31">
        <v>70895.28</v>
      </c>
      <c r="W251" s="29" t="s">
        <v>15</v>
      </c>
      <c r="X251" s="31">
        <v>365448</v>
      </c>
      <c r="Y251" s="31">
        <v>294552.71999999997</v>
      </c>
      <c r="Z251" s="31">
        <v>70895.28</v>
      </c>
    </row>
    <row r="252" spans="1:31" x14ac:dyDescent="0.2">
      <c r="A252" s="2"/>
      <c r="B252" s="2"/>
      <c r="C252" t="s">
        <v>19</v>
      </c>
      <c r="D252" s="31"/>
      <c r="E252" s="31">
        <v>8240938.25</v>
      </c>
      <c r="F252" s="31">
        <v>-8240938.25</v>
      </c>
      <c r="G252" s="29" t="s">
        <v>15</v>
      </c>
      <c r="H252" s="31"/>
      <c r="I252" s="31">
        <v>5101097.75</v>
      </c>
      <c r="J252" s="31">
        <v>-5101097.75</v>
      </c>
      <c r="K252" s="39" t="s">
        <v>15</v>
      </c>
      <c r="L252" s="31"/>
      <c r="M252" s="31">
        <v>20901352</v>
      </c>
      <c r="N252" s="31">
        <v>-20901352</v>
      </c>
      <c r="O252" s="29" t="s">
        <v>15</v>
      </c>
      <c r="P252" s="31"/>
      <c r="Q252" s="31">
        <v>15784192</v>
      </c>
      <c r="R252" s="31">
        <v>-15784192</v>
      </c>
      <c r="S252" s="39" t="s">
        <v>15</v>
      </c>
      <c r="T252" s="31"/>
      <c r="U252" s="31">
        <v>17724708</v>
      </c>
      <c r="V252" s="31">
        <v>-17724708</v>
      </c>
      <c r="W252" s="29" t="s">
        <v>15</v>
      </c>
      <c r="X252" s="31"/>
      <c r="Y252" s="31">
        <v>13210008</v>
      </c>
      <c r="Z252" s="31">
        <v>-13210008</v>
      </c>
    </row>
    <row r="253" spans="1:31" x14ac:dyDescent="0.2">
      <c r="A253" s="2"/>
      <c r="B253" s="2"/>
      <c r="C253" t="s">
        <v>98</v>
      </c>
      <c r="D253" s="31">
        <v>92664.25</v>
      </c>
      <c r="E253" s="31">
        <v>3122223.35</v>
      </c>
      <c r="F253" s="31">
        <v>-3029559.1</v>
      </c>
      <c r="G253" s="29" t="s">
        <v>15</v>
      </c>
      <c r="H253" s="31">
        <v>92664.25</v>
      </c>
      <c r="I253" s="31">
        <v>1247514.5</v>
      </c>
      <c r="J253" s="31">
        <v>-1154850.25</v>
      </c>
      <c r="K253" s="39" t="s">
        <v>15</v>
      </c>
      <c r="L253" s="31">
        <v>240057</v>
      </c>
      <c r="M253" s="31">
        <v>6837539.5200001718</v>
      </c>
      <c r="N253" s="31">
        <v>-6597482.5200001718</v>
      </c>
      <c r="O253" s="29" t="s">
        <v>15</v>
      </c>
      <c r="P253" s="31">
        <v>240057</v>
      </c>
      <c r="Q253" s="31">
        <v>4197396</v>
      </c>
      <c r="R253" s="31">
        <v>-3957339</v>
      </c>
      <c r="S253" s="39" t="s">
        <v>15</v>
      </c>
      <c r="T253" s="31">
        <v>167418</v>
      </c>
      <c r="U253" s="31">
        <v>5435975.1999999946</v>
      </c>
      <c r="V253" s="31">
        <v>-5268557.1999999946</v>
      </c>
      <c r="W253" s="29" t="s">
        <v>15</v>
      </c>
      <c r="X253" s="31">
        <v>167418</v>
      </c>
      <c r="Y253" s="31">
        <v>3090250</v>
      </c>
      <c r="Z253" s="31">
        <v>-2922832</v>
      </c>
    </row>
    <row r="254" spans="1:31" x14ac:dyDescent="0.2">
      <c r="A254" s="2"/>
      <c r="B254" s="2"/>
      <c r="C254" t="s">
        <v>16</v>
      </c>
      <c r="D254" s="36"/>
      <c r="E254" s="36">
        <v>53837.5</v>
      </c>
      <c r="F254" s="36">
        <v>-53837.5</v>
      </c>
      <c r="G254" s="29" t="s">
        <v>15</v>
      </c>
      <c r="H254" s="36"/>
      <c r="I254" s="36">
        <v>53837.5</v>
      </c>
      <c r="J254" s="36">
        <v>-53837.5</v>
      </c>
      <c r="K254" s="40" t="s">
        <v>15</v>
      </c>
      <c r="L254" s="36"/>
      <c r="M254" s="36">
        <v>112780.5</v>
      </c>
      <c r="N254" s="36">
        <v>-112780.5</v>
      </c>
      <c r="O254" s="29" t="s">
        <v>15</v>
      </c>
      <c r="P254" s="36"/>
      <c r="Q254" s="36">
        <v>112780.5</v>
      </c>
      <c r="R254" s="36">
        <v>-112780.5</v>
      </c>
      <c r="S254" s="40" t="s">
        <v>15</v>
      </c>
      <c r="T254" s="36"/>
      <c r="U254" s="36">
        <v>80609.25</v>
      </c>
      <c r="V254" s="36">
        <v>-80609.25</v>
      </c>
      <c r="W254" s="29" t="s">
        <v>15</v>
      </c>
      <c r="X254" s="36"/>
      <c r="Y254" s="36">
        <v>80609.25</v>
      </c>
      <c r="Z254" s="36">
        <v>-80609.25</v>
      </c>
      <c r="AA254" s="34"/>
      <c r="AB254" s="34"/>
    </row>
    <row r="255" spans="1:31" x14ac:dyDescent="0.2">
      <c r="A255" s="2"/>
      <c r="B255" s="2"/>
      <c r="C255" s="20" t="s">
        <v>11</v>
      </c>
      <c r="D255" s="31">
        <f>SUM(D251:D254)</f>
        <v>392279.75</v>
      </c>
      <c r="E255" s="31">
        <f>SUM(E251:E254)</f>
        <v>11472726.130000001</v>
      </c>
      <c r="F255" s="31">
        <f>SUM(F251:F254)</f>
        <v>-11080446.380000001</v>
      </c>
      <c r="G255" s="29"/>
      <c r="H255" s="31">
        <f>SUM(H251:H254)</f>
        <v>392279.75</v>
      </c>
      <c r="I255" s="31">
        <f>SUM(I251:I254)</f>
        <v>6458176.7800000003</v>
      </c>
      <c r="J255" s="31">
        <f>SUM(J251:J254)</f>
        <v>-6065897.0300000003</v>
      </c>
      <c r="K255" s="39"/>
      <c r="L255" s="31">
        <f>SUM(L251:L254)</f>
        <v>636169</v>
      </c>
      <c r="M255" s="31">
        <f>SUM(M251:M254)</f>
        <v>28238528.260000169</v>
      </c>
      <c r="N255" s="31">
        <f>SUM(N251:N254)</f>
        <v>-27602359.260000169</v>
      </c>
      <c r="O255" s="29"/>
      <c r="P255" s="31">
        <f>SUM(P251:P254)</f>
        <v>636169</v>
      </c>
      <c r="Q255" s="31">
        <f>SUM(Q251:Q254)</f>
        <v>20481224.740000002</v>
      </c>
      <c r="R255" s="31">
        <f>SUM(R251:R254)</f>
        <v>-19845055.740000002</v>
      </c>
      <c r="S255" s="39"/>
      <c r="T255" s="31">
        <f>SUM(T251:T254)</f>
        <v>532866</v>
      </c>
      <c r="U255" s="31">
        <f>SUM(U251:U254)</f>
        <v>23535845.169999994</v>
      </c>
      <c r="V255" s="31">
        <f>SUM(V251:V254)</f>
        <v>-23002979.169999994</v>
      </c>
      <c r="W255" s="29"/>
      <c r="X255" s="31">
        <f>SUM(X251:X254)</f>
        <v>532866</v>
      </c>
      <c r="Y255" s="31">
        <f>SUM(Y251:Y254)</f>
        <v>16675419.970000001</v>
      </c>
      <c r="Z255" s="31">
        <f>SUM(Z251:Z254)</f>
        <v>-16142553.970000001</v>
      </c>
    </row>
    <row r="256" spans="1:31" x14ac:dyDescent="0.2">
      <c r="A256" s="2"/>
      <c r="B256" s="2"/>
      <c r="D256" s="31"/>
      <c r="E256" s="31"/>
      <c r="F256" s="31"/>
      <c r="G256" s="29"/>
      <c r="H256" s="31"/>
      <c r="I256" s="31"/>
      <c r="J256" s="31"/>
      <c r="K256" s="39"/>
      <c r="L256" s="31"/>
      <c r="M256" s="31"/>
      <c r="N256" s="31"/>
      <c r="O256" s="29"/>
      <c r="P256" s="31"/>
      <c r="Q256" s="31"/>
      <c r="R256" s="31"/>
      <c r="S256" s="39"/>
      <c r="T256" s="31"/>
      <c r="U256" s="31"/>
      <c r="V256" s="31"/>
      <c r="W256" s="29"/>
      <c r="X256" s="31"/>
      <c r="Y256" s="31"/>
      <c r="Z256" s="31"/>
    </row>
    <row r="257" spans="1:27" x14ac:dyDescent="0.2">
      <c r="A257" s="2" t="s">
        <v>14</v>
      </c>
      <c r="B257" s="2" t="s">
        <v>62</v>
      </c>
      <c r="D257" s="31"/>
      <c r="E257" s="31"/>
      <c r="F257" s="31"/>
      <c r="G257" s="29"/>
      <c r="H257" s="31"/>
      <c r="I257" s="31"/>
      <c r="J257" s="31"/>
      <c r="K257" s="39"/>
      <c r="L257" s="31"/>
      <c r="M257" s="31"/>
      <c r="N257" s="31"/>
      <c r="O257" s="29"/>
      <c r="P257" s="31"/>
      <c r="Q257" s="31"/>
      <c r="R257" s="31"/>
      <c r="S257" s="39"/>
      <c r="T257" s="31"/>
      <c r="U257" s="31"/>
      <c r="V257" s="31"/>
      <c r="W257" s="29"/>
      <c r="X257" s="31"/>
      <c r="Y257" s="31"/>
      <c r="Z257" s="31"/>
    </row>
    <row r="258" spans="1:27" x14ac:dyDescent="0.2">
      <c r="A258" s="2"/>
      <c r="B258" s="2"/>
      <c r="C258" t="s">
        <v>18</v>
      </c>
      <c r="D258" s="31">
        <v>12655.55</v>
      </c>
      <c r="E258" s="31">
        <v>6581187.0699999947</v>
      </c>
      <c r="F258" s="31">
        <v>-6568531.5199999949</v>
      </c>
      <c r="G258" s="29" t="s">
        <v>15</v>
      </c>
      <c r="H258" s="31">
        <v>12655.55</v>
      </c>
      <c r="I258" s="31">
        <v>6581187.0699999947</v>
      </c>
      <c r="J258" s="31">
        <v>-6568531.5199999949</v>
      </c>
      <c r="K258" s="39" t="s">
        <v>15</v>
      </c>
      <c r="L258" s="31">
        <v>27822.84</v>
      </c>
      <c r="M258" s="31">
        <v>23194492.700000029</v>
      </c>
      <c r="N258" s="31">
        <v>-23166669.860000029</v>
      </c>
      <c r="O258" s="29" t="s">
        <v>15</v>
      </c>
      <c r="P258" s="31">
        <v>27822.84</v>
      </c>
      <c r="Q258" s="31">
        <v>23194492.700000029</v>
      </c>
      <c r="R258" s="31">
        <v>-23166669.860000029</v>
      </c>
      <c r="S258" s="39" t="s">
        <v>15</v>
      </c>
      <c r="T258" s="31">
        <v>19681.740000000002</v>
      </c>
      <c r="U258" s="31">
        <v>17333487.619999975</v>
      </c>
      <c r="V258" s="31">
        <v>-17313805.879999977</v>
      </c>
      <c r="W258" s="29" t="s">
        <v>15</v>
      </c>
      <c r="X258" s="31">
        <v>19681.740000000002</v>
      </c>
      <c r="Y258" s="31">
        <v>17333487.619999975</v>
      </c>
      <c r="Z258" s="31">
        <v>-17313805.879999977</v>
      </c>
    </row>
    <row r="259" spans="1:27" x14ac:dyDescent="0.2">
      <c r="A259" s="2"/>
      <c r="B259" s="2"/>
      <c r="C259" t="s">
        <v>19</v>
      </c>
      <c r="D259" s="31"/>
      <c r="E259" s="31">
        <v>2678735.099999995</v>
      </c>
      <c r="F259" s="31">
        <v>-2678735.099999995</v>
      </c>
      <c r="G259" s="29" t="s">
        <v>15</v>
      </c>
      <c r="H259" s="31"/>
      <c r="I259" s="31">
        <v>2678735.099999995</v>
      </c>
      <c r="J259" s="31">
        <v>-2678735.099999995</v>
      </c>
      <c r="K259" s="39" t="s">
        <v>15</v>
      </c>
      <c r="L259" s="31"/>
      <c r="M259" s="31">
        <v>5867964.9999999916</v>
      </c>
      <c r="N259" s="31">
        <v>-5867964.9999999916</v>
      </c>
      <c r="O259" s="29" t="s">
        <v>15</v>
      </c>
      <c r="P259" s="31"/>
      <c r="Q259" s="31">
        <v>5867964.9999999916</v>
      </c>
      <c r="R259" s="31">
        <v>-5867964.9999999916</v>
      </c>
      <c r="S259" s="39" t="s">
        <v>15</v>
      </c>
      <c r="T259" s="31"/>
      <c r="U259" s="31">
        <v>4709292.3999999873</v>
      </c>
      <c r="V259" s="31">
        <v>-4709292.3999999873</v>
      </c>
      <c r="W259" s="29" t="s">
        <v>15</v>
      </c>
      <c r="X259" s="31"/>
      <c r="Y259" s="31">
        <v>4709292.3999999873</v>
      </c>
      <c r="Z259" s="31">
        <v>-4709292.3999999873</v>
      </c>
    </row>
    <row r="260" spans="1:27" x14ac:dyDescent="0.2">
      <c r="A260" s="2"/>
      <c r="B260" s="2"/>
      <c r="C260" t="s">
        <v>98</v>
      </c>
      <c r="D260" s="31"/>
      <c r="E260" s="31">
        <v>3311299.8</v>
      </c>
      <c r="F260" s="31">
        <v>-3311299.8</v>
      </c>
      <c r="G260" s="29" t="s">
        <v>15</v>
      </c>
      <c r="H260" s="31"/>
      <c r="I260" s="31">
        <v>3311299.8</v>
      </c>
      <c r="J260" s="31">
        <v>-3311299.8</v>
      </c>
      <c r="K260" s="39" t="s">
        <v>15</v>
      </c>
      <c r="L260" s="31"/>
      <c r="M260" s="31">
        <v>11244323.999999987</v>
      </c>
      <c r="N260" s="31">
        <v>-11244323.999999987</v>
      </c>
      <c r="O260" s="29" t="s">
        <v>15</v>
      </c>
      <c r="P260" s="31"/>
      <c r="Q260" s="31">
        <v>11244323.999999987</v>
      </c>
      <c r="R260" s="31">
        <v>-11244323.999999987</v>
      </c>
      <c r="S260" s="39" t="s">
        <v>15</v>
      </c>
      <c r="T260" s="31"/>
      <c r="U260" s="31">
        <v>8227120.0000000186</v>
      </c>
      <c r="V260" s="31">
        <v>-8227120.0000000186</v>
      </c>
      <c r="W260" s="29" t="s">
        <v>15</v>
      </c>
      <c r="X260" s="31"/>
      <c r="Y260" s="31">
        <v>8227120.0000000186</v>
      </c>
      <c r="Z260" s="31">
        <v>-8227120.0000000186</v>
      </c>
    </row>
    <row r="261" spans="1:27" x14ac:dyDescent="0.2">
      <c r="A261" s="2"/>
      <c r="B261" s="2"/>
      <c r="C261" t="s">
        <v>16</v>
      </c>
      <c r="D261" s="36"/>
      <c r="E261" s="36">
        <v>46946.6</v>
      </c>
      <c r="F261" s="36">
        <v>-46946.6</v>
      </c>
      <c r="G261" s="29" t="s">
        <v>15</v>
      </c>
      <c r="H261" s="36"/>
      <c r="I261" s="36">
        <v>46946.6</v>
      </c>
      <c r="J261" s="36">
        <v>-46946.6</v>
      </c>
      <c r="K261" s="40" t="s">
        <v>15</v>
      </c>
      <c r="L261" s="36"/>
      <c r="M261" s="36">
        <v>94470.2</v>
      </c>
      <c r="N261" s="36">
        <v>-94470.2</v>
      </c>
      <c r="O261" s="29" t="s">
        <v>15</v>
      </c>
      <c r="P261" s="36"/>
      <c r="Q261" s="36">
        <v>94470.2</v>
      </c>
      <c r="R261" s="36">
        <v>-94470.2</v>
      </c>
      <c r="S261" s="40" t="s">
        <v>15</v>
      </c>
      <c r="T261" s="36"/>
      <c r="U261" s="36">
        <v>68733.2</v>
      </c>
      <c r="V261" s="36">
        <v>-68733.2</v>
      </c>
      <c r="W261" s="29" t="s">
        <v>15</v>
      </c>
      <c r="X261" s="36"/>
      <c r="Y261" s="36">
        <v>68733.2</v>
      </c>
      <c r="Z261" s="36">
        <v>-68733.2</v>
      </c>
      <c r="AA261" s="34"/>
    </row>
    <row r="262" spans="1:27" x14ac:dyDescent="0.2">
      <c r="A262" s="2"/>
      <c r="B262" s="2"/>
      <c r="C262" s="20" t="s">
        <v>11</v>
      </c>
      <c r="D262" s="31">
        <f>SUM(D258:D261)</f>
        <v>12655.55</v>
      </c>
      <c r="E262" s="31">
        <f>SUM(E258:E261)</f>
        <v>12618168.569999991</v>
      </c>
      <c r="F262" s="31">
        <f>SUM(F258:F261)</f>
        <v>-12605513.01999999</v>
      </c>
      <c r="G262" s="29"/>
      <c r="H262" s="31">
        <f>SUM(H258:H261)</f>
        <v>12655.55</v>
      </c>
      <c r="I262" s="31">
        <f>SUM(I258:I261)</f>
        <v>12618168.569999991</v>
      </c>
      <c r="J262" s="31">
        <f>SUM(J258:J261)</f>
        <v>-12605513.01999999</v>
      </c>
      <c r="K262" s="39"/>
      <c r="L262" s="31">
        <f>SUM(L258:L261)</f>
        <v>27822.84</v>
      </c>
      <c r="M262" s="31">
        <f>SUM(M258:M261)</f>
        <v>40401251.900000013</v>
      </c>
      <c r="N262" s="31">
        <f>SUM(N258:N261)</f>
        <v>-40373429.06000001</v>
      </c>
      <c r="O262" s="29"/>
      <c r="P262" s="31">
        <f>SUM(P258:P261)</f>
        <v>27822.84</v>
      </c>
      <c r="Q262" s="31">
        <f>SUM(Q258:Q261)</f>
        <v>40401251.900000013</v>
      </c>
      <c r="R262" s="31">
        <f>SUM(R258:R261)</f>
        <v>-40373429.06000001</v>
      </c>
      <c r="S262" s="39"/>
      <c r="T262" s="31">
        <f>SUM(T258:T261)</f>
        <v>19681.740000000002</v>
      </c>
      <c r="U262" s="31">
        <f>SUM(U258:U261)</f>
        <v>30338633.21999998</v>
      </c>
      <c r="V262" s="31">
        <f>SUM(V258:V261)</f>
        <v>-30318951.479999982</v>
      </c>
      <c r="W262" s="29"/>
      <c r="X262" s="31">
        <f>SUM(X258:X261)</f>
        <v>19681.740000000002</v>
      </c>
      <c r="Y262" s="31">
        <f>SUM(Y258:Y261)</f>
        <v>30338633.21999998</v>
      </c>
      <c r="Z262" s="31">
        <f>SUM(Z258:Z261)</f>
        <v>-30318951.479999982</v>
      </c>
    </row>
    <row r="263" spans="1:27" x14ac:dyDescent="0.2">
      <c r="A263" s="2"/>
      <c r="B263" s="2"/>
      <c r="D263" s="31"/>
      <c r="E263" s="31"/>
      <c r="F263" s="31"/>
      <c r="G263" s="29"/>
      <c r="H263" s="31"/>
      <c r="I263" s="31"/>
      <c r="J263" s="31"/>
      <c r="K263" s="39"/>
      <c r="L263" s="31"/>
      <c r="M263" s="31"/>
      <c r="N263" s="31"/>
      <c r="O263" s="29"/>
      <c r="P263" s="31"/>
      <c r="Q263" s="31"/>
      <c r="R263" s="31"/>
      <c r="S263" s="39"/>
      <c r="T263" s="31"/>
      <c r="U263" s="31"/>
      <c r="V263" s="31"/>
      <c r="W263" s="29"/>
      <c r="X263" s="31"/>
      <c r="Y263" s="31"/>
      <c r="Z263" s="31"/>
    </row>
    <row r="264" spans="1:27" x14ac:dyDescent="0.2">
      <c r="A264" s="2" t="s">
        <v>24</v>
      </c>
      <c r="B264" s="2" t="s">
        <v>63</v>
      </c>
      <c r="D264" s="31"/>
      <c r="E264" s="31"/>
      <c r="F264" s="31"/>
      <c r="G264" s="29"/>
      <c r="H264" s="31"/>
      <c r="I264" s="31"/>
      <c r="J264" s="31"/>
      <c r="K264" s="39"/>
      <c r="L264" s="31"/>
      <c r="M264" s="31"/>
      <c r="N264" s="31"/>
      <c r="O264" s="29"/>
      <c r="P264" s="31"/>
      <c r="Q264" s="31"/>
      <c r="R264" s="31"/>
      <c r="S264" s="39"/>
      <c r="T264" s="31"/>
      <c r="U264" s="31"/>
      <c r="V264" s="31"/>
      <c r="W264" s="29"/>
      <c r="X264" s="31"/>
      <c r="Y264" s="31"/>
      <c r="Z264" s="31"/>
    </row>
    <row r="265" spans="1:27" x14ac:dyDescent="0.2">
      <c r="A265" s="2"/>
      <c r="B265" s="2"/>
      <c r="C265" t="s">
        <v>18</v>
      </c>
      <c r="D265" s="31">
        <v>2174528.13</v>
      </c>
      <c r="E265" s="31">
        <v>2049081.15</v>
      </c>
      <c r="F265" s="31">
        <v>125446.98</v>
      </c>
      <c r="G265" s="29" t="s">
        <v>15</v>
      </c>
      <c r="H265" s="31">
        <v>638927.13</v>
      </c>
      <c r="I265" s="31">
        <v>916339.4</v>
      </c>
      <c r="J265" s="31">
        <v>-277412.27</v>
      </c>
      <c r="K265" s="39" t="s">
        <v>15</v>
      </c>
      <c r="L265" s="31">
        <v>4992812.1500000004</v>
      </c>
      <c r="M265" s="31">
        <v>5951220.8000000007</v>
      </c>
      <c r="N265" s="31">
        <v>-958408.6500000013</v>
      </c>
      <c r="O265" s="29" t="s">
        <v>15</v>
      </c>
      <c r="P265" s="31">
        <v>1427069.65</v>
      </c>
      <c r="Q265" s="31">
        <v>2865850.8</v>
      </c>
      <c r="R265" s="31">
        <v>-1438781.15</v>
      </c>
      <c r="S265" s="39" t="s">
        <v>15</v>
      </c>
      <c r="T265" s="31">
        <v>3858430.65</v>
      </c>
      <c r="U265" s="31">
        <v>4592250</v>
      </c>
      <c r="V265" s="31">
        <v>-733819.35</v>
      </c>
      <c r="W265" s="29" t="s">
        <v>15</v>
      </c>
      <c r="X265" s="31">
        <v>1126675.3999999999</v>
      </c>
      <c r="Y265" s="31">
        <v>2115710</v>
      </c>
      <c r="Z265" s="31">
        <v>-989034.6</v>
      </c>
    </row>
    <row r="266" spans="1:27" x14ac:dyDescent="0.2">
      <c r="A266" s="2"/>
      <c r="B266" s="2"/>
      <c r="C266" t="s">
        <v>21</v>
      </c>
      <c r="D266" s="31">
        <v>1283321</v>
      </c>
      <c r="E266" s="31">
        <v>2052008</v>
      </c>
      <c r="F266" s="31">
        <v>-768687</v>
      </c>
      <c r="G266" s="29" t="s">
        <v>15</v>
      </c>
      <c r="H266" s="31">
        <v>304.5</v>
      </c>
      <c r="I266" s="31">
        <v>327367.75</v>
      </c>
      <c r="J266" s="31">
        <v>-327063.25</v>
      </c>
      <c r="K266" s="39" t="s">
        <v>15</v>
      </c>
      <c r="L266" s="31">
        <v>3072124</v>
      </c>
      <c r="M266" s="31">
        <v>5118220</v>
      </c>
      <c r="N266" s="31">
        <v>-2046096</v>
      </c>
      <c r="O266" s="29" t="s">
        <v>15</v>
      </c>
      <c r="P266" s="31">
        <v>71024</v>
      </c>
      <c r="Q266" s="31">
        <v>1164800</v>
      </c>
      <c r="R266" s="31">
        <v>-1093776</v>
      </c>
      <c r="S266" s="39" t="s">
        <v>15</v>
      </c>
      <c r="T266" s="31">
        <v>2260400</v>
      </c>
      <c r="U266" s="31">
        <v>4086050</v>
      </c>
      <c r="V266" s="31">
        <v>-1825650</v>
      </c>
      <c r="W266" s="29" t="s">
        <v>15</v>
      </c>
      <c r="X266" s="31">
        <v>24582</v>
      </c>
      <c r="Y266" s="31">
        <v>824180</v>
      </c>
      <c r="Z266" s="31">
        <v>-799598</v>
      </c>
    </row>
    <row r="267" spans="1:27" x14ac:dyDescent="0.2">
      <c r="A267" s="2"/>
      <c r="B267" s="2"/>
      <c r="C267" t="s">
        <v>19</v>
      </c>
      <c r="D267" s="31">
        <v>28838081.659999989</v>
      </c>
      <c r="E267" s="31">
        <v>40707888.5</v>
      </c>
      <c r="F267" s="31">
        <v>-11869806.840000011</v>
      </c>
      <c r="G267" s="29" t="s">
        <v>15</v>
      </c>
      <c r="H267" s="31">
        <v>152263.22</v>
      </c>
      <c r="I267" s="31">
        <v>2070925.25</v>
      </c>
      <c r="J267" s="31">
        <v>-1918662.03</v>
      </c>
      <c r="K267" s="39" t="s">
        <v>15</v>
      </c>
      <c r="L267" s="31">
        <v>53810847.999999866</v>
      </c>
      <c r="M267" s="31">
        <v>74677336</v>
      </c>
      <c r="N267" s="31">
        <v>-20866488.000000134</v>
      </c>
      <c r="O267" s="29" t="s">
        <v>15</v>
      </c>
      <c r="P267" s="31">
        <v>413836.15999999939</v>
      </c>
      <c r="Q267" s="31">
        <v>4725640</v>
      </c>
      <c r="R267" s="31">
        <v>-4311803.84</v>
      </c>
      <c r="S267" s="39" t="s">
        <v>15</v>
      </c>
      <c r="T267" s="31">
        <v>41373112.959999934</v>
      </c>
      <c r="U267" s="31">
        <v>61044732</v>
      </c>
      <c r="V267" s="31">
        <v>-19671619.040000066</v>
      </c>
      <c r="W267" s="29" t="s">
        <v>15</v>
      </c>
      <c r="X267" s="31">
        <v>321614.87999999942</v>
      </c>
      <c r="Y267" s="31">
        <v>3880624</v>
      </c>
      <c r="Z267" s="31">
        <v>-3559009.12</v>
      </c>
    </row>
    <row r="268" spans="1:27" x14ac:dyDescent="0.2">
      <c r="A268" s="2"/>
      <c r="B268" s="2"/>
      <c r="C268" t="s">
        <v>98</v>
      </c>
      <c r="D268" s="31">
        <v>8329075.7503999993</v>
      </c>
      <c r="E268" s="31">
        <v>18137639</v>
      </c>
      <c r="F268" s="31">
        <v>-9808563.2496000007</v>
      </c>
      <c r="G268" s="29" t="s">
        <v>15</v>
      </c>
      <c r="H268" s="31">
        <v>0</v>
      </c>
      <c r="I268" s="31">
        <v>3920816.46</v>
      </c>
      <c r="J268" s="31">
        <v>-3920816.46</v>
      </c>
      <c r="K268" s="39" t="s">
        <v>15</v>
      </c>
      <c r="L268" s="31">
        <v>30365992</v>
      </c>
      <c r="M268" s="31">
        <v>49862542</v>
      </c>
      <c r="N268" s="31">
        <v>-19496550</v>
      </c>
      <c r="O268" s="29" t="s">
        <v>15</v>
      </c>
      <c r="P268" s="31">
        <v>153548</v>
      </c>
      <c r="Q268" s="31">
        <v>6053269.9200000018</v>
      </c>
      <c r="R268" s="31">
        <v>-5899721.9200000018</v>
      </c>
      <c r="S268" s="39" t="s">
        <v>15</v>
      </c>
      <c r="T268" s="31">
        <v>15085402</v>
      </c>
      <c r="U268" s="31">
        <v>29002012</v>
      </c>
      <c r="V268" s="31">
        <v>-13916610</v>
      </c>
      <c r="W268" s="29" t="s">
        <v>15</v>
      </c>
      <c r="X268" s="31">
        <v>9452</v>
      </c>
      <c r="Y268" s="31">
        <v>4896660.5599999996</v>
      </c>
      <c r="Z268" s="31">
        <v>-4887208.5599999996</v>
      </c>
    </row>
    <row r="269" spans="1:27" x14ac:dyDescent="0.2">
      <c r="A269" s="2"/>
      <c r="B269" s="2"/>
      <c r="C269" t="s">
        <v>16</v>
      </c>
      <c r="D269" s="36">
        <v>169682</v>
      </c>
      <c r="E269" s="36">
        <v>492318.75</v>
      </c>
      <c r="F269" s="36">
        <v>-322636.75</v>
      </c>
      <c r="G269" s="29" t="s">
        <v>15</v>
      </c>
      <c r="H269" s="36"/>
      <c r="I269" s="36"/>
      <c r="J269" s="36"/>
      <c r="K269" s="40" t="s">
        <v>15</v>
      </c>
      <c r="L269" s="36">
        <v>395021</v>
      </c>
      <c r="M269" s="36">
        <v>1061578</v>
      </c>
      <c r="N269" s="36">
        <v>-666557</v>
      </c>
      <c r="O269" s="29" t="s">
        <v>15</v>
      </c>
      <c r="P269" s="36"/>
      <c r="Q269" s="36"/>
      <c r="R269" s="36"/>
      <c r="S269" s="40" t="s">
        <v>15</v>
      </c>
      <c r="T269" s="36">
        <v>263064.75</v>
      </c>
      <c r="U269" s="36">
        <v>748824</v>
      </c>
      <c r="V269" s="36">
        <v>-485759.25</v>
      </c>
      <c r="W269" s="29" t="s">
        <v>15</v>
      </c>
      <c r="X269" s="36"/>
      <c r="Y269" s="36"/>
      <c r="Z269" s="36"/>
      <c r="AA269" s="34"/>
    </row>
    <row r="270" spans="1:27" x14ac:dyDescent="0.2">
      <c r="A270" s="2"/>
      <c r="B270" s="2"/>
      <c r="C270" s="20" t="s">
        <v>11</v>
      </c>
      <c r="D270" s="31">
        <f>SUM(D265:D269)</f>
        <v>40794688.540399984</v>
      </c>
      <c r="E270" s="31">
        <f>SUM(E265:E269)</f>
        <v>63438935.399999999</v>
      </c>
      <c r="F270" s="31">
        <f>SUM(F265:F269)</f>
        <v>-22644246.859600011</v>
      </c>
      <c r="G270" s="29"/>
      <c r="H270" s="31">
        <f>SUM(H265:H269)</f>
        <v>791494.85</v>
      </c>
      <c r="I270" s="31">
        <f>SUM(I265:I269)</f>
        <v>7235448.8599999994</v>
      </c>
      <c r="J270" s="31">
        <f>SUM(J265:J269)</f>
        <v>-6443954.0099999998</v>
      </c>
      <c r="K270" s="39"/>
      <c r="L270" s="31">
        <f>SUM(L265:L269)</f>
        <v>92636797.149999857</v>
      </c>
      <c r="M270" s="31">
        <f>SUM(M265:M269)</f>
        <v>136670896.80000001</v>
      </c>
      <c r="N270" s="31">
        <f>SUM(N265:N269)</f>
        <v>-44034099.65000014</v>
      </c>
      <c r="O270" s="29"/>
      <c r="P270" s="31">
        <f>SUM(P265:P269)</f>
        <v>2065477.8099999994</v>
      </c>
      <c r="Q270" s="31">
        <f>SUM(Q265:Q269)</f>
        <v>14809560.720000003</v>
      </c>
      <c r="R270" s="31">
        <f>SUM(R265:R269)</f>
        <v>-12744082.910000002</v>
      </c>
      <c r="S270" s="39"/>
      <c r="T270" s="31">
        <f>SUM(T265:T269)</f>
        <v>62840410.359999932</v>
      </c>
      <c r="U270" s="31">
        <f>SUM(U265:U269)</f>
        <v>99473868</v>
      </c>
      <c r="V270" s="31">
        <f>SUM(V265:V269)</f>
        <v>-36633457.640000068</v>
      </c>
      <c r="W270" s="29"/>
      <c r="X270" s="31">
        <f>SUM(X265:X269)</f>
        <v>1482324.2799999993</v>
      </c>
      <c r="Y270" s="31">
        <f>SUM(Y265:Y269)</f>
        <v>11717174.559999999</v>
      </c>
      <c r="Z270" s="31">
        <f>SUM(Z265:Z269)</f>
        <v>-10234850.280000001</v>
      </c>
    </row>
    <row r="271" spans="1:27" x14ac:dyDescent="0.2">
      <c r="A271" s="2"/>
      <c r="B271" s="2"/>
      <c r="D271" s="31"/>
      <c r="E271" s="31"/>
      <c r="F271" s="31"/>
      <c r="G271" s="29"/>
      <c r="H271" s="31"/>
      <c r="I271" s="31"/>
      <c r="J271" s="31"/>
      <c r="K271" s="39"/>
      <c r="L271" s="31"/>
      <c r="M271" s="31"/>
      <c r="N271" s="31"/>
      <c r="O271" s="29"/>
      <c r="P271" s="31"/>
      <c r="Q271" s="31"/>
      <c r="R271" s="31"/>
      <c r="S271" s="39"/>
      <c r="T271" s="31"/>
      <c r="U271" s="31"/>
      <c r="V271" s="31"/>
      <c r="W271" s="29"/>
      <c r="X271" s="31"/>
      <c r="Y271" s="31"/>
      <c r="Z271" s="31"/>
    </row>
    <row r="272" spans="1:27" x14ac:dyDescent="0.2">
      <c r="A272" s="2" t="s">
        <v>14</v>
      </c>
      <c r="B272" s="2" t="s">
        <v>64</v>
      </c>
      <c r="D272" s="31"/>
      <c r="E272" s="31"/>
      <c r="F272" s="31"/>
      <c r="G272" s="29"/>
      <c r="H272" s="31"/>
      <c r="I272" s="31"/>
      <c r="J272" s="31"/>
      <c r="K272" s="39"/>
      <c r="L272" s="31"/>
      <c r="M272" s="31"/>
      <c r="N272" s="31"/>
      <c r="O272" s="29"/>
      <c r="P272" s="31"/>
      <c r="Q272" s="31"/>
      <c r="R272" s="31"/>
      <c r="S272" s="39"/>
      <c r="T272" s="31"/>
      <c r="U272" s="31"/>
      <c r="V272" s="31"/>
      <c r="W272" s="29"/>
      <c r="X272" s="31"/>
      <c r="Y272" s="31"/>
      <c r="Z272" s="31"/>
    </row>
    <row r="273" spans="1:31" x14ac:dyDescent="0.2">
      <c r="A273" s="2"/>
      <c r="B273" s="2"/>
      <c r="C273" t="s">
        <v>18</v>
      </c>
      <c r="D273" s="31">
        <v>945</v>
      </c>
      <c r="E273" s="31"/>
      <c r="F273" s="31">
        <v>945</v>
      </c>
      <c r="G273" s="29" t="s">
        <v>15</v>
      </c>
      <c r="H273" s="31"/>
      <c r="I273" s="31"/>
      <c r="J273" s="31"/>
      <c r="K273" s="39" t="s">
        <v>15</v>
      </c>
      <c r="L273" s="31">
        <v>16056</v>
      </c>
      <c r="M273" s="31"/>
      <c r="N273" s="31">
        <v>16056</v>
      </c>
      <c r="O273" s="29" t="s">
        <v>15</v>
      </c>
      <c r="P273" s="31"/>
      <c r="Q273" s="31"/>
      <c r="R273" s="31"/>
      <c r="S273" s="39" t="s">
        <v>15</v>
      </c>
      <c r="T273" s="31">
        <v>2932</v>
      </c>
      <c r="U273" s="31"/>
      <c r="V273" s="31">
        <v>2932</v>
      </c>
      <c r="W273" s="29" t="s">
        <v>15</v>
      </c>
      <c r="X273" s="31"/>
      <c r="Y273" s="31"/>
      <c r="Z273" s="31"/>
    </row>
    <row r="274" spans="1:31" x14ac:dyDescent="0.2">
      <c r="A274" s="2"/>
      <c r="B274" s="2"/>
      <c r="C274" t="s">
        <v>19</v>
      </c>
      <c r="D274" s="36"/>
      <c r="E274" s="36">
        <v>56439.25</v>
      </c>
      <c r="F274" s="36">
        <v>-56439.25</v>
      </c>
      <c r="G274" s="29" t="s">
        <v>15</v>
      </c>
      <c r="H274" s="36"/>
      <c r="I274" s="36">
        <v>10122.25</v>
      </c>
      <c r="J274" s="36">
        <v>-10122.25</v>
      </c>
      <c r="K274" s="40" t="s">
        <v>15</v>
      </c>
      <c r="L274" s="36"/>
      <c r="M274" s="36">
        <v>168336</v>
      </c>
      <c r="N274" s="36">
        <v>-168336</v>
      </c>
      <c r="O274" s="29" t="s">
        <v>15</v>
      </c>
      <c r="P274" s="36"/>
      <c r="Q274" s="36">
        <v>56112</v>
      </c>
      <c r="R274" s="36">
        <v>-56112</v>
      </c>
      <c r="S274" s="40" t="s">
        <v>15</v>
      </c>
      <c r="T274" s="36"/>
      <c r="U274" s="36">
        <v>94576</v>
      </c>
      <c r="V274" s="36">
        <v>-94576</v>
      </c>
      <c r="W274" s="29" t="s">
        <v>15</v>
      </c>
      <c r="X274" s="36"/>
      <c r="Y274" s="36">
        <v>31192</v>
      </c>
      <c r="Z274" s="36">
        <v>-31192</v>
      </c>
      <c r="AA274" s="34"/>
    </row>
    <row r="275" spans="1:31" x14ac:dyDescent="0.2">
      <c r="A275" s="2"/>
      <c r="B275" s="2"/>
      <c r="C275" s="20" t="s">
        <v>11</v>
      </c>
      <c r="D275" s="31">
        <f>SUM(D273:D274)</f>
        <v>945</v>
      </c>
      <c r="E275" s="31">
        <f>SUM(E273:E274)</f>
        <v>56439.25</v>
      </c>
      <c r="F275" s="31">
        <f>SUM(F273:F274)</f>
        <v>-55494.25</v>
      </c>
      <c r="G275" s="29"/>
      <c r="H275" s="31">
        <f>SUM(H273:H274)</f>
        <v>0</v>
      </c>
      <c r="I275" s="31">
        <f>SUM(I273:I274)</f>
        <v>10122.25</v>
      </c>
      <c r="J275" s="31">
        <f>SUM(J273:J274)</f>
        <v>-10122.25</v>
      </c>
      <c r="K275" s="39"/>
      <c r="L275" s="31">
        <f>SUM(L273:L274)</f>
        <v>16056</v>
      </c>
      <c r="M275" s="31">
        <f>SUM(M273:M274)</f>
        <v>168336</v>
      </c>
      <c r="N275" s="31">
        <f>SUM(N273:N274)</f>
        <v>-152280</v>
      </c>
      <c r="O275" s="29"/>
      <c r="P275" s="31">
        <f>SUM(P273:P274)</f>
        <v>0</v>
      </c>
      <c r="Q275" s="31">
        <f>SUM(Q273:Q274)</f>
        <v>56112</v>
      </c>
      <c r="R275" s="31">
        <f>SUM(R273:R274)</f>
        <v>-56112</v>
      </c>
      <c r="S275" s="39"/>
      <c r="T275" s="31">
        <f>SUM(T273:T274)</f>
        <v>2932</v>
      </c>
      <c r="U275" s="31">
        <f>SUM(U273:U274)</f>
        <v>94576</v>
      </c>
      <c r="V275" s="31">
        <f>SUM(V273:V274)</f>
        <v>-91644</v>
      </c>
      <c r="W275" s="29"/>
      <c r="X275" s="31">
        <f>SUM(X273:X274)</f>
        <v>0</v>
      </c>
      <c r="Y275" s="31">
        <f>SUM(Y273:Y274)</f>
        <v>31192</v>
      </c>
      <c r="Z275" s="31">
        <f>SUM(Z273:Z274)</f>
        <v>-31192</v>
      </c>
    </row>
    <row r="276" spans="1:31" x14ac:dyDescent="0.2">
      <c r="A276" s="2"/>
      <c r="B276" s="2"/>
      <c r="D276" s="31"/>
      <c r="E276" s="31"/>
      <c r="F276" s="31"/>
      <c r="G276" s="29"/>
      <c r="H276" s="31"/>
      <c r="I276" s="31"/>
      <c r="J276" s="31"/>
      <c r="K276" s="39"/>
      <c r="L276" s="31"/>
      <c r="M276" s="31"/>
      <c r="N276" s="31"/>
      <c r="O276" s="29"/>
      <c r="P276" s="31"/>
      <c r="Q276" s="31"/>
      <c r="R276" s="31"/>
      <c r="S276" s="39"/>
      <c r="T276" s="31"/>
      <c r="U276" s="31"/>
      <c r="V276" s="31"/>
      <c r="W276" s="29"/>
      <c r="X276" s="31"/>
      <c r="Y276" s="31"/>
      <c r="Z276" s="31"/>
    </row>
    <row r="277" spans="1:31" x14ac:dyDescent="0.2">
      <c r="A277" s="2" t="s">
        <v>24</v>
      </c>
      <c r="B277" s="2" t="s">
        <v>65</v>
      </c>
      <c r="D277" s="31"/>
      <c r="E277" s="31"/>
      <c r="F277" s="31"/>
      <c r="G277" s="29"/>
      <c r="H277" s="31"/>
      <c r="I277" s="31"/>
      <c r="J277" s="31"/>
      <c r="K277" s="39"/>
      <c r="L277" s="31"/>
      <c r="M277" s="31"/>
      <c r="N277" s="31"/>
      <c r="O277" s="29"/>
      <c r="P277" s="31"/>
      <c r="Q277" s="31"/>
      <c r="R277" s="31"/>
      <c r="S277" s="39"/>
      <c r="T277" s="31"/>
      <c r="U277" s="31"/>
      <c r="V277" s="31"/>
      <c r="W277" s="29"/>
      <c r="X277" s="31"/>
      <c r="Y277" s="31"/>
      <c r="Z277" s="31"/>
    </row>
    <row r="278" spans="1:31" x14ac:dyDescent="0.2">
      <c r="A278" s="2"/>
      <c r="B278" s="2"/>
      <c r="C278" t="s">
        <v>19</v>
      </c>
      <c r="D278" s="31">
        <v>1884541.5</v>
      </c>
      <c r="E278" s="31"/>
      <c r="F278" s="31">
        <v>1884541.5</v>
      </c>
      <c r="G278" s="29" t="s">
        <v>15</v>
      </c>
      <c r="H278" s="31">
        <v>1884541.5</v>
      </c>
      <c r="I278" s="31"/>
      <c r="J278" s="31">
        <v>1884541.5</v>
      </c>
      <c r="K278" s="39" t="s">
        <v>15</v>
      </c>
      <c r="L278" s="31">
        <v>2640304</v>
      </c>
      <c r="M278" s="31"/>
      <c r="N278" s="31">
        <v>2640304</v>
      </c>
      <c r="O278" s="29" t="s">
        <v>15</v>
      </c>
      <c r="P278" s="31">
        <v>2640304</v>
      </c>
      <c r="Q278" s="31"/>
      <c r="R278" s="31">
        <v>2640304</v>
      </c>
      <c r="S278" s="39" t="s">
        <v>15</v>
      </c>
      <c r="T278" s="31">
        <v>2252896</v>
      </c>
      <c r="U278" s="31"/>
      <c r="V278" s="31">
        <v>2252896</v>
      </c>
      <c r="W278" s="29" t="s">
        <v>15</v>
      </c>
      <c r="X278" s="31">
        <v>2252896</v>
      </c>
      <c r="Y278" s="31"/>
      <c r="Z278" s="31">
        <v>2252896</v>
      </c>
    </row>
    <row r="279" spans="1:31" x14ac:dyDescent="0.2">
      <c r="A279" s="2"/>
      <c r="B279" s="2"/>
      <c r="D279" s="31"/>
      <c r="E279" s="31"/>
      <c r="F279" s="31"/>
      <c r="G279" s="29"/>
      <c r="H279" s="31"/>
      <c r="I279" s="31"/>
      <c r="J279" s="31"/>
      <c r="K279" s="39"/>
      <c r="L279" s="31"/>
      <c r="M279" s="31"/>
      <c r="N279" s="31"/>
      <c r="O279" s="29"/>
      <c r="P279" s="31"/>
      <c r="Q279" s="31"/>
      <c r="R279" s="31"/>
      <c r="S279" s="39"/>
      <c r="T279" s="31"/>
      <c r="U279" s="31"/>
      <c r="V279" s="31"/>
      <c r="W279" s="29"/>
      <c r="X279" s="31"/>
      <c r="Y279" s="31"/>
      <c r="Z279" s="31"/>
    </row>
    <row r="280" spans="1:31" x14ac:dyDescent="0.2">
      <c r="A280" s="2" t="s">
        <v>14</v>
      </c>
      <c r="B280" s="2" t="s">
        <v>66</v>
      </c>
      <c r="D280" s="31"/>
      <c r="E280" s="31"/>
      <c r="F280" s="31"/>
      <c r="G280" s="29"/>
      <c r="H280" s="31"/>
      <c r="I280" s="31"/>
      <c r="J280" s="31"/>
      <c r="K280" s="39"/>
      <c r="L280" s="31"/>
      <c r="M280" s="31"/>
      <c r="N280" s="31"/>
      <c r="O280" s="29"/>
      <c r="P280" s="31"/>
      <c r="Q280" s="31"/>
      <c r="R280" s="31"/>
      <c r="S280" s="39"/>
      <c r="T280" s="31"/>
      <c r="U280" s="31"/>
      <c r="V280" s="31"/>
      <c r="W280" s="29"/>
      <c r="X280" s="31"/>
      <c r="Y280" s="31"/>
      <c r="Z280" s="31"/>
    </row>
    <row r="281" spans="1:31" x14ac:dyDescent="0.2">
      <c r="A281" s="2"/>
      <c r="B281" s="2"/>
      <c r="C281" t="s">
        <v>18</v>
      </c>
      <c r="D281" s="31">
        <v>159726.5</v>
      </c>
      <c r="E281" s="31">
        <v>91680.92</v>
      </c>
      <c r="F281" s="31">
        <v>68045.58</v>
      </c>
      <c r="G281" s="29" t="s">
        <v>15</v>
      </c>
      <c r="H281" s="31">
        <v>88447.25</v>
      </c>
      <c r="I281" s="31">
        <v>20401.669999999998</v>
      </c>
      <c r="J281" s="31">
        <v>68045.58</v>
      </c>
      <c r="K281" s="39" t="s">
        <v>15</v>
      </c>
      <c r="L281" s="31">
        <v>338057.92</v>
      </c>
      <c r="M281" s="31">
        <v>302205.12</v>
      </c>
      <c r="N281" s="31">
        <v>35852.79999999993</v>
      </c>
      <c r="O281" s="29" t="s">
        <v>15</v>
      </c>
      <c r="P281" s="31">
        <v>190921.92</v>
      </c>
      <c r="Q281" s="31">
        <v>155069.12</v>
      </c>
      <c r="R281" s="31">
        <v>35852.800000000003</v>
      </c>
      <c r="S281" s="39" t="s">
        <v>15</v>
      </c>
      <c r="T281" s="31">
        <v>264837.84000000003</v>
      </c>
      <c r="U281" s="31">
        <v>246833.52</v>
      </c>
      <c r="V281" s="31">
        <v>18004.32</v>
      </c>
      <c r="W281" s="29" t="s">
        <v>15</v>
      </c>
      <c r="X281" s="31">
        <v>135101.84</v>
      </c>
      <c r="Y281" s="31">
        <v>117097.52</v>
      </c>
      <c r="Z281" s="31">
        <v>18004.32</v>
      </c>
    </row>
    <row r="282" spans="1:31" x14ac:dyDescent="0.2">
      <c r="A282" s="2"/>
      <c r="B282" s="2"/>
      <c r="C282" t="s">
        <v>21</v>
      </c>
      <c r="D282" s="31">
        <v>519838.3</v>
      </c>
      <c r="E282" s="31">
        <v>119158.52</v>
      </c>
      <c r="F282" s="31">
        <v>400679.78</v>
      </c>
      <c r="G282" s="29" t="s">
        <v>15</v>
      </c>
      <c r="H282" s="31">
        <v>519838.3</v>
      </c>
      <c r="I282" s="31">
        <v>119158.52</v>
      </c>
      <c r="J282" s="31">
        <v>400679.78</v>
      </c>
      <c r="K282" s="39" t="s">
        <v>15</v>
      </c>
      <c r="L282" s="31">
        <v>798758.39999999944</v>
      </c>
      <c r="M282" s="31">
        <v>287034.23999999999</v>
      </c>
      <c r="N282" s="31">
        <v>511724.15999999928</v>
      </c>
      <c r="O282" s="29" t="s">
        <v>15</v>
      </c>
      <c r="P282" s="31">
        <v>798758.39999999944</v>
      </c>
      <c r="Q282" s="31">
        <v>287034.23999999999</v>
      </c>
      <c r="R282" s="31">
        <v>511724.15999999928</v>
      </c>
      <c r="S282" s="39" t="s">
        <v>15</v>
      </c>
      <c r="T282" s="31">
        <v>704876</v>
      </c>
      <c r="U282" s="31">
        <v>199833.60000000001</v>
      </c>
      <c r="V282" s="31">
        <v>505042.4</v>
      </c>
      <c r="W282" s="29" t="s">
        <v>15</v>
      </c>
      <c r="X282" s="31">
        <v>704876</v>
      </c>
      <c r="Y282" s="31">
        <v>199833.60000000001</v>
      </c>
      <c r="Z282" s="31">
        <v>505042.4</v>
      </c>
    </row>
    <row r="283" spans="1:31" x14ac:dyDescent="0.2">
      <c r="A283" s="2"/>
      <c r="B283" s="2"/>
      <c r="C283" t="s">
        <v>19</v>
      </c>
      <c r="D283" s="31"/>
      <c r="E283" s="31">
        <v>3113718.25</v>
      </c>
      <c r="F283" s="31">
        <v>-3113718.25</v>
      </c>
      <c r="G283" s="29" t="s">
        <v>15</v>
      </c>
      <c r="H283" s="31"/>
      <c r="I283" s="31">
        <v>3113718.25</v>
      </c>
      <c r="J283" s="31">
        <v>-3113718.25</v>
      </c>
      <c r="K283" s="39" t="s">
        <v>15</v>
      </c>
      <c r="L283" s="31"/>
      <c r="M283" s="31">
        <v>5717804</v>
      </c>
      <c r="N283" s="31">
        <v>-5717804</v>
      </c>
      <c r="O283" s="29" t="s">
        <v>15</v>
      </c>
      <c r="P283" s="31"/>
      <c r="Q283" s="31">
        <v>5717804</v>
      </c>
      <c r="R283" s="31">
        <v>-5717804</v>
      </c>
      <c r="S283" s="39" t="s">
        <v>15</v>
      </c>
      <c r="T283" s="31"/>
      <c r="U283" s="31">
        <v>4813792</v>
      </c>
      <c r="V283" s="31">
        <v>-4813792</v>
      </c>
      <c r="W283" s="29" t="s">
        <v>15</v>
      </c>
      <c r="X283" s="31"/>
      <c r="Y283" s="31">
        <v>4813792</v>
      </c>
      <c r="Z283" s="31">
        <v>-4813792</v>
      </c>
    </row>
    <row r="284" spans="1:31" x14ac:dyDescent="0.2">
      <c r="A284" s="2"/>
      <c r="B284" s="2"/>
      <c r="C284" t="s">
        <v>98</v>
      </c>
      <c r="D284" s="36"/>
      <c r="E284" s="36">
        <v>1563917</v>
      </c>
      <c r="F284" s="36">
        <v>-1563917</v>
      </c>
      <c r="G284" s="29" t="s">
        <v>15</v>
      </c>
      <c r="H284" s="36"/>
      <c r="I284" s="36">
        <v>1563917</v>
      </c>
      <c r="J284" s="36">
        <v>-1563917</v>
      </c>
      <c r="K284" s="40" t="s">
        <v>15</v>
      </c>
      <c r="L284" s="36"/>
      <c r="M284" s="36">
        <v>5392560</v>
      </c>
      <c r="N284" s="36">
        <v>-5392560</v>
      </c>
      <c r="O284" s="29" t="s">
        <v>15</v>
      </c>
      <c r="P284" s="36"/>
      <c r="Q284" s="36">
        <v>5392560</v>
      </c>
      <c r="R284" s="36">
        <v>-5392560</v>
      </c>
      <c r="S284" s="40" t="s">
        <v>15</v>
      </c>
      <c r="T284" s="36"/>
      <c r="U284" s="36">
        <v>4732640</v>
      </c>
      <c r="V284" s="36">
        <v>-4732640</v>
      </c>
      <c r="W284" s="29" t="s">
        <v>15</v>
      </c>
      <c r="X284" s="36"/>
      <c r="Y284" s="36">
        <v>4732640</v>
      </c>
      <c r="Z284" s="36">
        <v>-4732640</v>
      </c>
      <c r="AA284" s="34"/>
      <c r="AB284" s="34"/>
      <c r="AC284" s="34"/>
      <c r="AD284" s="34"/>
      <c r="AE284" s="34"/>
    </row>
    <row r="285" spans="1:31" x14ac:dyDescent="0.2">
      <c r="A285" s="2"/>
      <c r="B285" s="2"/>
      <c r="C285" s="20" t="s">
        <v>11</v>
      </c>
      <c r="D285" s="31">
        <f>SUM(D281:D284)</f>
        <v>679564.80000000005</v>
      </c>
      <c r="E285" s="31">
        <f>SUM(E281:E284)</f>
        <v>4888474.6899999995</v>
      </c>
      <c r="F285" s="31">
        <f>SUM(F281:F284)</f>
        <v>-4208909.8900000006</v>
      </c>
      <c r="G285" s="29"/>
      <c r="H285" s="31">
        <f>SUM(H281:H284)</f>
        <v>608285.55000000005</v>
      </c>
      <c r="I285" s="31">
        <f>SUM(I281:I284)</f>
        <v>4817195.4399999995</v>
      </c>
      <c r="J285" s="31">
        <f>SUM(J281:J284)</f>
        <v>-4208909.8900000006</v>
      </c>
      <c r="K285" s="39"/>
      <c r="L285" s="31">
        <f>SUM(L281:L284)</f>
        <v>1136816.3199999994</v>
      </c>
      <c r="M285" s="31">
        <f>SUM(M281:M284)</f>
        <v>11699603.359999999</v>
      </c>
      <c r="N285" s="31">
        <f>SUM(N281:N284)</f>
        <v>-10562787.040000001</v>
      </c>
      <c r="O285" s="29"/>
      <c r="P285" s="31">
        <f>SUM(P281:P284)</f>
        <v>989680.31999999948</v>
      </c>
      <c r="Q285" s="31">
        <f>SUM(Q281:Q284)</f>
        <v>11552467.359999999</v>
      </c>
      <c r="R285" s="31">
        <f>SUM(R281:R284)</f>
        <v>-10562787.040000001</v>
      </c>
      <c r="S285" s="39"/>
      <c r="T285" s="31">
        <f>SUM(T281:T284)</f>
        <v>969713.84000000008</v>
      </c>
      <c r="U285" s="31">
        <f>SUM(U281:U284)</f>
        <v>9993099.120000001</v>
      </c>
      <c r="V285" s="31">
        <f>SUM(V281:V284)</f>
        <v>-9023385.2800000012</v>
      </c>
      <c r="W285" s="29"/>
      <c r="X285" s="31">
        <f>SUM(X281:X284)</f>
        <v>839977.84</v>
      </c>
      <c r="Y285" s="31">
        <f>SUM(Y281:Y284)</f>
        <v>9863363.120000001</v>
      </c>
      <c r="Z285" s="31">
        <f>SUM(Z281:Z284)</f>
        <v>-9023385.2800000012</v>
      </c>
    </row>
    <row r="286" spans="1:31" x14ac:dyDescent="0.2">
      <c r="A286" s="2"/>
      <c r="B286" s="2"/>
      <c r="D286" s="31"/>
      <c r="E286" s="31"/>
      <c r="F286" s="31"/>
      <c r="G286" s="29"/>
      <c r="H286" s="31"/>
      <c r="I286" s="31"/>
      <c r="J286" s="31"/>
      <c r="K286" s="39"/>
      <c r="L286" s="31"/>
      <c r="M286" s="31"/>
      <c r="N286" s="31"/>
      <c r="O286" s="29"/>
      <c r="P286" s="31"/>
      <c r="Q286" s="31"/>
      <c r="R286" s="31"/>
      <c r="S286" s="39"/>
      <c r="T286" s="31"/>
      <c r="U286" s="31"/>
      <c r="V286" s="31"/>
      <c r="W286" s="29"/>
      <c r="X286" s="31"/>
      <c r="Y286" s="31"/>
      <c r="Z286" s="31"/>
    </row>
    <row r="287" spans="1:31" x14ac:dyDescent="0.2">
      <c r="A287" s="2" t="s">
        <v>14</v>
      </c>
      <c r="B287" s="2" t="s">
        <v>67</v>
      </c>
      <c r="D287" s="31"/>
      <c r="E287" s="31"/>
      <c r="F287" s="31"/>
      <c r="G287" s="29"/>
      <c r="H287" s="31"/>
      <c r="I287" s="31"/>
      <c r="J287" s="31"/>
      <c r="K287" s="39"/>
      <c r="L287" s="31"/>
      <c r="M287" s="31"/>
      <c r="N287" s="31"/>
      <c r="O287" s="29"/>
      <c r="P287" s="31"/>
      <c r="Q287" s="31"/>
      <c r="R287" s="31"/>
      <c r="S287" s="39"/>
      <c r="T287" s="31"/>
      <c r="U287" s="31"/>
      <c r="V287" s="31"/>
      <c r="W287" s="29"/>
      <c r="X287" s="31"/>
      <c r="Y287" s="31"/>
      <c r="Z287" s="31"/>
    </row>
    <row r="288" spans="1:31" x14ac:dyDescent="0.2">
      <c r="A288" s="2"/>
      <c r="B288" s="2"/>
      <c r="C288" t="s">
        <v>18</v>
      </c>
      <c r="D288" s="31">
        <v>744070.17</v>
      </c>
      <c r="E288" s="31">
        <v>171843</v>
      </c>
      <c r="F288" s="31">
        <v>572227.17000000004</v>
      </c>
      <c r="G288" s="29" t="s">
        <v>15</v>
      </c>
      <c r="H288" s="31">
        <v>589060.92000000004</v>
      </c>
      <c r="I288" s="31"/>
      <c r="J288" s="31">
        <v>589060.92000000004</v>
      </c>
      <c r="K288" s="39" t="s">
        <v>15</v>
      </c>
      <c r="L288" s="31">
        <v>1199841.24</v>
      </c>
      <c r="M288" s="31">
        <v>358020</v>
      </c>
      <c r="N288" s="31">
        <v>841821.24</v>
      </c>
      <c r="O288" s="29" t="s">
        <v>15</v>
      </c>
      <c r="P288" s="31">
        <v>969273.24</v>
      </c>
      <c r="Q288" s="31"/>
      <c r="R288" s="31">
        <v>969273.24</v>
      </c>
      <c r="S288" s="39" t="s">
        <v>15</v>
      </c>
      <c r="T288" s="31">
        <v>1055611.3400000001</v>
      </c>
      <c r="U288" s="31">
        <v>237504</v>
      </c>
      <c r="V288" s="31">
        <v>818107.34</v>
      </c>
      <c r="W288" s="29" t="s">
        <v>15</v>
      </c>
      <c r="X288" s="31">
        <v>860071.34</v>
      </c>
      <c r="Y288" s="31"/>
      <c r="Z288" s="31">
        <v>860071.34</v>
      </c>
    </row>
    <row r="289" spans="1:33" x14ac:dyDescent="0.2">
      <c r="A289" s="2"/>
      <c r="B289" s="2"/>
      <c r="C289" t="s">
        <v>21</v>
      </c>
      <c r="D289" s="31">
        <v>55859.25</v>
      </c>
      <c r="E289" s="31">
        <v>57958</v>
      </c>
      <c r="F289" s="31">
        <v>-2098.75</v>
      </c>
      <c r="G289" s="29" t="s">
        <v>15</v>
      </c>
      <c r="H289" s="31">
        <v>305</v>
      </c>
      <c r="I289" s="31"/>
      <c r="J289" s="31">
        <v>305</v>
      </c>
      <c r="K289" s="39" t="s">
        <v>15</v>
      </c>
      <c r="L289" s="31">
        <v>260808</v>
      </c>
      <c r="M289" s="31">
        <v>250496</v>
      </c>
      <c r="N289" s="31">
        <v>10312</v>
      </c>
      <c r="O289" s="29" t="s">
        <v>15</v>
      </c>
      <c r="P289" s="31">
        <v>33224</v>
      </c>
      <c r="Q289" s="31"/>
      <c r="R289" s="31">
        <v>33224</v>
      </c>
      <c r="S289" s="39" t="s">
        <v>15</v>
      </c>
      <c r="T289" s="31">
        <v>176576</v>
      </c>
      <c r="U289" s="31">
        <v>180576</v>
      </c>
      <c r="V289" s="31">
        <v>-4000</v>
      </c>
      <c r="W289" s="29" t="s">
        <v>15</v>
      </c>
      <c r="X289" s="31">
        <v>0</v>
      </c>
      <c r="Y289" s="31"/>
      <c r="Z289" s="31">
        <v>0</v>
      </c>
    </row>
    <row r="290" spans="1:33" x14ac:dyDescent="0.2">
      <c r="A290" s="2"/>
      <c r="B290" s="2"/>
      <c r="C290" t="s">
        <v>19</v>
      </c>
      <c r="D290" s="31">
        <v>3273374.5</v>
      </c>
      <c r="E290" s="31">
        <v>2748657.25</v>
      </c>
      <c r="F290" s="31">
        <v>524717.25</v>
      </c>
      <c r="G290" s="29" t="s">
        <v>15</v>
      </c>
      <c r="H290" s="31">
        <v>13416.25</v>
      </c>
      <c r="I290" s="31"/>
      <c r="J290" s="31">
        <v>13416.25</v>
      </c>
      <c r="K290" s="39" t="s">
        <v>15</v>
      </c>
      <c r="L290" s="31">
        <v>11843168</v>
      </c>
      <c r="M290" s="31">
        <v>5993132</v>
      </c>
      <c r="N290" s="31">
        <v>5850036</v>
      </c>
      <c r="O290" s="29" t="s">
        <v>15</v>
      </c>
      <c r="P290" s="31">
        <v>575832</v>
      </c>
      <c r="Q290" s="31"/>
      <c r="R290" s="31">
        <v>575832</v>
      </c>
      <c r="S290" s="39" t="s">
        <v>15</v>
      </c>
      <c r="T290" s="31">
        <v>7075444</v>
      </c>
      <c r="U290" s="31">
        <v>4714036</v>
      </c>
      <c r="V290" s="31">
        <v>2361408</v>
      </c>
      <c r="W290" s="29" t="s">
        <v>15</v>
      </c>
      <c r="X290" s="31">
        <v>57136</v>
      </c>
      <c r="Y290" s="31"/>
      <c r="Z290" s="31">
        <v>57136</v>
      </c>
    </row>
    <row r="291" spans="1:33" x14ac:dyDescent="0.2">
      <c r="A291" s="2"/>
      <c r="B291" s="2"/>
      <c r="C291" t="s">
        <v>98</v>
      </c>
      <c r="D291" s="31">
        <v>43839.25</v>
      </c>
      <c r="E291" s="31">
        <v>0</v>
      </c>
      <c r="F291" s="31">
        <v>43839.25</v>
      </c>
      <c r="G291" s="29" t="s">
        <v>15</v>
      </c>
      <c r="H291" s="31">
        <v>25097</v>
      </c>
      <c r="I291" s="31">
        <v>0</v>
      </c>
      <c r="J291" s="31">
        <v>25097</v>
      </c>
      <c r="K291" s="39" t="s">
        <v>15</v>
      </c>
      <c r="L291" s="31">
        <v>3035384</v>
      </c>
      <c r="M291" s="31">
        <v>1255944</v>
      </c>
      <c r="N291" s="31">
        <v>1779440</v>
      </c>
      <c r="O291" s="29" t="s">
        <v>15</v>
      </c>
      <c r="P291" s="31">
        <v>1334028</v>
      </c>
      <c r="Q291" s="31">
        <v>114000</v>
      </c>
      <c r="R291" s="31">
        <v>1220028</v>
      </c>
      <c r="S291" s="39" t="s">
        <v>15</v>
      </c>
      <c r="T291" s="31">
        <v>612990</v>
      </c>
      <c r="U291" s="31">
        <v>0</v>
      </c>
      <c r="V291" s="31">
        <v>612990</v>
      </c>
      <c r="W291" s="29" t="s">
        <v>15</v>
      </c>
      <c r="X291" s="31">
        <v>357742</v>
      </c>
      <c r="Y291" s="31">
        <v>0</v>
      </c>
      <c r="Z291" s="31">
        <v>357742</v>
      </c>
    </row>
    <row r="292" spans="1:33" x14ac:dyDescent="0.2">
      <c r="A292" s="2"/>
      <c r="B292" s="2"/>
      <c r="C292" t="s">
        <v>16</v>
      </c>
      <c r="D292" s="36"/>
      <c r="E292" s="36">
        <v>1345</v>
      </c>
      <c r="F292" s="36">
        <v>-1345</v>
      </c>
      <c r="G292" s="29" t="s">
        <v>15</v>
      </c>
      <c r="H292" s="36"/>
      <c r="I292" s="36"/>
      <c r="J292" s="36"/>
      <c r="K292" s="40" t="s">
        <v>15</v>
      </c>
      <c r="L292" s="36"/>
      <c r="M292" s="36">
        <v>17656</v>
      </c>
      <c r="N292" s="36">
        <v>-17656</v>
      </c>
      <c r="O292" s="29" t="s">
        <v>15</v>
      </c>
      <c r="P292" s="36"/>
      <c r="Q292" s="36"/>
      <c r="R292" s="36"/>
      <c r="S292" s="40" t="s">
        <v>15</v>
      </c>
      <c r="T292" s="36"/>
      <c r="U292" s="36">
        <v>4532</v>
      </c>
      <c r="V292" s="36">
        <v>-4532</v>
      </c>
      <c r="W292" s="29" t="s">
        <v>15</v>
      </c>
      <c r="X292" s="36"/>
      <c r="Y292" s="36"/>
      <c r="Z292" s="36"/>
      <c r="AA292" s="34"/>
    </row>
    <row r="293" spans="1:33" x14ac:dyDescent="0.2">
      <c r="A293" s="2"/>
      <c r="B293" s="2"/>
      <c r="C293" s="20" t="s">
        <v>11</v>
      </c>
      <c r="D293" s="31">
        <f>SUM(D288:D292)</f>
        <v>4117143.17</v>
      </c>
      <c r="E293" s="31">
        <f>SUM(E288:E292)</f>
        <v>2979803.25</v>
      </c>
      <c r="F293" s="31">
        <f>SUM(F288:F292)</f>
        <v>1137339.92</v>
      </c>
      <c r="G293" s="29"/>
      <c r="H293" s="31">
        <f>SUM(H288:H292)</f>
        <v>627879.17000000004</v>
      </c>
      <c r="I293" s="31">
        <f>SUM(I288:I292)</f>
        <v>0</v>
      </c>
      <c r="J293" s="31">
        <f>SUM(J288:J292)</f>
        <v>627879.17000000004</v>
      </c>
      <c r="K293" s="39"/>
      <c r="L293" s="31">
        <f>SUM(L288:L292)</f>
        <v>16339201.24</v>
      </c>
      <c r="M293" s="31">
        <f>SUM(M288:M292)</f>
        <v>7875248</v>
      </c>
      <c r="N293" s="31">
        <f>SUM(N288:N292)</f>
        <v>8463953.2400000002</v>
      </c>
      <c r="O293" s="29"/>
      <c r="P293" s="31">
        <f>SUM(P288:P292)</f>
        <v>2912357.24</v>
      </c>
      <c r="Q293" s="31">
        <f>SUM(Q288:Q292)</f>
        <v>114000</v>
      </c>
      <c r="R293" s="31">
        <f>SUM(R288:R292)</f>
        <v>2798357.24</v>
      </c>
      <c r="S293" s="39"/>
      <c r="T293" s="31">
        <f>SUM(T288:T292)</f>
        <v>8920621.3399999999</v>
      </c>
      <c r="U293" s="31">
        <f>SUM(U288:U292)</f>
        <v>5136648</v>
      </c>
      <c r="V293" s="31">
        <f>SUM(V288:V292)</f>
        <v>3783973.34</v>
      </c>
      <c r="W293" s="29"/>
      <c r="X293" s="31">
        <f>SUM(X288:X292)</f>
        <v>1274949.3399999999</v>
      </c>
      <c r="Y293" s="31">
        <f>SUM(Y288:Y292)</f>
        <v>0</v>
      </c>
      <c r="Z293" s="31">
        <f>SUM(Z288:Z292)</f>
        <v>1274949.3399999999</v>
      </c>
    </row>
    <row r="294" spans="1:33" x14ac:dyDescent="0.2">
      <c r="A294" s="2"/>
      <c r="B294" s="2"/>
      <c r="D294" s="31"/>
      <c r="E294" s="31"/>
      <c r="F294" s="31"/>
      <c r="G294" s="29"/>
      <c r="H294" s="31"/>
      <c r="I294" s="31"/>
      <c r="J294" s="31"/>
      <c r="K294" s="39"/>
      <c r="L294" s="31"/>
      <c r="M294" s="31"/>
      <c r="N294" s="31"/>
      <c r="O294" s="29"/>
      <c r="P294" s="31"/>
      <c r="Q294" s="31"/>
      <c r="R294" s="31"/>
      <c r="S294" s="39"/>
      <c r="T294" s="31"/>
      <c r="U294" s="31"/>
      <c r="V294" s="31"/>
      <c r="W294" s="29"/>
      <c r="X294" s="31"/>
      <c r="Y294" s="31"/>
      <c r="Z294" s="31"/>
    </row>
    <row r="295" spans="1:33" x14ac:dyDescent="0.2">
      <c r="A295" s="2" t="s">
        <v>24</v>
      </c>
      <c r="B295" s="2" t="s">
        <v>68</v>
      </c>
      <c r="D295" s="31"/>
      <c r="E295" s="31"/>
      <c r="F295" s="31"/>
      <c r="G295" s="29"/>
      <c r="H295" s="31"/>
      <c r="I295" s="31"/>
      <c r="J295" s="31"/>
      <c r="K295" s="39"/>
      <c r="L295" s="31"/>
      <c r="M295" s="31"/>
      <c r="N295" s="31"/>
      <c r="O295" s="29"/>
      <c r="P295" s="31"/>
      <c r="Q295" s="31"/>
      <c r="R295" s="31"/>
      <c r="S295" s="39"/>
      <c r="T295" s="31"/>
      <c r="U295" s="31"/>
      <c r="V295" s="31"/>
      <c r="W295" s="29"/>
      <c r="X295" s="31"/>
      <c r="Y295" s="31"/>
      <c r="Z295" s="31"/>
    </row>
    <row r="296" spans="1:33" x14ac:dyDescent="0.2">
      <c r="A296" s="2"/>
      <c r="B296" s="2"/>
      <c r="C296" t="s">
        <v>18</v>
      </c>
      <c r="D296" s="31">
        <v>16450.349999999999</v>
      </c>
      <c r="E296" s="31">
        <v>536006.12</v>
      </c>
      <c r="F296" s="31">
        <v>-519555.77</v>
      </c>
      <c r="G296" s="29" t="s">
        <v>15</v>
      </c>
      <c r="H296" s="31">
        <v>16450.349999999999</v>
      </c>
      <c r="I296" s="31">
        <v>524152.12</v>
      </c>
      <c r="J296" s="31">
        <v>-507701.77</v>
      </c>
      <c r="K296" s="39" t="s">
        <v>15</v>
      </c>
      <c r="L296" s="31">
        <v>58811.38</v>
      </c>
      <c r="M296" s="31">
        <v>2442317.94</v>
      </c>
      <c r="N296" s="31">
        <v>-2383506.56</v>
      </c>
      <c r="O296" s="29" t="s">
        <v>15</v>
      </c>
      <c r="P296" s="31">
        <v>58811.38</v>
      </c>
      <c r="Q296" s="31">
        <v>2373061.94</v>
      </c>
      <c r="R296" s="31">
        <v>-2314250.56</v>
      </c>
      <c r="S296" s="39" t="s">
        <v>15</v>
      </c>
      <c r="T296" s="31">
        <v>33611.17</v>
      </c>
      <c r="U296" s="31">
        <v>1417700.89</v>
      </c>
      <c r="V296" s="31">
        <v>-1384089.72</v>
      </c>
      <c r="W296" s="29" t="s">
        <v>15</v>
      </c>
      <c r="X296" s="31">
        <v>33611.17</v>
      </c>
      <c r="Y296" s="31">
        <v>1361208.89</v>
      </c>
      <c r="Z296" s="31">
        <v>-1327597.72</v>
      </c>
    </row>
    <row r="297" spans="1:33" x14ac:dyDescent="0.2">
      <c r="A297" s="2"/>
      <c r="B297" s="2"/>
      <c r="C297" t="s">
        <v>21</v>
      </c>
      <c r="D297" s="36">
        <v>337872.5</v>
      </c>
      <c r="E297" s="36"/>
      <c r="F297" s="36">
        <v>337872.5</v>
      </c>
      <c r="G297" s="29" t="s">
        <v>15</v>
      </c>
      <c r="H297" s="36">
        <v>286206.25</v>
      </c>
      <c r="I297" s="36"/>
      <c r="J297" s="36">
        <v>286206.25</v>
      </c>
      <c r="K297" s="40" t="s">
        <v>15</v>
      </c>
      <c r="L297" s="36">
        <v>869095.04</v>
      </c>
      <c r="M297" s="36"/>
      <c r="N297" s="36">
        <v>869095.04</v>
      </c>
      <c r="O297" s="29" t="s">
        <v>15</v>
      </c>
      <c r="P297" s="36">
        <v>757039.04</v>
      </c>
      <c r="Q297" s="36"/>
      <c r="R297" s="36">
        <v>757039.04</v>
      </c>
      <c r="S297" s="40" t="s">
        <v>15</v>
      </c>
      <c r="T297" s="36">
        <v>739099.6</v>
      </c>
      <c r="U297" s="36"/>
      <c r="V297" s="36">
        <v>739099.6</v>
      </c>
      <c r="W297" s="29" t="s">
        <v>15</v>
      </c>
      <c r="X297" s="36">
        <v>639807.6</v>
      </c>
      <c r="Y297" s="36"/>
      <c r="Z297" s="36">
        <v>639807.6</v>
      </c>
      <c r="AA297" s="34"/>
      <c r="AB297" s="34"/>
      <c r="AC297" s="34"/>
      <c r="AD297" s="34"/>
      <c r="AE297" s="34"/>
      <c r="AF297" s="34"/>
      <c r="AG297" s="34"/>
    </row>
    <row r="298" spans="1:33" x14ac:dyDescent="0.2">
      <c r="A298" s="2"/>
      <c r="B298" s="2"/>
      <c r="C298" s="20" t="s">
        <v>11</v>
      </c>
      <c r="D298" s="31">
        <f>SUM(D296:D297)</f>
        <v>354322.85</v>
      </c>
      <c r="E298" s="31">
        <f>SUM(E296:E297)</f>
        <v>536006.12</v>
      </c>
      <c r="F298" s="31">
        <f>SUM(F296:F297)</f>
        <v>-181683.27000000002</v>
      </c>
      <c r="G298" s="29"/>
      <c r="H298" s="31">
        <f>SUM(H296:H297)</f>
        <v>302656.59999999998</v>
      </c>
      <c r="I298" s="31">
        <f>SUM(I296:I297)</f>
        <v>524152.12</v>
      </c>
      <c r="J298" s="31">
        <f>SUM(J296:J297)</f>
        <v>-221495.52000000002</v>
      </c>
      <c r="K298" s="39"/>
      <c r="L298" s="31">
        <f>SUM(L296:L297)</f>
        <v>927906.42</v>
      </c>
      <c r="M298" s="31">
        <f>SUM(M296:M297)</f>
        <v>2442317.94</v>
      </c>
      <c r="N298" s="31">
        <f>SUM(N296:N297)</f>
        <v>-1514411.52</v>
      </c>
      <c r="O298" s="29"/>
      <c r="P298" s="31">
        <f>SUM(P296:P297)</f>
        <v>815850.42</v>
      </c>
      <c r="Q298" s="31">
        <f>SUM(Q296:Q297)</f>
        <v>2373061.94</v>
      </c>
      <c r="R298" s="31">
        <f>SUM(R296:R297)</f>
        <v>-1557211.52</v>
      </c>
      <c r="S298" s="39"/>
      <c r="T298" s="31">
        <f>SUM(T296:T297)</f>
        <v>772710.77</v>
      </c>
      <c r="U298" s="31">
        <f>SUM(U296:U297)</f>
        <v>1417700.89</v>
      </c>
      <c r="V298" s="31">
        <f>SUM(V296:V297)</f>
        <v>-644990.12</v>
      </c>
      <c r="W298" s="29"/>
      <c r="X298" s="31">
        <f>SUM(X296:X297)</f>
        <v>673418.77</v>
      </c>
      <c r="Y298" s="31">
        <f>SUM(Y296:Y297)</f>
        <v>1361208.89</v>
      </c>
      <c r="Z298" s="31">
        <f>SUM(Z296:Z297)</f>
        <v>-687790.12</v>
      </c>
    </row>
    <row r="299" spans="1:33" x14ac:dyDescent="0.2">
      <c r="A299" s="2"/>
      <c r="B299" s="2"/>
      <c r="D299" s="31"/>
      <c r="E299" s="31"/>
      <c r="F299" s="31"/>
      <c r="G299" s="29"/>
      <c r="H299" s="31"/>
      <c r="I299" s="31"/>
      <c r="J299" s="31"/>
      <c r="K299" s="39"/>
      <c r="L299" s="31"/>
      <c r="M299" s="31"/>
      <c r="N299" s="31"/>
      <c r="O299" s="29"/>
      <c r="P299" s="31"/>
      <c r="Q299" s="31"/>
      <c r="R299" s="31"/>
      <c r="S299" s="39"/>
      <c r="T299" s="31"/>
      <c r="U299" s="31"/>
      <c r="V299" s="31"/>
      <c r="W299" s="29"/>
      <c r="X299" s="31"/>
      <c r="Y299" s="31"/>
      <c r="Z299" s="31"/>
    </row>
    <row r="300" spans="1:33" x14ac:dyDescent="0.2">
      <c r="A300" s="2" t="s">
        <v>24</v>
      </c>
      <c r="B300" s="2" t="s">
        <v>69</v>
      </c>
      <c r="D300" s="31"/>
      <c r="E300" s="31"/>
      <c r="F300" s="31"/>
      <c r="G300" s="29"/>
      <c r="H300" s="31"/>
      <c r="I300" s="31"/>
      <c r="J300" s="31"/>
      <c r="K300" s="39"/>
      <c r="L300" s="31"/>
      <c r="M300" s="31"/>
      <c r="N300" s="31"/>
      <c r="O300" s="29"/>
      <c r="P300" s="31"/>
      <c r="Q300" s="31"/>
      <c r="R300" s="31"/>
      <c r="S300" s="39"/>
      <c r="T300" s="31"/>
      <c r="U300" s="31"/>
      <c r="V300" s="31"/>
      <c r="W300" s="29"/>
      <c r="X300" s="31"/>
      <c r="Y300" s="31"/>
      <c r="Z300" s="31"/>
    </row>
    <row r="301" spans="1:33" x14ac:dyDescent="0.2">
      <c r="A301" s="2"/>
      <c r="B301" s="2"/>
      <c r="C301" t="s">
        <v>18</v>
      </c>
      <c r="D301" s="31"/>
      <c r="E301" s="31">
        <v>1241603.25</v>
      </c>
      <c r="F301" s="31">
        <v>-1241603.25</v>
      </c>
      <c r="G301" s="29" t="s">
        <v>15</v>
      </c>
      <c r="H301" s="31"/>
      <c r="I301" s="31">
        <v>127039.25</v>
      </c>
      <c r="J301" s="31">
        <v>-127039.25</v>
      </c>
      <c r="K301" s="39" t="s">
        <v>15</v>
      </c>
      <c r="L301" s="31"/>
      <c r="M301" s="31">
        <v>2512195.5</v>
      </c>
      <c r="N301" s="31">
        <v>-2512195.5</v>
      </c>
      <c r="O301" s="29" t="s">
        <v>15</v>
      </c>
      <c r="P301" s="31"/>
      <c r="Q301" s="31">
        <v>327545.42</v>
      </c>
      <c r="R301" s="31">
        <v>-327545.42</v>
      </c>
      <c r="S301" s="39" t="s">
        <v>15</v>
      </c>
      <c r="T301" s="31"/>
      <c r="U301" s="31">
        <v>1945224.25</v>
      </c>
      <c r="V301" s="31">
        <v>-1945224.25</v>
      </c>
      <c r="W301" s="29" t="s">
        <v>15</v>
      </c>
      <c r="X301" s="31"/>
      <c r="Y301" s="31">
        <v>229746.25</v>
      </c>
      <c r="Z301" s="31">
        <v>-229746.25</v>
      </c>
    </row>
    <row r="302" spans="1:33" x14ac:dyDescent="0.2">
      <c r="A302" s="2"/>
      <c r="B302" s="2"/>
      <c r="C302" t="s">
        <v>21</v>
      </c>
      <c r="D302" s="31"/>
      <c r="E302" s="31">
        <v>931359.25</v>
      </c>
      <c r="F302" s="31">
        <v>-931359.25</v>
      </c>
      <c r="G302" s="29" t="s">
        <v>15</v>
      </c>
      <c r="H302" s="31"/>
      <c r="I302" s="31">
        <v>289463.5</v>
      </c>
      <c r="J302" s="31">
        <v>-289463.5</v>
      </c>
      <c r="K302" s="39" t="s">
        <v>15</v>
      </c>
      <c r="L302" s="31"/>
      <c r="M302" s="31">
        <v>2129624</v>
      </c>
      <c r="N302" s="31">
        <v>-2129624</v>
      </c>
      <c r="O302" s="29" t="s">
        <v>15</v>
      </c>
      <c r="P302" s="31"/>
      <c r="Q302" s="31">
        <v>632600</v>
      </c>
      <c r="R302" s="31">
        <v>-632600</v>
      </c>
      <c r="S302" s="39" t="s">
        <v>15</v>
      </c>
      <c r="T302" s="31"/>
      <c r="U302" s="31">
        <v>1671892</v>
      </c>
      <c r="V302" s="31">
        <v>-1671892</v>
      </c>
      <c r="W302" s="29" t="s">
        <v>15</v>
      </c>
      <c r="X302" s="31"/>
      <c r="Y302" s="31">
        <v>507306</v>
      </c>
      <c r="Z302" s="31">
        <v>-507306</v>
      </c>
    </row>
    <row r="303" spans="1:33" x14ac:dyDescent="0.2">
      <c r="A303" s="2"/>
      <c r="B303" s="2"/>
      <c r="C303" t="s">
        <v>19</v>
      </c>
      <c r="D303" s="31"/>
      <c r="E303" s="31">
        <v>375494</v>
      </c>
      <c r="F303" s="31">
        <v>-375494</v>
      </c>
      <c r="G303" s="29" t="s">
        <v>15</v>
      </c>
      <c r="H303" s="31"/>
      <c r="I303" s="31"/>
      <c r="J303" s="31"/>
      <c r="K303" s="39" t="s">
        <v>15</v>
      </c>
      <c r="L303" s="31"/>
      <c r="M303" s="31">
        <v>1309152</v>
      </c>
      <c r="N303" s="31">
        <v>-1309152</v>
      </c>
      <c r="O303" s="29" t="s">
        <v>15</v>
      </c>
      <c r="P303" s="31"/>
      <c r="Q303" s="31"/>
      <c r="R303" s="31"/>
      <c r="S303" s="39" t="s">
        <v>15</v>
      </c>
      <c r="T303" s="31"/>
      <c r="U303" s="31">
        <v>954448</v>
      </c>
      <c r="V303" s="31">
        <v>-954448</v>
      </c>
      <c r="W303" s="29" t="s">
        <v>15</v>
      </c>
      <c r="X303" s="31"/>
      <c r="Y303" s="31"/>
      <c r="Z303" s="31"/>
    </row>
    <row r="304" spans="1:33" x14ac:dyDescent="0.2">
      <c r="A304" s="2"/>
      <c r="B304" s="2"/>
      <c r="C304" t="s">
        <v>16</v>
      </c>
      <c r="D304" s="36"/>
      <c r="E304" s="36">
        <v>163369.5</v>
      </c>
      <c r="F304" s="36">
        <v>-163369.5</v>
      </c>
      <c r="G304" s="29" t="s">
        <v>15</v>
      </c>
      <c r="H304" s="36"/>
      <c r="I304" s="36"/>
      <c r="J304" s="36"/>
      <c r="K304" s="40" t="s">
        <v>15</v>
      </c>
      <c r="L304" s="36"/>
      <c r="M304" s="36">
        <v>268084</v>
      </c>
      <c r="N304" s="36">
        <v>-268084</v>
      </c>
      <c r="O304" s="29" t="s">
        <v>15</v>
      </c>
      <c r="P304" s="36"/>
      <c r="Q304" s="36"/>
      <c r="R304" s="36"/>
      <c r="S304" s="40" t="s">
        <v>15</v>
      </c>
      <c r="T304" s="36"/>
      <c r="U304" s="36">
        <v>193056</v>
      </c>
      <c r="V304" s="36">
        <v>-193056</v>
      </c>
      <c r="W304" s="29" t="s">
        <v>15</v>
      </c>
      <c r="X304" s="36"/>
      <c r="Y304" s="36"/>
      <c r="Z304" s="36"/>
      <c r="AA304" s="34"/>
      <c r="AB304" s="34"/>
      <c r="AC304" s="34"/>
    </row>
    <row r="305" spans="1:28" x14ac:dyDescent="0.2">
      <c r="A305" s="2"/>
      <c r="B305" s="2"/>
      <c r="C305" s="20" t="s">
        <v>11</v>
      </c>
      <c r="D305" s="31">
        <f>SUM(D301:D304)</f>
        <v>0</v>
      </c>
      <c r="E305" s="31">
        <f>SUM(E301:E304)</f>
        <v>2711826</v>
      </c>
      <c r="F305" s="31">
        <f>SUM(F301:F304)</f>
        <v>-2711826</v>
      </c>
      <c r="G305" s="29"/>
      <c r="H305" s="31">
        <f>SUM(H301:H304)</f>
        <v>0</v>
      </c>
      <c r="I305" s="31">
        <f>SUM(I301:I304)</f>
        <v>416502.75</v>
      </c>
      <c r="J305" s="31">
        <f>SUM(J301:J304)</f>
        <v>-416502.75</v>
      </c>
      <c r="K305" s="39"/>
      <c r="L305" s="31">
        <f>SUM(L301:L304)</f>
        <v>0</v>
      </c>
      <c r="M305" s="31">
        <f>SUM(M301:M304)</f>
        <v>6219055.5</v>
      </c>
      <c r="N305" s="31">
        <f>SUM(N301:N304)</f>
        <v>-6219055.5</v>
      </c>
      <c r="O305" s="29"/>
      <c r="P305" s="31">
        <f>SUM(P301:P304)</f>
        <v>0</v>
      </c>
      <c r="Q305" s="31">
        <f>SUM(Q301:Q304)</f>
        <v>960145.41999999993</v>
      </c>
      <c r="R305" s="31">
        <f>SUM(R301:R304)</f>
        <v>-960145.41999999993</v>
      </c>
      <c r="S305" s="39"/>
      <c r="T305" s="31">
        <f>SUM(T301:T304)</f>
        <v>0</v>
      </c>
      <c r="U305" s="31">
        <f>SUM(U301:U304)</f>
        <v>4764620.25</v>
      </c>
      <c r="V305" s="31">
        <f>SUM(V301:V304)</f>
        <v>-4764620.25</v>
      </c>
      <c r="W305" s="29"/>
      <c r="X305" s="31">
        <f>SUM(X301:X304)</f>
        <v>0</v>
      </c>
      <c r="Y305" s="31">
        <f>SUM(Y301:Y304)</f>
        <v>737052.25</v>
      </c>
      <c r="Z305" s="31">
        <f>SUM(Z301:Z304)</f>
        <v>-737052.25</v>
      </c>
    </row>
    <row r="306" spans="1:28" x14ac:dyDescent="0.2">
      <c r="A306" s="2"/>
      <c r="B306" s="2"/>
      <c r="D306" s="31"/>
      <c r="E306" s="31"/>
      <c r="F306" s="31"/>
      <c r="G306" s="29"/>
      <c r="H306" s="31"/>
      <c r="I306" s="31"/>
      <c r="J306" s="31"/>
      <c r="K306" s="39"/>
      <c r="L306" s="31"/>
      <c r="M306" s="31"/>
      <c r="N306" s="31"/>
      <c r="O306" s="29"/>
      <c r="P306" s="31"/>
      <c r="Q306" s="31"/>
      <c r="R306" s="31"/>
      <c r="S306" s="39"/>
      <c r="T306" s="31"/>
      <c r="U306" s="31"/>
      <c r="V306" s="31"/>
      <c r="W306" s="29"/>
      <c r="X306" s="31"/>
      <c r="Y306" s="31"/>
      <c r="Z306" s="31"/>
    </row>
    <row r="307" spans="1:28" x14ac:dyDescent="0.2">
      <c r="A307" s="2" t="s">
        <v>24</v>
      </c>
      <c r="B307" s="2" t="s">
        <v>70</v>
      </c>
      <c r="D307" s="31"/>
      <c r="E307" s="31"/>
      <c r="F307" s="31"/>
      <c r="G307" s="29"/>
      <c r="H307" s="31"/>
      <c r="I307" s="31"/>
      <c r="J307" s="31"/>
      <c r="K307" s="39"/>
      <c r="L307" s="31"/>
      <c r="M307" s="31"/>
      <c r="N307" s="31"/>
      <c r="O307" s="29"/>
      <c r="P307" s="31"/>
      <c r="Q307" s="31"/>
      <c r="R307" s="31"/>
      <c r="S307" s="39"/>
      <c r="T307" s="31"/>
      <c r="U307" s="31"/>
      <c r="V307" s="31"/>
      <c r="W307" s="29"/>
      <c r="X307" s="31"/>
      <c r="Y307" s="31"/>
      <c r="Z307" s="31"/>
    </row>
    <row r="308" spans="1:28" x14ac:dyDescent="0.2">
      <c r="A308" s="2"/>
      <c r="B308" s="2"/>
      <c r="C308" t="s">
        <v>18</v>
      </c>
      <c r="D308" s="31">
        <v>5371228.7200000221</v>
      </c>
      <c r="E308" s="31">
        <v>2280114.4300000002</v>
      </c>
      <c r="F308" s="31">
        <v>3091114.2900000224</v>
      </c>
      <c r="G308" s="29" t="s">
        <v>15</v>
      </c>
      <c r="H308" s="31">
        <v>3698639.94</v>
      </c>
      <c r="I308" s="31">
        <v>978765.49</v>
      </c>
      <c r="J308" s="31">
        <v>2719874.45</v>
      </c>
      <c r="K308" s="39" t="s">
        <v>15</v>
      </c>
      <c r="L308" s="31">
        <v>15089905.029999806</v>
      </c>
      <c r="M308" s="31">
        <v>6581407.5999999875</v>
      </c>
      <c r="N308" s="31">
        <v>8508497.4299998172</v>
      </c>
      <c r="O308" s="29" t="s">
        <v>15</v>
      </c>
      <c r="P308" s="31">
        <v>10626836.849999852</v>
      </c>
      <c r="Q308" s="31">
        <v>2922840.8</v>
      </c>
      <c r="R308" s="31">
        <v>7703996.0499998573</v>
      </c>
      <c r="S308" s="39" t="s">
        <v>15</v>
      </c>
      <c r="T308" s="31">
        <v>11933535.979999991</v>
      </c>
      <c r="U308" s="31">
        <v>4783838.3199999733</v>
      </c>
      <c r="V308" s="31">
        <v>7149697.6600000178</v>
      </c>
      <c r="W308" s="29" t="s">
        <v>15</v>
      </c>
      <c r="X308" s="31">
        <v>8255979.5300000561</v>
      </c>
      <c r="Y308" s="31">
        <v>2034215.3600000085</v>
      </c>
      <c r="Z308" s="31">
        <v>6221764.1700000474</v>
      </c>
    </row>
    <row r="309" spans="1:28" x14ac:dyDescent="0.2">
      <c r="A309" s="2"/>
      <c r="B309" s="2"/>
      <c r="C309" t="s">
        <v>21</v>
      </c>
      <c r="D309" s="31">
        <v>2129959.9500000002</v>
      </c>
      <c r="E309" s="31">
        <v>3036341.97</v>
      </c>
      <c r="F309" s="31">
        <v>-906382.02000000188</v>
      </c>
      <c r="G309" s="29" t="s">
        <v>15</v>
      </c>
      <c r="H309" s="31">
        <v>1036713.82</v>
      </c>
      <c r="I309" s="31">
        <v>518400.82</v>
      </c>
      <c r="J309" s="31">
        <v>518313</v>
      </c>
      <c r="K309" s="39" t="s">
        <v>15</v>
      </c>
      <c r="L309" s="31">
        <v>5958010.2399999937</v>
      </c>
      <c r="M309" s="31">
        <v>8209498.5199999828</v>
      </c>
      <c r="N309" s="31">
        <v>-2251488.2799999891</v>
      </c>
      <c r="O309" s="29" t="s">
        <v>15</v>
      </c>
      <c r="P309" s="31">
        <v>3203310.5600000126</v>
      </c>
      <c r="Q309" s="31">
        <v>1819593.08</v>
      </c>
      <c r="R309" s="31">
        <v>1383717.4800000081</v>
      </c>
      <c r="S309" s="39" t="s">
        <v>15</v>
      </c>
      <c r="T309" s="31">
        <v>4559272.2400000338</v>
      </c>
      <c r="U309" s="31">
        <v>6601609.0299999909</v>
      </c>
      <c r="V309" s="31">
        <v>-2042336.7899999572</v>
      </c>
      <c r="W309" s="29" t="s">
        <v>15</v>
      </c>
      <c r="X309" s="31">
        <v>2261835.6799999936</v>
      </c>
      <c r="Y309" s="31">
        <v>1416855.35</v>
      </c>
      <c r="Z309" s="31">
        <v>844980.32999999309</v>
      </c>
    </row>
    <row r="310" spans="1:28" x14ac:dyDescent="0.2">
      <c r="A310" s="2"/>
      <c r="B310" s="2"/>
      <c r="C310" t="s">
        <v>19</v>
      </c>
      <c r="D310" s="31">
        <v>9501265.9800000228</v>
      </c>
      <c r="E310" s="31">
        <v>22370915.25</v>
      </c>
      <c r="F310" s="31">
        <v>-12869649.269999977</v>
      </c>
      <c r="G310" s="29" t="s">
        <v>15</v>
      </c>
      <c r="H310" s="31">
        <v>1084715.53</v>
      </c>
      <c r="I310" s="31">
        <v>4162677.67</v>
      </c>
      <c r="J310" s="31">
        <v>-3077962.14</v>
      </c>
      <c r="K310" s="39" t="s">
        <v>15</v>
      </c>
      <c r="L310" s="31">
        <v>24347558</v>
      </c>
      <c r="M310" s="31">
        <v>58838784</v>
      </c>
      <c r="N310" s="31">
        <v>-34491226</v>
      </c>
      <c r="O310" s="29" t="s">
        <v>15</v>
      </c>
      <c r="P310" s="31">
        <v>6533116.4800000032</v>
      </c>
      <c r="Q310" s="31">
        <v>11726460.160000023</v>
      </c>
      <c r="R310" s="31">
        <v>-5193343.6800000193</v>
      </c>
      <c r="S310" s="39" t="s">
        <v>15</v>
      </c>
      <c r="T310" s="31">
        <v>20067678</v>
      </c>
      <c r="U310" s="31">
        <v>47569514</v>
      </c>
      <c r="V310" s="31">
        <v>-27501836</v>
      </c>
      <c r="W310" s="29" t="s">
        <v>15</v>
      </c>
      <c r="X310" s="31">
        <v>5559575.7599999998</v>
      </c>
      <c r="Y310" s="31">
        <v>9700151.6800000072</v>
      </c>
      <c r="Z310" s="31">
        <v>-4140575.9200000074</v>
      </c>
    </row>
    <row r="311" spans="1:28" x14ac:dyDescent="0.2">
      <c r="A311" s="2"/>
      <c r="B311" s="2"/>
      <c r="C311" t="s">
        <v>98</v>
      </c>
      <c r="D311" s="31">
        <v>2071662.247750001</v>
      </c>
      <c r="E311" s="31">
        <v>0</v>
      </c>
      <c r="F311" s="31">
        <v>2071662.247750001</v>
      </c>
      <c r="G311" s="29" t="s">
        <v>15</v>
      </c>
      <c r="H311" s="31">
        <v>118278.61</v>
      </c>
      <c r="I311" s="31"/>
      <c r="J311" s="31">
        <v>118278.61</v>
      </c>
      <c r="K311" s="39" t="s">
        <v>15</v>
      </c>
      <c r="L311" s="31">
        <v>18345672</v>
      </c>
      <c r="M311" s="31">
        <v>0</v>
      </c>
      <c r="N311" s="31">
        <v>18345672</v>
      </c>
      <c r="O311" s="29" t="s">
        <v>15</v>
      </c>
      <c r="P311" s="31">
        <v>4955893.1199999796</v>
      </c>
      <c r="Q311" s="31"/>
      <c r="R311" s="31">
        <v>4955893.1199999796</v>
      </c>
      <c r="S311" s="39" t="s">
        <v>15</v>
      </c>
      <c r="T311" s="31">
        <v>4492904</v>
      </c>
      <c r="U311" s="31">
        <v>0</v>
      </c>
      <c r="V311" s="31">
        <v>4492904</v>
      </c>
      <c r="W311" s="29" t="s">
        <v>15</v>
      </c>
      <c r="X311" s="31">
        <v>360287.03999999951</v>
      </c>
      <c r="Y311" s="31"/>
      <c r="Z311" s="31">
        <v>360287.03999999951</v>
      </c>
    </row>
    <row r="312" spans="1:28" x14ac:dyDescent="0.2">
      <c r="A312" s="2"/>
      <c r="B312" s="2"/>
      <c r="C312" t="s">
        <v>16</v>
      </c>
      <c r="D312" s="36">
        <v>202668.85</v>
      </c>
      <c r="E312" s="36">
        <v>493265.87</v>
      </c>
      <c r="F312" s="36">
        <v>-290597.01999999944</v>
      </c>
      <c r="G312" s="29" t="s">
        <v>15</v>
      </c>
      <c r="H312" s="36">
        <v>118149.5</v>
      </c>
      <c r="I312" s="36">
        <v>52824.12</v>
      </c>
      <c r="J312" s="36">
        <v>65325.38</v>
      </c>
      <c r="K312" s="40" t="s">
        <v>15</v>
      </c>
      <c r="L312" s="36">
        <v>987177.39999999921</v>
      </c>
      <c r="M312" s="36">
        <v>1024226.28</v>
      </c>
      <c r="N312" s="36">
        <v>-37048.880000001402</v>
      </c>
      <c r="O312" s="29" t="s">
        <v>15</v>
      </c>
      <c r="P312" s="36">
        <v>632392.85</v>
      </c>
      <c r="Q312" s="36">
        <v>160109.78000000067</v>
      </c>
      <c r="R312" s="36">
        <v>472283.06999999908</v>
      </c>
      <c r="S312" s="40" t="s">
        <v>15</v>
      </c>
      <c r="T312" s="36">
        <v>663404.30000000005</v>
      </c>
      <c r="U312" s="36">
        <v>628093.96</v>
      </c>
      <c r="V312" s="36">
        <v>35310.340000000084</v>
      </c>
      <c r="W312" s="29" t="s">
        <v>15</v>
      </c>
      <c r="X312" s="36">
        <v>505337.09999999934</v>
      </c>
      <c r="Y312" s="36">
        <v>47658.709999999875</v>
      </c>
      <c r="Z312" s="36">
        <v>457678.38999999943</v>
      </c>
      <c r="AA312" s="34"/>
      <c r="AB312" s="34"/>
    </row>
    <row r="313" spans="1:28" x14ac:dyDescent="0.2">
      <c r="A313" s="2"/>
      <c r="B313" s="2"/>
      <c r="C313" s="20" t="s">
        <v>11</v>
      </c>
      <c r="D313" s="31">
        <f>SUM(D308:D312)</f>
        <v>19276785.747750044</v>
      </c>
      <c r="E313" s="31">
        <f>SUM(E308:E312)</f>
        <v>28180637.52</v>
      </c>
      <c r="F313" s="31">
        <f>SUM(F308:F312)</f>
        <v>-8903851.7722499557</v>
      </c>
      <c r="G313" s="29"/>
      <c r="H313" s="31">
        <f>SUM(H308:H312)</f>
        <v>6056497.4000000004</v>
      </c>
      <c r="I313" s="31">
        <f>SUM(I308:I312)</f>
        <v>5712668.1000000006</v>
      </c>
      <c r="J313" s="31">
        <f>SUM(J308:J312)</f>
        <v>343829.30000000005</v>
      </c>
      <c r="K313" s="39"/>
      <c r="L313" s="31">
        <f>SUM(L308:L312)</f>
        <v>64728322.669999801</v>
      </c>
      <c r="M313" s="31">
        <f>SUM(M308:M312)</f>
        <v>74653916.399999976</v>
      </c>
      <c r="N313" s="31">
        <f>SUM(N308:N312)</f>
        <v>-9925593.7300001737</v>
      </c>
      <c r="O313" s="29"/>
      <c r="P313" s="31">
        <f>SUM(P308:P312)</f>
        <v>25951549.85999985</v>
      </c>
      <c r="Q313" s="31">
        <f>SUM(Q308:Q312)</f>
        <v>16629003.820000023</v>
      </c>
      <c r="R313" s="31">
        <f>SUM(R308:R312)</f>
        <v>9322546.039999824</v>
      </c>
      <c r="S313" s="39"/>
      <c r="T313" s="31">
        <f>SUM(T308:T312)</f>
        <v>41716794.520000026</v>
      </c>
      <c r="U313" s="31">
        <f>SUM(U308:U312)</f>
        <v>59583055.309999965</v>
      </c>
      <c r="V313" s="31">
        <f>SUM(V308:V312)</f>
        <v>-17866260.78999994</v>
      </c>
      <c r="W313" s="29"/>
      <c r="X313" s="31">
        <f>SUM(X308:X312)</f>
        <v>16943015.110000048</v>
      </c>
      <c r="Y313" s="31">
        <f>SUM(Y308:Y312)</f>
        <v>13198881.100000015</v>
      </c>
      <c r="Z313" s="31">
        <f>SUM(Z308:Z312)</f>
        <v>3744134.0100000324</v>
      </c>
    </row>
    <row r="314" spans="1:28" x14ac:dyDescent="0.2">
      <c r="A314" s="2"/>
      <c r="B314" s="2"/>
      <c r="D314" s="31"/>
      <c r="E314" s="31"/>
      <c r="F314" s="31"/>
      <c r="G314" s="29"/>
      <c r="H314" s="31"/>
      <c r="I314" s="31"/>
      <c r="J314" s="31"/>
      <c r="K314" s="39"/>
      <c r="L314" s="31"/>
      <c r="M314" s="31"/>
      <c r="N314" s="31"/>
      <c r="O314" s="29"/>
      <c r="P314" s="31"/>
      <c r="Q314" s="31"/>
      <c r="R314" s="31"/>
      <c r="S314" s="39"/>
      <c r="T314" s="31"/>
      <c r="U314" s="31"/>
      <c r="V314" s="31"/>
      <c r="W314" s="29"/>
      <c r="X314" s="31"/>
      <c r="Y314" s="31"/>
      <c r="Z314" s="31"/>
    </row>
    <row r="315" spans="1:28" x14ac:dyDescent="0.2">
      <c r="A315" s="2" t="s">
        <v>14</v>
      </c>
      <c r="B315" s="2" t="s">
        <v>71</v>
      </c>
      <c r="D315" s="31"/>
      <c r="E315" s="31"/>
      <c r="F315" s="31"/>
      <c r="G315" s="29"/>
      <c r="H315" s="31"/>
      <c r="I315" s="31"/>
      <c r="J315" s="31"/>
      <c r="K315" s="39"/>
      <c r="L315" s="31"/>
      <c r="M315" s="31"/>
      <c r="N315" s="31"/>
      <c r="O315" s="29"/>
      <c r="P315" s="31"/>
      <c r="Q315" s="31"/>
      <c r="R315" s="31"/>
      <c r="S315" s="39"/>
      <c r="T315" s="31"/>
      <c r="U315" s="31"/>
      <c r="V315" s="31"/>
      <c r="W315" s="29"/>
      <c r="X315" s="31"/>
      <c r="Y315" s="31"/>
      <c r="Z315" s="31"/>
    </row>
    <row r="316" spans="1:28" x14ac:dyDescent="0.2">
      <c r="A316" s="2"/>
      <c r="B316" s="2"/>
      <c r="C316" t="s">
        <v>98</v>
      </c>
      <c r="D316" s="31"/>
      <c r="E316" s="31">
        <v>0</v>
      </c>
      <c r="F316" s="31">
        <v>0</v>
      </c>
      <c r="G316" s="29" t="s">
        <v>15</v>
      </c>
      <c r="H316" s="31"/>
      <c r="I316" s="31"/>
      <c r="J316" s="31"/>
      <c r="K316" s="39" t="s">
        <v>15</v>
      </c>
      <c r="L316" s="31"/>
      <c r="M316" s="31">
        <v>0</v>
      </c>
      <c r="N316" s="31">
        <v>0</v>
      </c>
      <c r="O316" s="29" t="s">
        <v>15</v>
      </c>
      <c r="P316" s="31"/>
      <c r="Q316" s="31"/>
      <c r="R316" s="31"/>
      <c r="S316" s="39" t="s">
        <v>15</v>
      </c>
      <c r="T316" s="31"/>
      <c r="U316" s="31">
        <v>0</v>
      </c>
      <c r="V316" s="31">
        <v>0</v>
      </c>
      <c r="W316" s="29" t="s">
        <v>15</v>
      </c>
      <c r="X316" s="31"/>
      <c r="Y316" s="31"/>
      <c r="Z316" s="31"/>
    </row>
    <row r="317" spans="1:28" x14ac:dyDescent="0.2">
      <c r="A317" s="2"/>
      <c r="B317" s="2"/>
      <c r="D317" s="31"/>
      <c r="E317" s="31"/>
      <c r="F317" s="31"/>
      <c r="G317" s="29"/>
      <c r="H317" s="31"/>
      <c r="I317" s="31"/>
      <c r="J317" s="31"/>
      <c r="K317" s="39"/>
      <c r="L317" s="31"/>
      <c r="M317" s="31"/>
      <c r="N317" s="31"/>
      <c r="O317" s="29"/>
      <c r="P317" s="31"/>
      <c r="Q317" s="31"/>
      <c r="R317" s="31"/>
      <c r="S317" s="39"/>
      <c r="T317" s="31"/>
      <c r="U317" s="31"/>
      <c r="V317" s="31"/>
      <c r="W317" s="29"/>
      <c r="X317" s="31"/>
      <c r="Y317" s="31"/>
      <c r="Z317" s="31"/>
    </row>
    <row r="318" spans="1:28" x14ac:dyDescent="0.2">
      <c r="A318" s="2" t="s">
        <v>24</v>
      </c>
      <c r="B318" s="2" t="s">
        <v>72</v>
      </c>
      <c r="D318" s="31"/>
      <c r="E318" s="31"/>
      <c r="F318" s="31"/>
      <c r="G318" s="29"/>
      <c r="H318" s="31"/>
      <c r="I318" s="31"/>
      <c r="J318" s="31"/>
      <c r="K318" s="39"/>
      <c r="L318" s="31"/>
      <c r="M318" s="31"/>
      <c r="N318" s="31"/>
      <c r="O318" s="29"/>
      <c r="P318" s="31"/>
      <c r="Q318" s="31"/>
      <c r="R318" s="31"/>
      <c r="S318" s="39"/>
      <c r="T318" s="31"/>
      <c r="U318" s="31"/>
      <c r="V318" s="31"/>
      <c r="W318" s="29"/>
      <c r="X318" s="31"/>
      <c r="Y318" s="31"/>
      <c r="Z318" s="31"/>
    </row>
    <row r="319" spans="1:28" x14ac:dyDescent="0.2">
      <c r="A319" s="2"/>
      <c r="B319" s="2"/>
      <c r="C319" t="s">
        <v>18</v>
      </c>
      <c r="D319" s="31">
        <v>92224.5</v>
      </c>
      <c r="E319" s="31">
        <v>819459</v>
      </c>
      <c r="F319" s="31">
        <v>-727234.5</v>
      </c>
      <c r="G319" s="29" t="s">
        <v>15</v>
      </c>
      <c r="H319" s="31">
        <v>83976.5</v>
      </c>
      <c r="I319" s="31">
        <v>172214.5</v>
      </c>
      <c r="J319" s="31">
        <v>-88238</v>
      </c>
      <c r="K319" s="39" t="s">
        <v>15</v>
      </c>
      <c r="L319" s="31">
        <v>257192</v>
      </c>
      <c r="M319" s="31">
        <v>1501584</v>
      </c>
      <c r="N319" s="31">
        <v>-1244392</v>
      </c>
      <c r="O319" s="29" t="s">
        <v>15</v>
      </c>
      <c r="P319" s="31">
        <v>173112</v>
      </c>
      <c r="Q319" s="31">
        <v>256112</v>
      </c>
      <c r="R319" s="31">
        <v>-83000</v>
      </c>
      <c r="S319" s="39" t="s">
        <v>15</v>
      </c>
      <c r="T319" s="31">
        <v>165548</v>
      </c>
      <c r="U319" s="31">
        <v>1278352</v>
      </c>
      <c r="V319" s="31">
        <v>-1112804</v>
      </c>
      <c r="W319" s="29" t="s">
        <v>15</v>
      </c>
      <c r="X319" s="31">
        <v>138732</v>
      </c>
      <c r="Y319" s="31">
        <v>224388</v>
      </c>
      <c r="Z319" s="31">
        <v>-85656</v>
      </c>
    </row>
    <row r="320" spans="1:28" x14ac:dyDescent="0.2">
      <c r="A320" s="2"/>
      <c r="B320" s="2"/>
      <c r="C320" t="s">
        <v>21</v>
      </c>
      <c r="D320" s="31">
        <v>385298</v>
      </c>
      <c r="E320" s="31">
        <v>1109535.75</v>
      </c>
      <c r="F320" s="31">
        <v>-724237.75</v>
      </c>
      <c r="G320" s="29" t="s">
        <v>15</v>
      </c>
      <c r="H320" s="31">
        <v>185416.25</v>
      </c>
      <c r="I320" s="31">
        <v>658729.25</v>
      </c>
      <c r="J320" s="31">
        <v>-473313</v>
      </c>
      <c r="K320" s="39" t="s">
        <v>15</v>
      </c>
      <c r="L320" s="31">
        <v>676620</v>
      </c>
      <c r="M320" s="31">
        <v>1772096</v>
      </c>
      <c r="N320" s="31">
        <v>-1095476</v>
      </c>
      <c r="O320" s="29" t="s">
        <v>15</v>
      </c>
      <c r="P320" s="31">
        <v>373196</v>
      </c>
      <c r="Q320" s="31">
        <v>970848</v>
      </c>
      <c r="R320" s="31">
        <v>-597652</v>
      </c>
      <c r="S320" s="39" t="s">
        <v>15</v>
      </c>
      <c r="T320" s="31">
        <v>563002</v>
      </c>
      <c r="U320" s="31">
        <v>1548456</v>
      </c>
      <c r="V320" s="31">
        <v>-985454</v>
      </c>
      <c r="W320" s="29" t="s">
        <v>15</v>
      </c>
      <c r="X320" s="31">
        <v>300726</v>
      </c>
      <c r="Y320" s="31">
        <v>870224</v>
      </c>
      <c r="Z320" s="31">
        <v>-569498</v>
      </c>
    </row>
    <row r="321" spans="1:28" x14ac:dyDescent="0.2">
      <c r="A321" s="2"/>
      <c r="B321" s="2"/>
      <c r="C321" t="s">
        <v>19</v>
      </c>
      <c r="D321" s="31">
        <v>6079246</v>
      </c>
      <c r="E321" s="31">
        <v>2011802.5</v>
      </c>
      <c r="F321" s="31">
        <v>4067443.5</v>
      </c>
      <c r="G321" s="29" t="s">
        <v>15</v>
      </c>
      <c r="H321" s="31">
        <v>331541.5</v>
      </c>
      <c r="I321" s="31"/>
      <c r="J321" s="31">
        <v>331541.5</v>
      </c>
      <c r="K321" s="39" t="s">
        <v>15</v>
      </c>
      <c r="L321" s="31">
        <v>9923188</v>
      </c>
      <c r="M321" s="31">
        <v>4339000</v>
      </c>
      <c r="N321" s="31">
        <v>5584188</v>
      </c>
      <c r="O321" s="29" t="s">
        <v>15</v>
      </c>
      <c r="P321" s="31">
        <v>520224</v>
      </c>
      <c r="Q321" s="31"/>
      <c r="R321" s="31">
        <v>520224</v>
      </c>
      <c r="S321" s="39" t="s">
        <v>15</v>
      </c>
      <c r="T321" s="31">
        <v>8643724</v>
      </c>
      <c r="U321" s="31">
        <v>3703284</v>
      </c>
      <c r="V321" s="31">
        <v>4940440</v>
      </c>
      <c r="W321" s="29" t="s">
        <v>15</v>
      </c>
      <c r="X321" s="31">
        <v>462116</v>
      </c>
      <c r="Y321" s="31"/>
      <c r="Z321" s="31">
        <v>462116</v>
      </c>
    </row>
    <row r="322" spans="1:28" x14ac:dyDescent="0.2">
      <c r="A322" s="2"/>
      <c r="B322" s="2"/>
      <c r="C322" t="s">
        <v>16</v>
      </c>
      <c r="D322" s="36">
        <v>18219</v>
      </c>
      <c r="E322" s="36"/>
      <c r="F322" s="36">
        <v>18219</v>
      </c>
      <c r="G322" s="29" t="s">
        <v>15</v>
      </c>
      <c r="H322" s="36"/>
      <c r="I322" s="36"/>
      <c r="J322" s="36"/>
      <c r="K322" s="40" t="s">
        <v>15</v>
      </c>
      <c r="L322" s="36">
        <v>88056</v>
      </c>
      <c r="M322" s="36"/>
      <c r="N322" s="36">
        <v>88056</v>
      </c>
      <c r="O322" s="29" t="s">
        <v>15</v>
      </c>
      <c r="P322" s="36"/>
      <c r="Q322" s="36"/>
      <c r="R322" s="36"/>
      <c r="S322" s="40" t="s">
        <v>15</v>
      </c>
      <c r="T322" s="36">
        <v>71192</v>
      </c>
      <c r="U322" s="36"/>
      <c r="V322" s="36">
        <v>71192</v>
      </c>
      <c r="W322" s="29" t="s">
        <v>15</v>
      </c>
      <c r="X322" s="36"/>
      <c r="Y322" s="36"/>
      <c r="Z322" s="36"/>
      <c r="AA322" s="34"/>
    </row>
    <row r="323" spans="1:28" x14ac:dyDescent="0.2">
      <c r="A323" s="2"/>
      <c r="B323" s="2"/>
      <c r="C323" s="20" t="s">
        <v>11</v>
      </c>
      <c r="D323" s="31">
        <f>SUM(D319:D322)</f>
        <v>6574987.5</v>
      </c>
      <c r="E323" s="31">
        <f>SUM(E319:E322)</f>
        <v>3940797.25</v>
      </c>
      <c r="F323" s="31">
        <f>SUM(F319:F322)</f>
        <v>2634190.25</v>
      </c>
      <c r="G323" s="29"/>
      <c r="H323" s="31">
        <f>SUM(H319:H322)</f>
        <v>600934.25</v>
      </c>
      <c r="I323" s="31">
        <f>SUM(I319:I322)</f>
        <v>830943.75</v>
      </c>
      <c r="J323" s="31">
        <f>SUM(J319:J322)</f>
        <v>-230009.5</v>
      </c>
      <c r="K323" s="39"/>
      <c r="L323" s="31">
        <f>SUM(L319:L322)</f>
        <v>10945056</v>
      </c>
      <c r="M323" s="31">
        <f>SUM(M319:M322)</f>
        <v>7612680</v>
      </c>
      <c r="N323" s="31">
        <f>SUM(N319:N322)</f>
        <v>3332376</v>
      </c>
      <c r="O323" s="29"/>
      <c r="P323" s="31">
        <f>SUM(P319:P322)</f>
        <v>1066532</v>
      </c>
      <c r="Q323" s="31">
        <f>SUM(Q319:Q322)</f>
        <v>1226960</v>
      </c>
      <c r="R323" s="31">
        <f>SUM(R319:R322)</f>
        <v>-160428</v>
      </c>
      <c r="S323" s="39"/>
      <c r="T323" s="31">
        <f>SUM(T319:T322)</f>
        <v>9443466</v>
      </c>
      <c r="U323" s="31">
        <f>SUM(U319:U322)</f>
        <v>6530092</v>
      </c>
      <c r="V323" s="31">
        <f>SUM(V319:V322)</f>
        <v>2913374</v>
      </c>
      <c r="W323" s="29"/>
      <c r="X323" s="31">
        <f>SUM(X319:X322)</f>
        <v>901574</v>
      </c>
      <c r="Y323" s="31">
        <f>SUM(Y319:Y322)</f>
        <v>1094612</v>
      </c>
      <c r="Z323" s="31">
        <f>SUM(Z319:Z322)</f>
        <v>-193038</v>
      </c>
    </row>
    <row r="324" spans="1:28" x14ac:dyDescent="0.2">
      <c r="A324" s="2"/>
      <c r="B324" s="2"/>
      <c r="D324" s="31"/>
      <c r="E324" s="31"/>
      <c r="F324" s="31"/>
      <c r="G324" s="29"/>
      <c r="H324" s="31"/>
      <c r="I324" s="31"/>
      <c r="J324" s="31"/>
      <c r="K324" s="39"/>
      <c r="L324" s="31"/>
      <c r="M324" s="31"/>
      <c r="N324" s="31"/>
      <c r="O324" s="29"/>
      <c r="P324" s="31"/>
      <c r="Q324" s="31"/>
      <c r="R324" s="31"/>
      <c r="S324" s="39"/>
      <c r="T324" s="31"/>
      <c r="U324" s="31"/>
      <c r="V324" s="31"/>
      <c r="W324" s="29"/>
      <c r="X324" s="31"/>
      <c r="Y324" s="31"/>
      <c r="Z324" s="31"/>
    </row>
    <row r="325" spans="1:28" x14ac:dyDescent="0.2">
      <c r="A325" s="2" t="s">
        <v>24</v>
      </c>
      <c r="B325" s="2" t="s">
        <v>73</v>
      </c>
      <c r="D325" s="31"/>
      <c r="E325" s="31"/>
      <c r="F325" s="31"/>
      <c r="G325" s="29"/>
      <c r="H325" s="31"/>
      <c r="I325" s="31"/>
      <c r="J325" s="31"/>
      <c r="K325" s="39"/>
      <c r="L325" s="31"/>
      <c r="M325" s="31"/>
      <c r="N325" s="31"/>
      <c r="O325" s="29"/>
      <c r="P325" s="31"/>
      <c r="Q325" s="31"/>
      <c r="R325" s="31"/>
      <c r="S325" s="39"/>
      <c r="T325" s="31"/>
      <c r="U325" s="31"/>
      <c r="V325" s="31"/>
      <c r="W325" s="29"/>
      <c r="X325" s="31"/>
      <c r="Y325" s="31"/>
      <c r="Z325" s="31"/>
    </row>
    <row r="326" spans="1:28" x14ac:dyDescent="0.2">
      <c r="A326" s="2"/>
      <c r="B326" s="2"/>
      <c r="C326" t="s">
        <v>18</v>
      </c>
      <c r="D326" s="31">
        <v>17656203.107975896</v>
      </c>
      <c r="E326" s="31">
        <v>17776194.239999998</v>
      </c>
      <c r="F326" s="31">
        <v>-119991.13202410191</v>
      </c>
      <c r="G326" s="29" t="s">
        <v>15</v>
      </c>
      <c r="H326" s="31">
        <v>15797339.459999975</v>
      </c>
      <c r="I326" s="31">
        <v>17322301.720000003</v>
      </c>
      <c r="J326" s="31">
        <v>-1524962.2600000277</v>
      </c>
      <c r="K326" s="39" t="s">
        <v>15</v>
      </c>
      <c r="L326" s="31">
        <v>51599270.699999839</v>
      </c>
      <c r="M326" s="31">
        <v>51997612.249999367</v>
      </c>
      <c r="N326" s="31">
        <v>-398341.54999952763</v>
      </c>
      <c r="O326" s="29" t="s">
        <v>15</v>
      </c>
      <c r="P326" s="31">
        <v>45179422.000000089</v>
      </c>
      <c r="Q326" s="31">
        <v>51047498.259999432</v>
      </c>
      <c r="R326" s="31">
        <v>-5868076.2599993423</v>
      </c>
      <c r="S326" s="39" t="s">
        <v>15</v>
      </c>
      <c r="T326" s="31">
        <v>39516421.750000328</v>
      </c>
      <c r="U326" s="31">
        <v>39759784.039999507</v>
      </c>
      <c r="V326" s="31">
        <v>-243362.28999917954</v>
      </c>
      <c r="W326" s="29" t="s">
        <v>15</v>
      </c>
      <c r="X326" s="31">
        <v>33999912.169999905</v>
      </c>
      <c r="Y326" s="31">
        <v>38924308.259999581</v>
      </c>
      <c r="Z326" s="31">
        <v>-4924396.0899996758</v>
      </c>
    </row>
    <row r="327" spans="1:28" x14ac:dyDescent="0.2">
      <c r="A327" s="2"/>
      <c r="B327" s="2"/>
      <c r="C327" t="s">
        <v>21</v>
      </c>
      <c r="D327" s="31">
        <v>9097107.8208230045</v>
      </c>
      <c r="E327" s="31">
        <v>9092067.2400000002</v>
      </c>
      <c r="F327" s="31">
        <v>5040.5808230042458</v>
      </c>
      <c r="G327" s="29" t="s">
        <v>15</v>
      </c>
      <c r="H327" s="31">
        <v>8140098.1699999934</v>
      </c>
      <c r="I327" s="31">
        <v>8990112.2699999977</v>
      </c>
      <c r="J327" s="31">
        <v>-850014.10000000428</v>
      </c>
      <c r="K327" s="39" t="s">
        <v>15</v>
      </c>
      <c r="L327" s="31">
        <v>25411837.999999776</v>
      </c>
      <c r="M327" s="31">
        <v>25319097.239999969</v>
      </c>
      <c r="N327" s="31">
        <v>92740.759999807924</v>
      </c>
      <c r="O327" s="29" t="s">
        <v>15</v>
      </c>
      <c r="P327" s="31">
        <v>21758044.819999959</v>
      </c>
      <c r="Q327" s="31">
        <v>25011483.579999961</v>
      </c>
      <c r="R327" s="31">
        <v>-3253438.76</v>
      </c>
      <c r="S327" s="39" t="s">
        <v>15</v>
      </c>
      <c r="T327" s="31">
        <v>20592523.759999976</v>
      </c>
      <c r="U327" s="31">
        <v>20540274.059999827</v>
      </c>
      <c r="V327" s="31">
        <v>52249.700000148267</v>
      </c>
      <c r="W327" s="29" t="s">
        <v>15</v>
      </c>
      <c r="X327" s="31">
        <v>17442376.259999912</v>
      </c>
      <c r="Y327" s="31">
        <v>20270374.239999827</v>
      </c>
      <c r="Z327" s="31">
        <v>-2827997.9799999148</v>
      </c>
    </row>
    <row r="328" spans="1:28" x14ac:dyDescent="0.2">
      <c r="A328" s="2"/>
      <c r="B328" s="2"/>
      <c r="C328" t="s">
        <v>19</v>
      </c>
      <c r="D328" s="31">
        <v>5672662.4142459957</v>
      </c>
      <c r="E328" s="31">
        <v>5813274.8499999959</v>
      </c>
      <c r="F328" s="31">
        <v>-140612.43575400021</v>
      </c>
      <c r="G328" s="29" t="s">
        <v>15</v>
      </c>
      <c r="H328" s="31">
        <v>5672662.3999999901</v>
      </c>
      <c r="I328" s="31">
        <v>3833757.3500000103</v>
      </c>
      <c r="J328" s="31">
        <v>1838905.0499999798</v>
      </c>
      <c r="K328" s="39" t="s">
        <v>15</v>
      </c>
      <c r="L328" s="31">
        <v>19168575.380000021</v>
      </c>
      <c r="M328" s="31">
        <v>19421762.900000196</v>
      </c>
      <c r="N328" s="31">
        <v>-253187.52000017464</v>
      </c>
      <c r="O328" s="29" t="s">
        <v>15</v>
      </c>
      <c r="P328" s="31">
        <v>19168575.380000021</v>
      </c>
      <c r="Q328" s="31">
        <v>11275894.010000007</v>
      </c>
      <c r="R328" s="31">
        <v>7892681.3700000141</v>
      </c>
      <c r="S328" s="39" t="s">
        <v>15</v>
      </c>
      <c r="T328" s="31">
        <v>16022629.699999947</v>
      </c>
      <c r="U328" s="31">
        <v>16275606.02000002</v>
      </c>
      <c r="V328" s="31">
        <v>-252976.32000007294</v>
      </c>
      <c r="W328" s="29" t="s">
        <v>15</v>
      </c>
      <c r="X328" s="31">
        <v>16022629.699999947</v>
      </c>
      <c r="Y328" s="31">
        <v>9177291.3799999803</v>
      </c>
      <c r="Z328" s="31">
        <v>6845338.3199999668</v>
      </c>
    </row>
    <row r="329" spans="1:28" x14ac:dyDescent="0.2">
      <c r="A329" s="2"/>
      <c r="B329" s="2"/>
      <c r="C329" t="s">
        <v>98</v>
      </c>
      <c r="D329" s="31">
        <v>5220392.1416500136</v>
      </c>
      <c r="E329" s="31">
        <v>5366581.42</v>
      </c>
      <c r="F329" s="31">
        <v>-146189.2783499863</v>
      </c>
      <c r="G329" s="29" t="s">
        <v>15</v>
      </c>
      <c r="H329" s="31">
        <v>5220392.17</v>
      </c>
      <c r="I329" s="31">
        <v>4683440.58</v>
      </c>
      <c r="J329" s="31">
        <v>536951.59000000171</v>
      </c>
      <c r="K329" s="39" t="s">
        <v>15</v>
      </c>
      <c r="L329" s="31">
        <v>10829654.16</v>
      </c>
      <c r="M329" s="31">
        <v>10989249.360000003</v>
      </c>
      <c r="N329" s="31">
        <v>-159595.20000000298</v>
      </c>
      <c r="O329" s="29" t="s">
        <v>15</v>
      </c>
      <c r="P329" s="31">
        <v>10829654.16</v>
      </c>
      <c r="Q329" s="31">
        <v>9428009.9000000097</v>
      </c>
      <c r="R329" s="31">
        <v>1401644.2599999905</v>
      </c>
      <c r="S329" s="39" t="s">
        <v>15</v>
      </c>
      <c r="T329" s="31">
        <v>8287327.0000000019</v>
      </c>
      <c r="U329" s="31">
        <v>8446472.2000000011</v>
      </c>
      <c r="V329" s="31">
        <v>-159145.19999999925</v>
      </c>
      <c r="W329" s="29" t="s">
        <v>15</v>
      </c>
      <c r="X329" s="31">
        <v>8287327.0000000019</v>
      </c>
      <c r="Y329" s="31">
        <v>7192200.7199999997</v>
      </c>
      <c r="Z329" s="31">
        <v>1095126.28</v>
      </c>
    </row>
    <row r="330" spans="1:28" x14ac:dyDescent="0.2">
      <c r="A330" s="2"/>
      <c r="B330" s="2"/>
      <c r="C330" t="s">
        <v>16</v>
      </c>
      <c r="D330" s="36">
        <v>1036195.1515700002</v>
      </c>
      <c r="E330" s="36">
        <v>1041247.41</v>
      </c>
      <c r="F330" s="36">
        <v>-5052.2584299995797</v>
      </c>
      <c r="G330" s="29" t="s">
        <v>15</v>
      </c>
      <c r="H330" s="36">
        <v>1036195.16</v>
      </c>
      <c r="I330" s="36">
        <v>1041247.41</v>
      </c>
      <c r="J330" s="36">
        <v>-5052.2499999996508</v>
      </c>
      <c r="K330" s="40" t="s">
        <v>15</v>
      </c>
      <c r="L330" s="36">
        <v>3905890.4899999877</v>
      </c>
      <c r="M330" s="36">
        <v>3899212.46</v>
      </c>
      <c r="N330" s="36">
        <v>6678.0299999876879</v>
      </c>
      <c r="O330" s="29" t="s">
        <v>15</v>
      </c>
      <c r="P330" s="36">
        <v>3905890.4899999877</v>
      </c>
      <c r="Q330" s="36">
        <v>3899212.46</v>
      </c>
      <c r="R330" s="36">
        <v>6678.0299999876879</v>
      </c>
      <c r="S330" s="40" t="s">
        <v>15</v>
      </c>
      <c r="T330" s="36">
        <v>2075538.98</v>
      </c>
      <c r="U330" s="36">
        <v>2068856.55</v>
      </c>
      <c r="V330" s="36">
        <v>6682.4299999999348</v>
      </c>
      <c r="W330" s="29" t="s">
        <v>15</v>
      </c>
      <c r="X330" s="36">
        <v>2075538.98</v>
      </c>
      <c r="Y330" s="36">
        <v>2068856.55</v>
      </c>
      <c r="Z330" s="36">
        <v>6682.4299999999348</v>
      </c>
      <c r="AA330" s="34"/>
      <c r="AB330" s="34"/>
    </row>
    <row r="331" spans="1:28" x14ac:dyDescent="0.2">
      <c r="A331" s="2"/>
      <c r="B331" s="2"/>
      <c r="C331" s="20" t="s">
        <v>11</v>
      </c>
      <c r="D331" s="31">
        <f>SUM(D326:D330)</f>
        <v>38682560.636264913</v>
      </c>
      <c r="E331" s="31">
        <f>SUM(E326:E330)</f>
        <v>39089365.159999989</v>
      </c>
      <c r="F331" s="31">
        <f>SUM(F326:F330)</f>
        <v>-406804.52373508376</v>
      </c>
      <c r="G331" s="29"/>
      <c r="H331" s="31">
        <f>SUM(H326:H330)</f>
        <v>35866687.359999955</v>
      </c>
      <c r="I331" s="31">
        <f>SUM(I326:I330)</f>
        <v>35870859.330000006</v>
      </c>
      <c r="J331" s="31">
        <f>SUM(J326:J330)</f>
        <v>-4171.9700000501471</v>
      </c>
      <c r="K331" s="39"/>
      <c r="L331" s="31">
        <f>SUM(L326:L330)</f>
        <v>110915228.72999963</v>
      </c>
      <c r="M331" s="31">
        <f>SUM(M326:M330)</f>
        <v>111626934.20999953</v>
      </c>
      <c r="N331" s="31">
        <f>SUM(N326:N330)</f>
        <v>-711705.47999990964</v>
      </c>
      <c r="O331" s="29"/>
      <c r="P331" s="31">
        <f>SUM(P326:P330)</f>
        <v>100841586.85000007</v>
      </c>
      <c r="Q331" s="31">
        <f>SUM(Q326:Q330)</f>
        <v>100662098.2099994</v>
      </c>
      <c r="R331" s="31">
        <f>SUM(R326:R330)</f>
        <v>179488.64000065019</v>
      </c>
      <c r="S331" s="39"/>
      <c r="T331" s="31">
        <f>SUM(T326:T330)</f>
        <v>86494441.190000251</v>
      </c>
      <c r="U331" s="31">
        <f>SUM(U326:U330)</f>
        <v>87090992.869999364</v>
      </c>
      <c r="V331" s="31">
        <f>SUM(V326:V330)</f>
        <v>-596551.67999910354</v>
      </c>
      <c r="W331" s="29"/>
      <c r="X331" s="31">
        <f>SUM(X326:X330)</f>
        <v>77827784.109999761</v>
      </c>
      <c r="Y331" s="31">
        <f>SUM(Y326:Y330)</f>
        <v>77633031.14999938</v>
      </c>
      <c r="Z331" s="31">
        <f>SUM(Z326:Z330)</f>
        <v>194752.96000037622</v>
      </c>
    </row>
    <row r="332" spans="1:28" x14ac:dyDescent="0.2">
      <c r="A332" s="2"/>
      <c r="B332" s="2"/>
      <c r="D332" s="31"/>
      <c r="E332" s="31"/>
      <c r="F332" s="31"/>
      <c r="G332" s="29"/>
      <c r="H332" s="31"/>
      <c r="I332" s="31"/>
      <c r="J332" s="31"/>
      <c r="K332" s="39"/>
      <c r="L332" s="31"/>
      <c r="M332" s="31"/>
      <c r="N332" s="31"/>
      <c r="O332" s="29"/>
      <c r="P332" s="31"/>
      <c r="Q332" s="31"/>
      <c r="R332" s="31"/>
      <c r="S332" s="39"/>
      <c r="T332" s="31"/>
      <c r="U332" s="31"/>
      <c r="V332" s="31"/>
      <c r="W332" s="29"/>
      <c r="X332" s="31"/>
      <c r="Y332" s="31"/>
      <c r="Z332" s="31"/>
    </row>
    <row r="333" spans="1:28" x14ac:dyDescent="0.2">
      <c r="A333" s="2" t="s">
        <v>24</v>
      </c>
      <c r="B333" s="2" t="s">
        <v>74</v>
      </c>
      <c r="D333" s="31"/>
      <c r="E333" s="31"/>
      <c r="F333" s="31"/>
      <c r="G333" s="29"/>
      <c r="H333" s="31"/>
      <c r="I333" s="31"/>
      <c r="J333" s="31"/>
      <c r="K333" s="39"/>
      <c r="L333" s="31"/>
      <c r="M333" s="31"/>
      <c r="N333" s="31"/>
      <c r="O333" s="29"/>
      <c r="P333" s="31"/>
      <c r="Q333" s="31"/>
      <c r="R333" s="31"/>
      <c r="S333" s="39"/>
      <c r="T333" s="31"/>
      <c r="U333" s="31"/>
      <c r="V333" s="31"/>
      <c r="W333" s="29"/>
      <c r="X333" s="31"/>
      <c r="Y333" s="31"/>
      <c r="Z333" s="31"/>
    </row>
    <row r="334" spans="1:28" x14ac:dyDescent="0.2">
      <c r="A334" s="2"/>
      <c r="B334" s="2"/>
      <c r="C334" t="s">
        <v>18</v>
      </c>
      <c r="D334" s="31">
        <v>7222016.2100000018</v>
      </c>
      <c r="E334" s="31">
        <v>154902.5</v>
      </c>
      <c r="F334" s="31">
        <v>7067113.7100000018</v>
      </c>
      <c r="G334" s="29" t="s">
        <v>15</v>
      </c>
      <c r="H334" s="31">
        <v>6182637.709999999</v>
      </c>
      <c r="I334" s="31">
        <v>84315.75</v>
      </c>
      <c r="J334" s="31">
        <v>6098321.959999999</v>
      </c>
      <c r="K334" s="39" t="s">
        <v>15</v>
      </c>
      <c r="L334" s="31">
        <v>18281609.349999949</v>
      </c>
      <c r="M334" s="31">
        <v>473373.7</v>
      </c>
      <c r="N334" s="31">
        <v>17808235.64999995</v>
      </c>
      <c r="O334" s="29" t="s">
        <v>15</v>
      </c>
      <c r="P334" s="31">
        <v>15746033.989999952</v>
      </c>
      <c r="Q334" s="31">
        <v>152277.70000000001</v>
      </c>
      <c r="R334" s="31">
        <v>15593756.289999953</v>
      </c>
      <c r="S334" s="39" t="s">
        <v>15</v>
      </c>
      <c r="T334" s="31">
        <v>13327327.439999988</v>
      </c>
      <c r="U334" s="31">
        <v>406195.1</v>
      </c>
      <c r="V334" s="31">
        <v>12921132.339999989</v>
      </c>
      <c r="W334" s="29" t="s">
        <v>15</v>
      </c>
      <c r="X334" s="31">
        <v>11465031.120000014</v>
      </c>
      <c r="Y334" s="31">
        <v>127739.1</v>
      </c>
      <c r="Z334" s="31">
        <v>11337292.020000014</v>
      </c>
    </row>
    <row r="335" spans="1:28" x14ac:dyDescent="0.2">
      <c r="A335" s="2"/>
      <c r="B335" s="2"/>
      <c r="C335" t="s">
        <v>21</v>
      </c>
      <c r="D335" s="31">
        <v>7956163.8700000001</v>
      </c>
      <c r="E335" s="31">
        <v>47645.5</v>
      </c>
      <c r="F335" s="31">
        <v>7908518.3700000001</v>
      </c>
      <c r="G335" s="29" t="s">
        <v>15</v>
      </c>
      <c r="H335" s="31">
        <v>6086326.6199999992</v>
      </c>
      <c r="I335" s="31">
        <v>21181.5</v>
      </c>
      <c r="J335" s="31">
        <v>6065145.1199999992</v>
      </c>
      <c r="K335" s="39" t="s">
        <v>15</v>
      </c>
      <c r="L335" s="31">
        <v>18473024.380000003</v>
      </c>
      <c r="M335" s="31">
        <v>217080</v>
      </c>
      <c r="N335" s="31">
        <v>18255944.380000003</v>
      </c>
      <c r="O335" s="29" t="s">
        <v>15</v>
      </c>
      <c r="P335" s="31">
        <v>14524059.579999989</v>
      </c>
      <c r="Q335" s="31">
        <v>108912</v>
      </c>
      <c r="R335" s="31">
        <v>14415147.579999989</v>
      </c>
      <c r="S335" s="39" t="s">
        <v>15</v>
      </c>
      <c r="T335" s="31">
        <v>14403538.319999995</v>
      </c>
      <c r="U335" s="31">
        <v>142916</v>
      </c>
      <c r="V335" s="31">
        <v>14260622.319999995</v>
      </c>
      <c r="W335" s="29" t="s">
        <v>15</v>
      </c>
      <c r="X335" s="31">
        <v>11438513.919999996</v>
      </c>
      <c r="Y335" s="31">
        <v>74528</v>
      </c>
      <c r="Z335" s="31">
        <v>11363985.919999996</v>
      </c>
    </row>
    <row r="336" spans="1:28" x14ac:dyDescent="0.2">
      <c r="A336" s="2"/>
      <c r="B336" s="2"/>
      <c r="C336" t="s">
        <v>19</v>
      </c>
      <c r="D336" s="31">
        <v>9036710.25</v>
      </c>
      <c r="E336" s="31">
        <v>21943150.25</v>
      </c>
      <c r="F336" s="31">
        <v>-12906440</v>
      </c>
      <c r="G336" s="29" t="s">
        <v>15</v>
      </c>
      <c r="H336" s="31">
        <v>6097436.5</v>
      </c>
      <c r="I336" s="31">
        <v>3820185.3</v>
      </c>
      <c r="J336" s="31">
        <v>2277251.2000000002</v>
      </c>
      <c r="K336" s="39" t="s">
        <v>15</v>
      </c>
      <c r="L336" s="31">
        <v>35379520</v>
      </c>
      <c r="M336" s="31">
        <v>49420152</v>
      </c>
      <c r="N336" s="31">
        <v>-14040632</v>
      </c>
      <c r="O336" s="29" t="s">
        <v>15</v>
      </c>
      <c r="P336" s="31">
        <v>21965748</v>
      </c>
      <c r="Q336" s="31">
        <v>6892372.799999997</v>
      </c>
      <c r="R336" s="31">
        <v>15073375.200000003</v>
      </c>
      <c r="S336" s="39" t="s">
        <v>15</v>
      </c>
      <c r="T336" s="31">
        <v>23480440</v>
      </c>
      <c r="U336" s="31">
        <v>37539970</v>
      </c>
      <c r="V336" s="31">
        <v>-14059530</v>
      </c>
      <c r="W336" s="29" t="s">
        <v>15</v>
      </c>
      <c r="X336" s="31">
        <v>15779262</v>
      </c>
      <c r="Y336" s="31">
        <v>5139880</v>
      </c>
      <c r="Z336" s="31">
        <v>10639382</v>
      </c>
    </row>
    <row r="337" spans="1:31" x14ac:dyDescent="0.2">
      <c r="A337" s="2"/>
      <c r="B337" s="2"/>
      <c r="C337" t="s">
        <v>98</v>
      </c>
      <c r="D337" s="31">
        <v>664730.75</v>
      </c>
      <c r="E337" s="31">
        <v>13535045</v>
      </c>
      <c r="F337" s="31">
        <v>-12870314.25</v>
      </c>
      <c r="G337" s="29" t="s">
        <v>15</v>
      </c>
      <c r="H337" s="31">
        <v>19494.25</v>
      </c>
      <c r="I337" s="31">
        <v>218816.75</v>
      </c>
      <c r="J337" s="31">
        <v>-199322.5</v>
      </c>
      <c r="K337" s="39" t="s">
        <v>15</v>
      </c>
      <c r="L337" s="31">
        <v>23042688</v>
      </c>
      <c r="M337" s="31">
        <v>45785524</v>
      </c>
      <c r="N337" s="31">
        <v>-22742836</v>
      </c>
      <c r="O337" s="29" t="s">
        <v>15</v>
      </c>
      <c r="P337" s="31">
        <v>4992898.4000000153</v>
      </c>
      <c r="Q337" s="31">
        <v>957688</v>
      </c>
      <c r="R337" s="31">
        <v>4035210.4000000153</v>
      </c>
      <c r="S337" s="39" t="s">
        <v>15</v>
      </c>
      <c r="T337" s="31">
        <v>3737650</v>
      </c>
      <c r="U337" s="31">
        <v>27805770</v>
      </c>
      <c r="V337" s="31">
        <v>-24068120</v>
      </c>
      <c r="W337" s="29" t="s">
        <v>15</v>
      </c>
      <c r="X337" s="31">
        <v>889975.20000000077</v>
      </c>
      <c r="Y337" s="31">
        <v>430616</v>
      </c>
      <c r="Z337" s="31">
        <v>459359.20000000077</v>
      </c>
    </row>
    <row r="338" spans="1:31" x14ac:dyDescent="0.2">
      <c r="A338" s="2"/>
      <c r="B338" s="2"/>
      <c r="C338" t="s">
        <v>16</v>
      </c>
      <c r="D338" s="36">
        <v>113512.25</v>
      </c>
      <c r="E338" s="36">
        <v>29403.75</v>
      </c>
      <c r="F338" s="36">
        <v>84108.5</v>
      </c>
      <c r="G338" s="29" t="s">
        <v>15</v>
      </c>
      <c r="H338" s="36">
        <v>45329.5</v>
      </c>
      <c r="I338" s="36"/>
      <c r="J338" s="36">
        <v>45329.5</v>
      </c>
      <c r="K338" s="40" t="s">
        <v>15</v>
      </c>
      <c r="L338" s="36">
        <v>589704</v>
      </c>
      <c r="M338" s="36">
        <v>113723.5</v>
      </c>
      <c r="N338" s="36">
        <v>475980.5</v>
      </c>
      <c r="O338" s="29" t="s">
        <v>15</v>
      </c>
      <c r="P338" s="36">
        <v>309244</v>
      </c>
      <c r="Q338" s="36"/>
      <c r="R338" s="36">
        <v>309244</v>
      </c>
      <c r="S338" s="40" t="s">
        <v>15</v>
      </c>
      <c r="T338" s="36">
        <v>417232</v>
      </c>
      <c r="U338" s="36">
        <v>53009.25</v>
      </c>
      <c r="V338" s="36">
        <v>364222.75</v>
      </c>
      <c r="W338" s="29" t="s">
        <v>15</v>
      </c>
      <c r="X338" s="36">
        <v>228804</v>
      </c>
      <c r="Y338" s="36"/>
      <c r="Z338" s="36">
        <v>228804</v>
      </c>
      <c r="AA338" s="34"/>
      <c r="AB338" s="34"/>
      <c r="AC338" s="34"/>
      <c r="AD338" s="34"/>
      <c r="AE338" s="34"/>
    </row>
    <row r="339" spans="1:31" x14ac:dyDescent="0.2">
      <c r="A339" s="2"/>
      <c r="B339" s="2"/>
      <c r="C339" s="20" t="s">
        <v>11</v>
      </c>
      <c r="D339" s="31">
        <f>SUM(D334:D338)</f>
        <v>24993133.330000002</v>
      </c>
      <c r="E339" s="31">
        <f>SUM(E334:E338)</f>
        <v>35710147</v>
      </c>
      <c r="F339" s="31">
        <f>SUM(F334:F338)</f>
        <v>-10717013.669999998</v>
      </c>
      <c r="G339" s="29"/>
      <c r="H339" s="31">
        <f>SUM(H334:H338)</f>
        <v>18431224.579999998</v>
      </c>
      <c r="I339" s="31">
        <f>SUM(I334:I338)</f>
        <v>4144499.3</v>
      </c>
      <c r="J339" s="31">
        <f>SUM(J334:J338)</f>
        <v>14286725.279999997</v>
      </c>
      <c r="K339" s="39"/>
      <c r="L339" s="31">
        <f>SUM(L334:L338)</f>
        <v>95766545.729999959</v>
      </c>
      <c r="M339" s="31">
        <f>SUM(M334:M338)</f>
        <v>96009853.200000003</v>
      </c>
      <c r="N339" s="31">
        <f>SUM(N334:N338)</f>
        <v>-243307.47000004351</v>
      </c>
      <c r="O339" s="29"/>
      <c r="P339" s="31">
        <f>SUM(P334:P338)</f>
        <v>57537983.969999954</v>
      </c>
      <c r="Q339" s="31">
        <f>SUM(Q334:Q338)</f>
        <v>8111250.4999999972</v>
      </c>
      <c r="R339" s="31">
        <f>SUM(R334:R338)</f>
        <v>49426733.469999962</v>
      </c>
      <c r="S339" s="39"/>
      <c r="T339" s="31">
        <f>SUM(T334:T338)</f>
        <v>55366187.759999983</v>
      </c>
      <c r="U339" s="31">
        <f>SUM(U334:U338)</f>
        <v>65947860.350000001</v>
      </c>
      <c r="V339" s="31">
        <f>SUM(V334:V338)</f>
        <v>-10581672.590000018</v>
      </c>
      <c r="W339" s="29"/>
      <c r="X339" s="31">
        <f>SUM(X334:X338)</f>
        <v>39801586.24000001</v>
      </c>
      <c r="Y339" s="31">
        <f>SUM(Y334:Y338)</f>
        <v>5772763.0999999996</v>
      </c>
      <c r="Z339" s="31">
        <f>SUM(Z334:Z338)</f>
        <v>34028823.140000015</v>
      </c>
    </row>
    <row r="340" spans="1:31" x14ac:dyDescent="0.2">
      <c r="A340" s="2"/>
      <c r="B340" s="2"/>
      <c r="D340" s="31"/>
      <c r="E340" s="31"/>
      <c r="F340" s="31"/>
      <c r="G340" s="29"/>
      <c r="H340" s="31"/>
      <c r="I340" s="31"/>
      <c r="J340" s="31"/>
      <c r="K340" s="39"/>
      <c r="L340" s="31"/>
      <c r="M340" s="31"/>
      <c r="N340" s="31"/>
      <c r="O340" s="29"/>
      <c r="P340" s="31"/>
      <c r="Q340" s="31"/>
      <c r="R340" s="31"/>
      <c r="S340" s="39"/>
      <c r="T340" s="31"/>
      <c r="U340" s="31"/>
      <c r="V340" s="31"/>
      <c r="W340" s="29"/>
      <c r="X340" s="31"/>
      <c r="Y340" s="31"/>
      <c r="Z340" s="31"/>
    </row>
    <row r="341" spans="1:31" x14ac:dyDescent="0.2">
      <c r="A341" s="2" t="s">
        <v>24</v>
      </c>
      <c r="B341" s="2" t="s">
        <v>75</v>
      </c>
      <c r="D341" s="31"/>
      <c r="E341" s="31"/>
      <c r="F341" s="31"/>
      <c r="G341" s="29"/>
      <c r="H341" s="31"/>
      <c r="I341" s="31"/>
      <c r="J341" s="31"/>
      <c r="K341" s="39"/>
      <c r="L341" s="31"/>
      <c r="M341" s="31"/>
      <c r="N341" s="31"/>
      <c r="O341" s="29"/>
      <c r="P341" s="31"/>
      <c r="Q341" s="31"/>
      <c r="R341" s="31"/>
      <c r="S341" s="39"/>
      <c r="T341" s="31"/>
      <c r="U341" s="31"/>
      <c r="V341" s="31"/>
      <c r="W341" s="29"/>
      <c r="X341" s="31"/>
      <c r="Y341" s="31"/>
      <c r="Z341" s="31"/>
    </row>
    <row r="342" spans="1:31" x14ac:dyDescent="0.2">
      <c r="A342" s="2"/>
      <c r="B342" s="2"/>
      <c r="C342" t="s">
        <v>18</v>
      </c>
      <c r="D342" s="31">
        <v>925451.75</v>
      </c>
      <c r="E342" s="31">
        <v>3149760.25</v>
      </c>
      <c r="F342" s="31">
        <v>-2224308.5</v>
      </c>
      <c r="G342" s="29" t="s">
        <v>15</v>
      </c>
      <c r="H342" s="31">
        <v>302188</v>
      </c>
      <c r="I342" s="31">
        <v>2056725.75</v>
      </c>
      <c r="J342" s="31">
        <v>-1754537.75</v>
      </c>
      <c r="K342" s="39" t="s">
        <v>15</v>
      </c>
      <c r="L342" s="31">
        <v>1830138.5</v>
      </c>
      <c r="M342" s="31">
        <v>10838263.5</v>
      </c>
      <c r="N342" s="31">
        <v>-9008125</v>
      </c>
      <c r="O342" s="29" t="s">
        <v>15</v>
      </c>
      <c r="P342" s="31">
        <v>463424</v>
      </c>
      <c r="Q342" s="31">
        <v>7041159.5</v>
      </c>
      <c r="R342" s="31">
        <v>-6577735.5</v>
      </c>
      <c r="S342" s="39" t="s">
        <v>15</v>
      </c>
      <c r="T342" s="31">
        <v>1447129.25</v>
      </c>
      <c r="U342" s="31">
        <v>8575437</v>
      </c>
      <c r="V342" s="31">
        <v>-7128307.75</v>
      </c>
      <c r="W342" s="29" t="s">
        <v>15</v>
      </c>
      <c r="X342" s="31">
        <v>391508</v>
      </c>
      <c r="Y342" s="31">
        <v>5691679</v>
      </c>
      <c r="Z342" s="31">
        <v>-5300171</v>
      </c>
    </row>
    <row r="343" spans="1:31" x14ac:dyDescent="0.2">
      <c r="A343" s="2"/>
      <c r="B343" s="2"/>
      <c r="C343" t="s">
        <v>21</v>
      </c>
      <c r="D343" s="31">
        <v>637121.5</v>
      </c>
      <c r="E343" s="31">
        <v>2936546.75</v>
      </c>
      <c r="F343" s="31">
        <v>-2299425.25</v>
      </c>
      <c r="G343" s="29" t="s">
        <v>15</v>
      </c>
      <c r="H343" s="31">
        <v>131441</v>
      </c>
      <c r="I343" s="31">
        <v>1952564.25</v>
      </c>
      <c r="J343" s="31">
        <v>-1821123.25</v>
      </c>
      <c r="K343" s="39" t="s">
        <v>15</v>
      </c>
      <c r="L343" s="31">
        <v>1785992</v>
      </c>
      <c r="M343" s="31">
        <v>7257220</v>
      </c>
      <c r="N343" s="31">
        <v>-5471228</v>
      </c>
      <c r="O343" s="29" t="s">
        <v>15</v>
      </c>
      <c r="P343" s="31">
        <v>440224</v>
      </c>
      <c r="Q343" s="31">
        <v>4889628</v>
      </c>
      <c r="R343" s="31">
        <v>-4449404</v>
      </c>
      <c r="S343" s="39" t="s">
        <v>15</v>
      </c>
      <c r="T343" s="31">
        <v>1366610</v>
      </c>
      <c r="U343" s="31">
        <v>5981042</v>
      </c>
      <c r="V343" s="31">
        <v>-4614432</v>
      </c>
      <c r="W343" s="29" t="s">
        <v>15</v>
      </c>
      <c r="X343" s="31">
        <v>349464</v>
      </c>
      <c r="Y343" s="31">
        <v>4087366</v>
      </c>
      <c r="Z343" s="31">
        <v>-3737902</v>
      </c>
    </row>
    <row r="344" spans="1:31" x14ac:dyDescent="0.2">
      <c r="A344" s="2"/>
      <c r="B344" s="2"/>
      <c r="C344" t="s">
        <v>19</v>
      </c>
      <c r="D344" s="31">
        <v>22272156</v>
      </c>
      <c r="E344" s="31">
        <v>20089727</v>
      </c>
      <c r="F344" s="31">
        <v>2182429</v>
      </c>
      <c r="G344" s="29" t="s">
        <v>15</v>
      </c>
      <c r="H344" s="31">
        <v>714312.75</v>
      </c>
      <c r="I344" s="31">
        <v>0</v>
      </c>
      <c r="J344" s="31">
        <v>714312.75</v>
      </c>
      <c r="K344" s="39" t="s">
        <v>15</v>
      </c>
      <c r="L344" s="31">
        <v>46786190</v>
      </c>
      <c r="M344" s="31">
        <v>40982802</v>
      </c>
      <c r="N344" s="31">
        <v>5803388</v>
      </c>
      <c r="O344" s="29" t="s">
        <v>15</v>
      </c>
      <c r="P344" s="31">
        <v>1178688</v>
      </c>
      <c r="Q344" s="31">
        <v>563704</v>
      </c>
      <c r="R344" s="31">
        <v>614984</v>
      </c>
      <c r="S344" s="39" t="s">
        <v>15</v>
      </c>
      <c r="T344" s="31">
        <v>36052618</v>
      </c>
      <c r="U344" s="31">
        <v>32917776</v>
      </c>
      <c r="V344" s="31">
        <v>3134842</v>
      </c>
      <c r="W344" s="29" t="s">
        <v>15</v>
      </c>
      <c r="X344" s="31">
        <v>912316</v>
      </c>
      <c r="Y344" s="31">
        <v>3176</v>
      </c>
      <c r="Z344" s="31">
        <v>909140</v>
      </c>
    </row>
    <row r="345" spans="1:31" x14ac:dyDescent="0.2">
      <c r="A345" s="2"/>
      <c r="B345" s="2"/>
      <c r="C345" t="s">
        <v>98</v>
      </c>
      <c r="D345" s="31">
        <v>2994.5</v>
      </c>
      <c r="E345" s="31">
        <v>4528</v>
      </c>
      <c r="F345" s="31">
        <v>-1533.5</v>
      </c>
      <c r="G345" s="29" t="s">
        <v>15</v>
      </c>
      <c r="H345" s="31"/>
      <c r="I345" s="31">
        <v>0</v>
      </c>
      <c r="J345" s="31">
        <v>0</v>
      </c>
      <c r="K345" s="39" t="s">
        <v>15</v>
      </c>
      <c r="L345" s="31">
        <v>2677560</v>
      </c>
      <c r="M345" s="31">
        <v>4994603</v>
      </c>
      <c r="N345" s="31">
        <v>-2317043</v>
      </c>
      <c r="O345" s="29" t="s">
        <v>15</v>
      </c>
      <c r="P345" s="31"/>
      <c r="Q345" s="31">
        <v>900135</v>
      </c>
      <c r="R345" s="31">
        <v>-900135</v>
      </c>
      <c r="S345" s="39" t="s">
        <v>15</v>
      </c>
      <c r="T345" s="31">
        <v>169068</v>
      </c>
      <c r="U345" s="31">
        <v>454616</v>
      </c>
      <c r="V345" s="31">
        <v>-285548</v>
      </c>
      <c r="W345" s="29" t="s">
        <v>15</v>
      </c>
      <c r="X345" s="31"/>
      <c r="Y345" s="31">
        <v>0</v>
      </c>
      <c r="Z345" s="31">
        <v>0</v>
      </c>
    </row>
    <row r="346" spans="1:31" x14ac:dyDescent="0.2">
      <c r="A346" s="2"/>
      <c r="B346" s="2"/>
      <c r="C346" t="s">
        <v>16</v>
      </c>
      <c r="D346" s="36">
        <v>21535.5</v>
      </c>
      <c r="E346" s="36"/>
      <c r="F346" s="36">
        <v>21535.5</v>
      </c>
      <c r="G346" s="29" t="s">
        <v>15</v>
      </c>
      <c r="H346" s="36">
        <v>13949.5</v>
      </c>
      <c r="I346" s="36"/>
      <c r="J346" s="36">
        <v>13949.5</v>
      </c>
      <c r="K346" s="40" t="s">
        <v>15</v>
      </c>
      <c r="L346" s="36">
        <v>193540</v>
      </c>
      <c r="M346" s="36"/>
      <c r="N346" s="36">
        <v>193540</v>
      </c>
      <c r="O346" s="29" t="s">
        <v>15</v>
      </c>
      <c r="P346" s="36">
        <v>108272</v>
      </c>
      <c r="Q346" s="36"/>
      <c r="R346" s="36">
        <v>108272</v>
      </c>
      <c r="S346" s="40" t="s">
        <v>15</v>
      </c>
      <c r="T346" s="36">
        <v>139244</v>
      </c>
      <c r="U346" s="36"/>
      <c r="V346" s="36">
        <v>139244</v>
      </c>
      <c r="W346" s="29" t="s">
        <v>15</v>
      </c>
      <c r="X346" s="36">
        <v>69616</v>
      </c>
      <c r="Y346" s="36"/>
      <c r="Z346" s="36">
        <v>69616</v>
      </c>
      <c r="AA346" s="34"/>
    </row>
    <row r="347" spans="1:31" x14ac:dyDescent="0.2">
      <c r="A347" s="2"/>
      <c r="B347" s="2"/>
      <c r="C347" s="20" t="s">
        <v>11</v>
      </c>
      <c r="D347" s="31">
        <f>SUM(D342:D346)</f>
        <v>23859259.25</v>
      </c>
      <c r="E347" s="31">
        <f>SUM(E342:E346)</f>
        <v>26180562</v>
      </c>
      <c r="F347" s="31">
        <f>SUM(F342:F346)</f>
        <v>-2321302.75</v>
      </c>
      <c r="G347" s="29"/>
      <c r="H347" s="31">
        <f>SUM(H342:H346)</f>
        <v>1161891.25</v>
      </c>
      <c r="I347" s="31">
        <f>SUM(I342:I346)</f>
        <v>4009290</v>
      </c>
      <c r="J347" s="31">
        <f>SUM(J342:J346)</f>
        <v>-2847398.75</v>
      </c>
      <c r="K347" s="39"/>
      <c r="L347" s="31">
        <f>SUM(L342:L346)</f>
        <v>53273420.5</v>
      </c>
      <c r="M347" s="31">
        <f>SUM(M342:M346)</f>
        <v>64072888.5</v>
      </c>
      <c r="N347" s="31">
        <f>SUM(N342:N346)</f>
        <v>-10799468</v>
      </c>
      <c r="O347" s="29"/>
      <c r="P347" s="31">
        <f>SUM(P342:P346)</f>
        <v>2190608</v>
      </c>
      <c r="Q347" s="31">
        <f>SUM(Q342:Q346)</f>
        <v>13394626.5</v>
      </c>
      <c r="R347" s="31">
        <f>SUM(R342:R346)</f>
        <v>-11204018.5</v>
      </c>
      <c r="S347" s="39"/>
      <c r="T347" s="31">
        <f>SUM(T342:T346)</f>
        <v>39174669.25</v>
      </c>
      <c r="U347" s="31">
        <f>SUM(U342:U346)</f>
        <v>47928871</v>
      </c>
      <c r="V347" s="31">
        <f>SUM(V342:V346)</f>
        <v>-8754201.75</v>
      </c>
      <c r="W347" s="29"/>
      <c r="X347" s="31">
        <f>SUM(X342:X346)</f>
        <v>1722904</v>
      </c>
      <c r="Y347" s="31">
        <f>SUM(Y342:Y346)</f>
        <v>9782221</v>
      </c>
      <c r="Z347" s="31">
        <f>SUM(Z342:Z346)</f>
        <v>-8059317</v>
      </c>
    </row>
    <row r="348" spans="1:31" x14ac:dyDescent="0.2">
      <c r="A348" s="2"/>
      <c r="B348" s="2"/>
      <c r="D348" s="31"/>
      <c r="E348" s="31"/>
      <c r="F348" s="31"/>
      <c r="G348" s="29"/>
      <c r="H348" s="31"/>
      <c r="I348" s="31"/>
      <c r="J348" s="31"/>
      <c r="K348" s="39"/>
      <c r="L348" s="31"/>
      <c r="M348" s="31"/>
      <c r="N348" s="31"/>
      <c r="O348" s="29"/>
      <c r="P348" s="31"/>
      <c r="Q348" s="31"/>
      <c r="R348" s="31"/>
      <c r="S348" s="39"/>
      <c r="T348" s="31"/>
      <c r="U348" s="31"/>
      <c r="V348" s="31"/>
      <c r="W348" s="29"/>
      <c r="X348" s="31"/>
      <c r="Y348" s="31"/>
      <c r="Z348" s="31"/>
    </row>
    <row r="349" spans="1:31" x14ac:dyDescent="0.2">
      <c r="A349" s="2" t="s">
        <v>14</v>
      </c>
      <c r="B349" s="2" t="s">
        <v>76</v>
      </c>
      <c r="D349" s="31"/>
      <c r="E349" s="31"/>
      <c r="F349" s="31"/>
      <c r="G349" s="29"/>
      <c r="H349" s="31"/>
      <c r="I349" s="31"/>
      <c r="J349" s="31"/>
      <c r="K349" s="39"/>
      <c r="L349" s="31"/>
      <c r="M349" s="31"/>
      <c r="N349" s="31"/>
      <c r="O349" s="29"/>
      <c r="P349" s="31"/>
      <c r="Q349" s="31"/>
      <c r="R349" s="31"/>
      <c r="S349" s="39"/>
      <c r="T349" s="31"/>
      <c r="U349" s="31"/>
      <c r="V349" s="31"/>
      <c r="W349" s="29"/>
      <c r="X349" s="31"/>
      <c r="Y349" s="31"/>
      <c r="Z349" s="31"/>
    </row>
    <row r="350" spans="1:31" x14ac:dyDescent="0.2">
      <c r="A350" s="2"/>
      <c r="B350" s="2"/>
      <c r="C350" t="s">
        <v>18</v>
      </c>
      <c r="D350" s="31"/>
      <c r="E350" s="31">
        <v>20111.5</v>
      </c>
      <c r="F350" s="31">
        <v>-20111.5</v>
      </c>
      <c r="G350" s="29" t="s">
        <v>15</v>
      </c>
      <c r="H350" s="31"/>
      <c r="I350" s="31">
        <v>20111.5</v>
      </c>
      <c r="J350" s="31">
        <v>-20111.5</v>
      </c>
      <c r="K350" s="39" t="s">
        <v>15</v>
      </c>
      <c r="L350" s="31"/>
      <c r="M350" s="31">
        <v>62056</v>
      </c>
      <c r="N350" s="31">
        <v>-62056</v>
      </c>
      <c r="O350" s="29" t="s">
        <v>15</v>
      </c>
      <c r="P350" s="31"/>
      <c r="Q350" s="31">
        <v>62056</v>
      </c>
      <c r="R350" s="31">
        <v>-62056</v>
      </c>
      <c r="S350" s="39" t="s">
        <v>15</v>
      </c>
      <c r="T350" s="31"/>
      <c r="U350" s="31">
        <v>45380</v>
      </c>
      <c r="V350" s="31">
        <v>-45380</v>
      </c>
      <c r="W350" s="29" t="s">
        <v>15</v>
      </c>
      <c r="X350" s="31"/>
      <c r="Y350" s="31">
        <v>45380</v>
      </c>
      <c r="Z350" s="31">
        <v>-45380</v>
      </c>
    </row>
    <row r="351" spans="1:31" x14ac:dyDescent="0.2">
      <c r="A351" s="2"/>
      <c r="B351" s="2"/>
      <c r="D351" s="31"/>
      <c r="E351" s="31"/>
      <c r="F351" s="31"/>
      <c r="G351" s="29"/>
      <c r="H351" s="31"/>
      <c r="I351" s="31"/>
      <c r="J351" s="31"/>
      <c r="K351" s="39"/>
      <c r="L351" s="31"/>
      <c r="M351" s="31"/>
      <c r="N351" s="31"/>
      <c r="O351" s="29"/>
      <c r="P351" s="31"/>
      <c r="Q351" s="31"/>
      <c r="R351" s="31"/>
      <c r="S351" s="39"/>
      <c r="T351" s="31"/>
      <c r="U351" s="31"/>
      <c r="V351" s="31"/>
      <c r="W351" s="29"/>
      <c r="X351" s="31"/>
      <c r="Y351" s="31"/>
      <c r="Z351" s="31"/>
    </row>
    <row r="352" spans="1:31" x14ac:dyDescent="0.2">
      <c r="A352" s="2" t="s">
        <v>24</v>
      </c>
      <c r="B352" s="2" t="s">
        <v>77</v>
      </c>
      <c r="D352" s="31"/>
      <c r="E352" s="31"/>
      <c r="F352" s="31"/>
      <c r="G352" s="29"/>
      <c r="H352" s="31"/>
      <c r="I352" s="31"/>
      <c r="J352" s="31"/>
      <c r="K352" s="39"/>
      <c r="L352" s="31"/>
      <c r="M352" s="31"/>
      <c r="N352" s="31"/>
      <c r="O352" s="29"/>
      <c r="P352" s="31"/>
      <c r="Q352" s="31"/>
      <c r="R352" s="31"/>
      <c r="S352" s="39"/>
      <c r="T352" s="31"/>
      <c r="U352" s="31"/>
      <c r="V352" s="31"/>
      <c r="W352" s="29"/>
      <c r="X352" s="31"/>
      <c r="Y352" s="31"/>
      <c r="Z352" s="31"/>
    </row>
    <row r="353" spans="1:34" x14ac:dyDescent="0.2">
      <c r="A353" s="2"/>
      <c r="B353" s="2"/>
      <c r="C353" t="s">
        <v>18</v>
      </c>
      <c r="D353" s="31">
        <v>142761.60000000001</v>
      </c>
      <c r="E353" s="31">
        <v>528901.12</v>
      </c>
      <c r="F353" s="31">
        <v>-386139.52</v>
      </c>
      <c r="G353" s="29" t="s">
        <v>15</v>
      </c>
      <c r="H353" s="31">
        <v>142761.60000000001</v>
      </c>
      <c r="I353" s="31">
        <v>346220.62</v>
      </c>
      <c r="J353" s="31">
        <v>-203459.02</v>
      </c>
      <c r="K353" s="39" t="s">
        <v>15</v>
      </c>
      <c r="L353" s="31">
        <v>280676.21999999997</v>
      </c>
      <c r="M353" s="31">
        <v>1495268.42</v>
      </c>
      <c r="N353" s="31">
        <v>-1214592.2</v>
      </c>
      <c r="O353" s="29" t="s">
        <v>15</v>
      </c>
      <c r="P353" s="31">
        <v>280676.21999999997</v>
      </c>
      <c r="Q353" s="31">
        <v>1039500.42</v>
      </c>
      <c r="R353" s="31">
        <v>-758824.2</v>
      </c>
      <c r="S353" s="39" t="s">
        <v>15</v>
      </c>
      <c r="T353" s="31">
        <v>213741.76</v>
      </c>
      <c r="U353" s="31">
        <v>932757.52</v>
      </c>
      <c r="V353" s="31">
        <v>-719015.76</v>
      </c>
      <c r="W353" s="29" t="s">
        <v>15</v>
      </c>
      <c r="X353" s="31">
        <v>213741.76</v>
      </c>
      <c r="Y353" s="31">
        <v>595017.52</v>
      </c>
      <c r="Z353" s="31">
        <v>-381275.76</v>
      </c>
    </row>
    <row r="354" spans="1:34" x14ac:dyDescent="0.2">
      <c r="A354" s="2"/>
      <c r="B354" s="2"/>
      <c r="C354" t="s">
        <v>21</v>
      </c>
      <c r="D354" s="31">
        <v>38779.5</v>
      </c>
      <c r="E354" s="31">
        <v>48832.25</v>
      </c>
      <c r="F354" s="31">
        <v>-10052.75</v>
      </c>
      <c r="G354" s="29" t="s">
        <v>15</v>
      </c>
      <c r="H354" s="31">
        <v>38779.5</v>
      </c>
      <c r="I354" s="31">
        <v>12705.5</v>
      </c>
      <c r="J354" s="31">
        <v>26074</v>
      </c>
      <c r="K354" s="39" t="s">
        <v>15</v>
      </c>
      <c r="L354" s="31">
        <v>184236</v>
      </c>
      <c r="M354" s="31">
        <v>272704</v>
      </c>
      <c r="N354" s="31">
        <v>-88468</v>
      </c>
      <c r="O354" s="29" t="s">
        <v>15</v>
      </c>
      <c r="P354" s="31">
        <v>184236</v>
      </c>
      <c r="Q354" s="31">
        <v>136592</v>
      </c>
      <c r="R354" s="31">
        <v>47644</v>
      </c>
      <c r="S354" s="39" t="s">
        <v>15</v>
      </c>
      <c r="T354" s="31">
        <v>159936</v>
      </c>
      <c r="U354" s="31">
        <v>140254</v>
      </c>
      <c r="V354" s="31">
        <v>19682</v>
      </c>
      <c r="W354" s="29" t="s">
        <v>15</v>
      </c>
      <c r="X354" s="31">
        <v>159936</v>
      </c>
      <c r="Y354" s="31">
        <v>39718</v>
      </c>
      <c r="Z354" s="31">
        <v>120218</v>
      </c>
    </row>
    <row r="355" spans="1:34" x14ac:dyDescent="0.2">
      <c r="A355" s="2"/>
      <c r="B355" s="2"/>
      <c r="C355" t="s">
        <v>19</v>
      </c>
      <c r="D355" s="31">
        <v>4226264.75</v>
      </c>
      <c r="E355" s="31">
        <v>4280191.5</v>
      </c>
      <c r="F355" s="31">
        <v>-53926.75</v>
      </c>
      <c r="G355" s="29" t="s">
        <v>15</v>
      </c>
      <c r="H355" s="31">
        <v>2570467.5</v>
      </c>
      <c r="I355" s="31">
        <v>0</v>
      </c>
      <c r="J355" s="31">
        <v>2570467.5</v>
      </c>
      <c r="K355" s="39" t="s">
        <v>15</v>
      </c>
      <c r="L355" s="31">
        <v>8924412</v>
      </c>
      <c r="M355" s="31">
        <v>7936420</v>
      </c>
      <c r="N355" s="31">
        <v>987992</v>
      </c>
      <c r="O355" s="29" t="s">
        <v>15</v>
      </c>
      <c r="P355" s="31">
        <v>4932352</v>
      </c>
      <c r="Q355" s="31">
        <v>31280</v>
      </c>
      <c r="R355" s="31">
        <v>4901072</v>
      </c>
      <c r="S355" s="39" t="s">
        <v>15</v>
      </c>
      <c r="T355" s="31">
        <v>6357552</v>
      </c>
      <c r="U355" s="31">
        <v>6116318</v>
      </c>
      <c r="V355" s="31">
        <v>241234</v>
      </c>
      <c r="W355" s="29" t="s">
        <v>15</v>
      </c>
      <c r="X355" s="31">
        <v>4140028</v>
      </c>
      <c r="Y355" s="31">
        <v>0</v>
      </c>
      <c r="Z355" s="31">
        <v>4140028</v>
      </c>
    </row>
    <row r="356" spans="1:34" x14ac:dyDescent="0.2">
      <c r="A356" s="2"/>
      <c r="B356" s="2"/>
      <c r="C356" t="s">
        <v>98</v>
      </c>
      <c r="D356" s="31">
        <v>6651970</v>
      </c>
      <c r="E356" s="31">
        <v>389865.75</v>
      </c>
      <c r="F356" s="31">
        <v>6262104.25</v>
      </c>
      <c r="G356" s="29" t="s">
        <v>15</v>
      </c>
      <c r="H356" s="31">
        <v>47214</v>
      </c>
      <c r="I356" s="31">
        <v>0</v>
      </c>
      <c r="J356" s="31">
        <v>47214</v>
      </c>
      <c r="K356" s="39" t="s">
        <v>15</v>
      </c>
      <c r="L356" s="31">
        <v>16846396</v>
      </c>
      <c r="M356" s="31">
        <v>7175700</v>
      </c>
      <c r="N356" s="31">
        <v>9670696</v>
      </c>
      <c r="O356" s="29" t="s">
        <v>15</v>
      </c>
      <c r="P356" s="31">
        <v>1907460</v>
      </c>
      <c r="Q356" s="31">
        <v>0</v>
      </c>
      <c r="R356" s="31">
        <v>1907460</v>
      </c>
      <c r="S356" s="39" t="s">
        <v>15</v>
      </c>
      <c r="T356" s="31">
        <v>9885956</v>
      </c>
      <c r="U356" s="31">
        <v>1891356</v>
      </c>
      <c r="V356" s="31">
        <v>7994600</v>
      </c>
      <c r="W356" s="29" t="s">
        <v>15</v>
      </c>
      <c r="X356" s="31">
        <v>129262</v>
      </c>
      <c r="Y356" s="31">
        <v>0</v>
      </c>
      <c r="Z356" s="31">
        <v>129262</v>
      </c>
    </row>
    <row r="357" spans="1:34" x14ac:dyDescent="0.2">
      <c r="A357" s="2"/>
      <c r="B357" s="2"/>
      <c r="C357" t="s">
        <v>16</v>
      </c>
      <c r="D357" s="36">
        <v>167036</v>
      </c>
      <c r="E357" s="36">
        <v>314734.5</v>
      </c>
      <c r="F357" s="36">
        <v>-147698.5</v>
      </c>
      <c r="G357" s="29" t="s">
        <v>15</v>
      </c>
      <c r="H357" s="36">
        <v>24911.5</v>
      </c>
      <c r="I357" s="36">
        <v>104911.5</v>
      </c>
      <c r="J357" s="36">
        <v>-80000</v>
      </c>
      <c r="K357" s="40" t="s">
        <v>15</v>
      </c>
      <c r="L357" s="36">
        <v>319236.5</v>
      </c>
      <c r="M357" s="36">
        <v>442056</v>
      </c>
      <c r="N357" s="36">
        <v>-122819.5</v>
      </c>
      <c r="O357" s="29" t="s">
        <v>15</v>
      </c>
      <c r="P357" s="36">
        <v>115031</v>
      </c>
      <c r="Q357" s="36">
        <v>147352</v>
      </c>
      <c r="R357" s="36">
        <v>-32321</v>
      </c>
      <c r="S357" s="40" t="s">
        <v>15</v>
      </c>
      <c r="T357" s="36">
        <v>198130.25</v>
      </c>
      <c r="U357" s="36">
        <v>318288</v>
      </c>
      <c r="V357" s="36">
        <v>-120157.75</v>
      </c>
      <c r="W357" s="29" t="s">
        <v>15</v>
      </c>
      <c r="X357" s="36">
        <v>26096</v>
      </c>
      <c r="Y357" s="36">
        <v>106096</v>
      </c>
      <c r="Z357" s="36">
        <v>-80000</v>
      </c>
      <c r="AA357" s="34"/>
      <c r="AB357" s="34"/>
      <c r="AC357" s="34"/>
      <c r="AD357" s="34"/>
      <c r="AE357" s="34"/>
      <c r="AF357" s="34"/>
      <c r="AG357" s="34"/>
      <c r="AH357" s="34"/>
    </row>
    <row r="358" spans="1:34" x14ac:dyDescent="0.2">
      <c r="A358" s="2"/>
      <c r="B358" s="2"/>
      <c r="C358" s="20" t="s">
        <v>11</v>
      </c>
      <c r="D358" s="31">
        <f>SUM(D353:D357)</f>
        <v>11226811.85</v>
      </c>
      <c r="E358" s="31">
        <f>SUM(E353:E357)</f>
        <v>5562525.1200000001</v>
      </c>
      <c r="F358" s="31">
        <f>SUM(F353:F357)</f>
        <v>5664286.7300000004</v>
      </c>
      <c r="G358" s="29"/>
      <c r="H358" s="31">
        <f>SUM(H353:H357)</f>
        <v>2824134.1</v>
      </c>
      <c r="I358" s="31">
        <f>SUM(I353:I357)</f>
        <v>463837.62</v>
      </c>
      <c r="J358" s="31">
        <f>SUM(J353:J357)</f>
        <v>2360296.48</v>
      </c>
      <c r="K358" s="39"/>
      <c r="L358" s="31">
        <f>SUM(L353:L357)</f>
        <v>26554956.719999999</v>
      </c>
      <c r="M358" s="31">
        <f>SUM(M353:M357)</f>
        <v>17322148.420000002</v>
      </c>
      <c r="N358" s="31">
        <f>SUM(N353:N357)</f>
        <v>9232808.3000000007</v>
      </c>
      <c r="O358" s="29"/>
      <c r="P358" s="31">
        <f>SUM(P353:P357)</f>
        <v>7419755.2199999997</v>
      </c>
      <c r="Q358" s="31">
        <f>SUM(Q353:Q357)</f>
        <v>1354724.42</v>
      </c>
      <c r="R358" s="31">
        <f>SUM(R353:R357)</f>
        <v>6065030.7999999998</v>
      </c>
      <c r="S358" s="39"/>
      <c r="T358" s="31">
        <f>SUM(T353:T357)</f>
        <v>16815316.009999998</v>
      </c>
      <c r="U358" s="31">
        <f>SUM(U353:U357)</f>
        <v>9398973.5199999996</v>
      </c>
      <c r="V358" s="31">
        <f>SUM(V353:V357)</f>
        <v>7416342.4900000002</v>
      </c>
      <c r="W358" s="29"/>
      <c r="X358" s="31">
        <f>SUM(X353:X357)</f>
        <v>4669063.76</v>
      </c>
      <c r="Y358" s="31">
        <f>SUM(Y353:Y357)</f>
        <v>740831.52</v>
      </c>
      <c r="Z358" s="31">
        <f>SUM(Z353:Z357)</f>
        <v>3928232.24</v>
      </c>
    </row>
    <row r="359" spans="1:34" x14ac:dyDescent="0.2">
      <c r="A359" s="2"/>
      <c r="B359" s="2"/>
      <c r="D359" s="31"/>
      <c r="E359" s="31"/>
      <c r="F359" s="31"/>
      <c r="G359" s="29"/>
      <c r="H359" s="31"/>
      <c r="I359" s="31"/>
      <c r="J359" s="31"/>
      <c r="K359" s="39"/>
      <c r="L359" s="31"/>
      <c r="M359" s="31"/>
      <c r="N359" s="31"/>
      <c r="O359" s="29"/>
      <c r="P359" s="31"/>
      <c r="Q359" s="31"/>
      <c r="R359" s="31"/>
      <c r="S359" s="39"/>
      <c r="T359" s="31"/>
      <c r="U359" s="31"/>
      <c r="V359" s="31"/>
      <c r="W359" s="29"/>
      <c r="X359" s="31"/>
      <c r="Y359" s="31"/>
      <c r="Z359" s="31"/>
    </row>
    <row r="360" spans="1:34" x14ac:dyDescent="0.2">
      <c r="A360" s="2" t="s">
        <v>24</v>
      </c>
      <c r="B360" s="2" t="s">
        <v>78</v>
      </c>
      <c r="D360" s="31"/>
      <c r="E360" s="31"/>
      <c r="F360" s="31"/>
      <c r="G360" s="29"/>
      <c r="H360" s="31"/>
      <c r="I360" s="31"/>
      <c r="J360" s="31"/>
      <c r="K360" s="39"/>
      <c r="L360" s="31"/>
      <c r="M360" s="31"/>
      <c r="N360" s="31"/>
      <c r="O360" s="29"/>
      <c r="P360" s="31"/>
      <c r="Q360" s="31"/>
      <c r="R360" s="31"/>
      <c r="S360" s="39"/>
      <c r="T360" s="31"/>
      <c r="U360" s="31"/>
      <c r="V360" s="31"/>
      <c r="W360" s="29"/>
      <c r="X360" s="31"/>
      <c r="Y360" s="31"/>
      <c r="Z360" s="31"/>
    </row>
    <row r="361" spans="1:34" x14ac:dyDescent="0.2">
      <c r="A361" s="2"/>
      <c r="B361" s="2"/>
      <c r="C361" t="s">
        <v>18</v>
      </c>
      <c r="D361" s="31">
        <v>0</v>
      </c>
      <c r="E361" s="31">
        <v>1269266</v>
      </c>
      <c r="F361" s="31">
        <v>-1269266</v>
      </c>
      <c r="G361" s="29" t="s">
        <v>15</v>
      </c>
      <c r="H361" s="31">
        <v>0</v>
      </c>
      <c r="I361" s="31">
        <v>1212214.25</v>
      </c>
      <c r="J361" s="31">
        <v>-1212214.25</v>
      </c>
      <c r="K361" s="39" t="s">
        <v>15</v>
      </c>
      <c r="L361" s="31">
        <v>16028</v>
      </c>
      <c r="M361" s="31">
        <v>2769072</v>
      </c>
      <c r="N361" s="31">
        <v>-2753044</v>
      </c>
      <c r="O361" s="29" t="s">
        <v>15</v>
      </c>
      <c r="P361" s="31">
        <v>16028</v>
      </c>
      <c r="Q361" s="31">
        <v>2472188</v>
      </c>
      <c r="R361" s="31">
        <v>-2456160</v>
      </c>
      <c r="S361" s="39" t="s">
        <v>15</v>
      </c>
      <c r="T361" s="31">
        <v>6622</v>
      </c>
      <c r="U361" s="31">
        <v>2311488</v>
      </c>
      <c r="V361" s="31">
        <v>-2304866</v>
      </c>
      <c r="W361" s="29" t="s">
        <v>15</v>
      </c>
      <c r="X361" s="31">
        <v>6622</v>
      </c>
      <c r="Y361" s="31">
        <v>2053040</v>
      </c>
      <c r="Z361" s="31">
        <v>-2046418</v>
      </c>
    </row>
    <row r="362" spans="1:34" x14ac:dyDescent="0.2">
      <c r="A362" s="2"/>
      <c r="B362" s="2"/>
      <c r="C362" t="s">
        <v>21</v>
      </c>
      <c r="D362" s="31"/>
      <c r="E362" s="31">
        <v>379379.25</v>
      </c>
      <c r="F362" s="31">
        <v>-379379.25</v>
      </c>
      <c r="G362" s="29" t="s">
        <v>15</v>
      </c>
      <c r="H362" s="31"/>
      <c r="I362" s="31">
        <v>356546.5</v>
      </c>
      <c r="J362" s="31">
        <v>-356546.5</v>
      </c>
      <c r="K362" s="39" t="s">
        <v>15</v>
      </c>
      <c r="L362" s="31"/>
      <c r="M362" s="31">
        <v>1332688</v>
      </c>
      <c r="N362" s="31">
        <v>-1332688</v>
      </c>
      <c r="O362" s="29" t="s">
        <v>15</v>
      </c>
      <c r="P362" s="31"/>
      <c r="Q362" s="31">
        <v>980452</v>
      </c>
      <c r="R362" s="31">
        <v>-980452</v>
      </c>
      <c r="S362" s="39" t="s">
        <v>15</v>
      </c>
      <c r="T362" s="31"/>
      <c r="U362" s="31">
        <v>1231242</v>
      </c>
      <c r="V362" s="31">
        <v>-1231242</v>
      </c>
      <c r="W362" s="29" t="s">
        <v>15</v>
      </c>
      <c r="X362" s="31"/>
      <c r="Y362" s="31">
        <v>896598</v>
      </c>
      <c r="Z362" s="31">
        <v>-896598</v>
      </c>
    </row>
    <row r="363" spans="1:34" x14ac:dyDescent="0.2">
      <c r="A363" s="2"/>
      <c r="B363" s="2"/>
      <c r="C363" t="s">
        <v>19</v>
      </c>
      <c r="D363" s="31">
        <v>132607.75</v>
      </c>
      <c r="E363" s="31">
        <v>4088134.75</v>
      </c>
      <c r="F363" s="31">
        <v>-3955527</v>
      </c>
      <c r="G363" s="29" t="s">
        <v>15</v>
      </c>
      <c r="H363" s="31">
        <v>132607.75</v>
      </c>
      <c r="I363" s="31">
        <v>1881064</v>
      </c>
      <c r="J363" s="31">
        <v>-1748456.25</v>
      </c>
      <c r="K363" s="39" t="s">
        <v>15</v>
      </c>
      <c r="L363" s="31">
        <v>738216</v>
      </c>
      <c r="M363" s="31">
        <v>6635884</v>
      </c>
      <c r="N363" s="31">
        <v>-5897668</v>
      </c>
      <c r="O363" s="29" t="s">
        <v>15</v>
      </c>
      <c r="P363" s="31">
        <v>738216</v>
      </c>
      <c r="Q363" s="31">
        <v>4050932</v>
      </c>
      <c r="R363" s="31">
        <v>-3312716</v>
      </c>
      <c r="S363" s="39" t="s">
        <v>15</v>
      </c>
      <c r="T363" s="31">
        <v>609174</v>
      </c>
      <c r="U363" s="31">
        <v>5925748</v>
      </c>
      <c r="V363" s="31">
        <v>-5316574</v>
      </c>
      <c r="W363" s="29" t="s">
        <v>15</v>
      </c>
      <c r="X363" s="31">
        <v>609174</v>
      </c>
      <c r="Y363" s="31">
        <v>3534500</v>
      </c>
      <c r="Z363" s="31">
        <v>-2925326</v>
      </c>
    </row>
    <row r="364" spans="1:34" x14ac:dyDescent="0.2">
      <c r="A364" s="2"/>
      <c r="B364" s="2"/>
      <c r="C364" t="s">
        <v>98</v>
      </c>
      <c r="D364" s="31">
        <v>4416993.5</v>
      </c>
      <c r="E364" s="31">
        <v>2334166</v>
      </c>
      <c r="F364" s="31">
        <v>2082827.5</v>
      </c>
      <c r="G364" s="29" t="s">
        <v>15</v>
      </c>
      <c r="H364" s="31">
        <v>984028.5</v>
      </c>
      <c r="I364" s="31"/>
      <c r="J364" s="31">
        <v>984028.5</v>
      </c>
      <c r="K364" s="39" t="s">
        <v>15</v>
      </c>
      <c r="L364" s="31">
        <v>9497920</v>
      </c>
      <c r="M364" s="31">
        <v>5443808</v>
      </c>
      <c r="N364" s="31">
        <v>4054112</v>
      </c>
      <c r="O364" s="29" t="s">
        <v>15</v>
      </c>
      <c r="P364" s="31">
        <v>1217528</v>
      </c>
      <c r="Q364" s="31"/>
      <c r="R364" s="31">
        <v>1217528</v>
      </c>
      <c r="S364" s="39" t="s">
        <v>15</v>
      </c>
      <c r="T364" s="31">
        <v>7506166</v>
      </c>
      <c r="U364" s="31">
        <v>4306188</v>
      </c>
      <c r="V364" s="31">
        <v>3199978</v>
      </c>
      <c r="W364" s="29" t="s">
        <v>15</v>
      </c>
      <c r="X364" s="31">
        <v>1073984</v>
      </c>
      <c r="Y364" s="31"/>
      <c r="Z364" s="31">
        <v>1073984</v>
      </c>
    </row>
    <row r="365" spans="1:34" x14ac:dyDescent="0.2">
      <c r="A365" s="2"/>
      <c r="B365" s="2"/>
      <c r="C365" t="s">
        <v>16</v>
      </c>
      <c r="D365" s="36">
        <v>73787.5</v>
      </c>
      <c r="E365" s="36">
        <v>152142.25</v>
      </c>
      <c r="F365" s="36">
        <v>-78354.75</v>
      </c>
      <c r="G365" s="29" t="s">
        <v>15</v>
      </c>
      <c r="H365" s="36"/>
      <c r="I365" s="36">
        <v>152142.25</v>
      </c>
      <c r="J365" s="36">
        <v>-152142.25</v>
      </c>
      <c r="K365" s="40" t="s">
        <v>15</v>
      </c>
      <c r="L365" s="36">
        <v>134630.5</v>
      </c>
      <c r="M365" s="36">
        <v>265464</v>
      </c>
      <c r="N365" s="36">
        <v>-130833.5</v>
      </c>
      <c r="O365" s="29" t="s">
        <v>15</v>
      </c>
      <c r="P365" s="36"/>
      <c r="Q365" s="36">
        <v>265464</v>
      </c>
      <c r="R365" s="36">
        <v>-265464</v>
      </c>
      <c r="S365" s="40" t="s">
        <v>15</v>
      </c>
      <c r="T365" s="36">
        <v>102459.25</v>
      </c>
      <c r="U365" s="36">
        <v>199684</v>
      </c>
      <c r="V365" s="36">
        <v>-97224.75</v>
      </c>
      <c r="W365" s="29" t="s">
        <v>15</v>
      </c>
      <c r="X365" s="36"/>
      <c r="Y365" s="36">
        <v>199684</v>
      </c>
      <c r="Z365" s="36">
        <v>-199684</v>
      </c>
      <c r="AA365" s="34"/>
      <c r="AB365" s="34"/>
    </row>
    <row r="366" spans="1:34" x14ac:dyDescent="0.2">
      <c r="A366" s="2"/>
      <c r="B366" s="2"/>
      <c r="C366" s="20" t="s">
        <v>11</v>
      </c>
      <c r="D366" s="31">
        <f>SUM(D361:D365)</f>
        <v>4623388.75</v>
      </c>
      <c r="E366" s="31">
        <f>SUM(E361:E365)</f>
        <v>8223088.25</v>
      </c>
      <c r="F366" s="31">
        <f>SUM(F361:F365)</f>
        <v>-3599699.5</v>
      </c>
      <c r="G366" s="29"/>
      <c r="H366" s="31">
        <f>SUM(H361:H365)</f>
        <v>1116636.25</v>
      </c>
      <c r="I366" s="31">
        <f>SUM(I361:I365)</f>
        <v>3601967</v>
      </c>
      <c r="J366" s="31">
        <f>SUM(J361:J365)</f>
        <v>-2485330.75</v>
      </c>
      <c r="K366" s="39"/>
      <c r="L366" s="31">
        <f>SUM(L361:L365)</f>
        <v>10386794.5</v>
      </c>
      <c r="M366" s="31">
        <f>SUM(M361:M365)</f>
        <v>16446916</v>
      </c>
      <c r="N366" s="31">
        <f>SUM(N361:N365)</f>
        <v>-6060121.5</v>
      </c>
      <c r="O366" s="29"/>
      <c r="P366" s="31">
        <f>SUM(P361:P365)</f>
        <v>1971772</v>
      </c>
      <c r="Q366" s="31">
        <f>SUM(Q361:Q365)</f>
        <v>7769036</v>
      </c>
      <c r="R366" s="31">
        <f>SUM(R361:R365)</f>
        <v>-5797264</v>
      </c>
      <c r="S366" s="39"/>
      <c r="T366" s="31">
        <f>SUM(T361:T365)</f>
        <v>8224421.25</v>
      </c>
      <c r="U366" s="31">
        <f>SUM(U361:U365)</f>
        <v>13974350</v>
      </c>
      <c r="V366" s="31">
        <f>SUM(V361:V365)</f>
        <v>-5749928.75</v>
      </c>
      <c r="W366" s="29"/>
      <c r="X366" s="31">
        <f>SUM(X361:X365)</f>
        <v>1689780</v>
      </c>
      <c r="Y366" s="31">
        <f>SUM(Y361:Y365)</f>
        <v>6683822</v>
      </c>
      <c r="Z366" s="31">
        <f>SUM(Z361:Z365)</f>
        <v>-4994042</v>
      </c>
    </row>
    <row r="367" spans="1:34" x14ac:dyDescent="0.2">
      <c r="A367" s="2"/>
      <c r="B367" s="2"/>
      <c r="D367" s="31"/>
      <c r="E367" s="31"/>
      <c r="F367" s="31"/>
      <c r="G367" s="29"/>
      <c r="H367" s="31"/>
      <c r="I367" s="31"/>
      <c r="J367" s="31"/>
      <c r="K367" s="39"/>
      <c r="L367" s="31"/>
      <c r="M367" s="31"/>
      <c r="N367" s="31"/>
      <c r="O367" s="29"/>
      <c r="P367" s="31"/>
      <c r="Q367" s="31"/>
      <c r="R367" s="31"/>
      <c r="S367" s="39"/>
      <c r="T367" s="31"/>
      <c r="U367" s="31"/>
      <c r="V367" s="31"/>
      <c r="W367" s="29"/>
      <c r="X367" s="31"/>
      <c r="Y367" s="31"/>
      <c r="Z367" s="31"/>
    </row>
    <row r="368" spans="1:34" x14ac:dyDescent="0.2">
      <c r="A368" s="2" t="s">
        <v>14</v>
      </c>
      <c r="B368" s="2" t="s">
        <v>79</v>
      </c>
      <c r="D368" s="31"/>
      <c r="E368" s="31"/>
      <c r="F368" s="31"/>
      <c r="G368" s="29"/>
      <c r="H368" s="31"/>
      <c r="I368" s="31"/>
      <c r="J368" s="31"/>
      <c r="K368" s="39"/>
      <c r="L368" s="31"/>
      <c r="M368" s="31"/>
      <c r="N368" s="31"/>
      <c r="O368" s="29"/>
      <c r="P368" s="31"/>
      <c r="Q368" s="31"/>
      <c r="R368" s="31"/>
      <c r="S368" s="39"/>
      <c r="T368" s="31"/>
      <c r="U368" s="31"/>
      <c r="V368" s="31"/>
      <c r="W368" s="29"/>
      <c r="X368" s="31"/>
      <c r="Y368" s="31"/>
      <c r="Z368" s="31"/>
    </row>
    <row r="369" spans="1:28" x14ac:dyDescent="0.2">
      <c r="A369" s="2"/>
      <c r="B369" s="2"/>
      <c r="C369" t="s">
        <v>18</v>
      </c>
      <c r="D369" s="31">
        <v>31254.59</v>
      </c>
      <c r="E369" s="31">
        <v>1656922.52</v>
      </c>
      <c r="F369" s="31">
        <v>-1625667.93</v>
      </c>
      <c r="G369" s="29" t="s">
        <v>15</v>
      </c>
      <c r="H369" s="31">
        <v>31254.59</v>
      </c>
      <c r="I369" s="31">
        <v>1373588.77</v>
      </c>
      <c r="J369" s="31">
        <v>-1342334.18</v>
      </c>
      <c r="K369" s="39" t="s">
        <v>15</v>
      </c>
      <c r="L369" s="31">
        <v>244813.79</v>
      </c>
      <c r="M369" s="31">
        <v>5431830.9499999983</v>
      </c>
      <c r="N369" s="31">
        <v>-5187017.16</v>
      </c>
      <c r="O369" s="29" t="s">
        <v>15</v>
      </c>
      <c r="P369" s="31">
        <v>244813.79</v>
      </c>
      <c r="Q369" s="31">
        <v>4658418.95</v>
      </c>
      <c r="R369" s="31">
        <v>-4413605.16</v>
      </c>
      <c r="S369" s="39" t="s">
        <v>15</v>
      </c>
      <c r="T369" s="31">
        <v>164940.44</v>
      </c>
      <c r="U369" s="31">
        <v>4551414.66</v>
      </c>
      <c r="V369" s="31">
        <v>-4386474.22</v>
      </c>
      <c r="W369" s="29" t="s">
        <v>15</v>
      </c>
      <c r="X369" s="31">
        <v>164940.44</v>
      </c>
      <c r="Y369" s="31">
        <v>3985704.66</v>
      </c>
      <c r="Z369" s="31">
        <v>-3820764.22</v>
      </c>
    </row>
    <row r="370" spans="1:28" x14ac:dyDescent="0.2">
      <c r="A370" s="2"/>
      <c r="B370" s="2"/>
      <c r="C370" t="s">
        <v>21</v>
      </c>
      <c r="D370" s="31">
        <v>2293</v>
      </c>
      <c r="E370" s="31">
        <v>554805.5</v>
      </c>
      <c r="F370" s="31">
        <v>-552512.5</v>
      </c>
      <c r="G370" s="29" t="s">
        <v>15</v>
      </c>
      <c r="H370" s="31">
        <v>2293</v>
      </c>
      <c r="I370" s="31">
        <v>106906.75</v>
      </c>
      <c r="J370" s="31">
        <v>-104613.75</v>
      </c>
      <c r="K370" s="39" t="s">
        <v>15</v>
      </c>
      <c r="L370" s="31">
        <v>54728</v>
      </c>
      <c r="M370" s="31">
        <v>1645840</v>
      </c>
      <c r="N370" s="31">
        <v>-1591112</v>
      </c>
      <c r="O370" s="29" t="s">
        <v>15</v>
      </c>
      <c r="P370" s="31">
        <v>54728</v>
      </c>
      <c r="Q370" s="31">
        <v>798288</v>
      </c>
      <c r="R370" s="31">
        <v>-743560</v>
      </c>
      <c r="S370" s="39" t="s">
        <v>15</v>
      </c>
      <c r="T370" s="31">
        <v>17928</v>
      </c>
      <c r="U370" s="31">
        <v>1287916</v>
      </c>
      <c r="V370" s="31">
        <v>-1269988</v>
      </c>
      <c r="W370" s="29" t="s">
        <v>15</v>
      </c>
      <c r="X370" s="31">
        <v>17928</v>
      </c>
      <c r="Y370" s="31">
        <v>606734</v>
      </c>
      <c r="Z370" s="31">
        <v>-588806</v>
      </c>
    </row>
    <row r="371" spans="1:28" x14ac:dyDescent="0.2">
      <c r="A371" s="2"/>
      <c r="B371" s="2"/>
      <c r="C371" t="s">
        <v>19</v>
      </c>
      <c r="D371" s="31">
        <v>2903399.5</v>
      </c>
      <c r="E371" s="31">
        <v>708597</v>
      </c>
      <c r="F371" s="31">
        <v>2194802.5</v>
      </c>
      <c r="G371" s="29" t="s">
        <v>15</v>
      </c>
      <c r="H371" s="31">
        <v>2353605</v>
      </c>
      <c r="I371" s="31"/>
      <c r="J371" s="31">
        <v>2353605</v>
      </c>
      <c r="K371" s="39" t="s">
        <v>15</v>
      </c>
      <c r="L371" s="31">
        <v>7401348</v>
      </c>
      <c r="M371" s="31">
        <v>1491360</v>
      </c>
      <c r="N371" s="31">
        <v>5909988</v>
      </c>
      <c r="O371" s="29" t="s">
        <v>15</v>
      </c>
      <c r="P371" s="31">
        <v>5907919.2000000011</v>
      </c>
      <c r="Q371" s="31"/>
      <c r="R371" s="31">
        <v>5907919.2000000011</v>
      </c>
      <c r="S371" s="39" t="s">
        <v>15</v>
      </c>
      <c r="T371" s="31">
        <v>4206884</v>
      </c>
      <c r="U371" s="31">
        <v>1304056</v>
      </c>
      <c r="V371" s="31">
        <v>2902828</v>
      </c>
      <c r="W371" s="29" t="s">
        <v>15</v>
      </c>
      <c r="X371" s="31">
        <v>3386553.2</v>
      </c>
      <c r="Y371" s="31"/>
      <c r="Z371" s="31">
        <v>3386553.2</v>
      </c>
    </row>
    <row r="372" spans="1:28" x14ac:dyDescent="0.2">
      <c r="A372" s="2"/>
      <c r="B372" s="2"/>
      <c r="C372" t="s">
        <v>98</v>
      </c>
      <c r="D372" s="31">
        <v>518044</v>
      </c>
      <c r="E372" s="31"/>
      <c r="F372" s="31">
        <v>518044</v>
      </c>
      <c r="G372" s="29" t="s">
        <v>15</v>
      </c>
      <c r="H372" s="31">
        <v>464299</v>
      </c>
      <c r="I372" s="31"/>
      <c r="J372" s="31">
        <v>464299</v>
      </c>
      <c r="K372" s="39" t="s">
        <v>15</v>
      </c>
      <c r="L372" s="31">
        <v>5127996</v>
      </c>
      <c r="M372" s="31"/>
      <c r="N372" s="31">
        <v>5127996</v>
      </c>
      <c r="O372" s="29" t="s">
        <v>15</v>
      </c>
      <c r="P372" s="31">
        <v>4746576</v>
      </c>
      <c r="Q372" s="31"/>
      <c r="R372" s="31">
        <v>4746576</v>
      </c>
      <c r="S372" s="39" t="s">
        <v>15</v>
      </c>
      <c r="T372" s="31">
        <v>2286966</v>
      </c>
      <c r="U372" s="31"/>
      <c r="V372" s="31">
        <v>2286966</v>
      </c>
      <c r="W372" s="29" t="s">
        <v>15</v>
      </c>
      <c r="X372" s="31">
        <v>2142810</v>
      </c>
      <c r="Y372" s="31"/>
      <c r="Z372" s="31">
        <v>2142810</v>
      </c>
    </row>
    <row r="373" spans="1:28" x14ac:dyDescent="0.2">
      <c r="A373" s="2"/>
      <c r="B373" s="2"/>
      <c r="C373" t="s">
        <v>16</v>
      </c>
      <c r="D373" s="36">
        <v>5175</v>
      </c>
      <c r="E373" s="36">
        <v>209823</v>
      </c>
      <c r="F373" s="36">
        <v>-204648</v>
      </c>
      <c r="G373" s="29" t="s">
        <v>15</v>
      </c>
      <c r="H373" s="36">
        <v>5175</v>
      </c>
      <c r="I373" s="36">
        <v>209823</v>
      </c>
      <c r="J373" s="36">
        <v>-204648</v>
      </c>
      <c r="K373" s="40" t="s">
        <v>15</v>
      </c>
      <c r="L373" s="36">
        <v>77211</v>
      </c>
      <c r="M373" s="36">
        <v>294704</v>
      </c>
      <c r="N373" s="36">
        <v>-217493</v>
      </c>
      <c r="O373" s="29" t="s">
        <v>15</v>
      </c>
      <c r="P373" s="36">
        <v>77211</v>
      </c>
      <c r="Q373" s="36">
        <v>294704</v>
      </c>
      <c r="R373" s="36">
        <v>-217493</v>
      </c>
      <c r="S373" s="40" t="s">
        <v>15</v>
      </c>
      <c r="T373" s="36">
        <v>19084.25</v>
      </c>
      <c r="U373" s="36">
        <v>212192</v>
      </c>
      <c r="V373" s="36">
        <v>-193107.75</v>
      </c>
      <c r="W373" s="29" t="s">
        <v>15</v>
      </c>
      <c r="X373" s="36">
        <v>19084.25</v>
      </c>
      <c r="Y373" s="36">
        <v>212192</v>
      </c>
      <c r="Z373" s="36">
        <v>-193107.75</v>
      </c>
      <c r="AA373" s="34"/>
    </row>
    <row r="374" spans="1:28" x14ac:dyDescent="0.2">
      <c r="A374" s="2"/>
      <c r="B374" s="2"/>
      <c r="C374" s="20" t="s">
        <v>11</v>
      </c>
      <c r="D374" s="31">
        <f>SUM(D369:D373)</f>
        <v>3460166.09</v>
      </c>
      <c r="E374" s="31">
        <f>SUM(E369:E373)</f>
        <v>3130148.02</v>
      </c>
      <c r="F374" s="31">
        <f>SUM(F369:F373)</f>
        <v>330018.0700000003</v>
      </c>
      <c r="G374" s="29"/>
      <c r="H374" s="31">
        <f>SUM(H369:H373)</f>
        <v>2856626.59</v>
      </c>
      <c r="I374" s="31">
        <f>SUM(I369:I373)</f>
        <v>1690318.52</v>
      </c>
      <c r="J374" s="31">
        <f>SUM(J369:J373)</f>
        <v>1166308.07</v>
      </c>
      <c r="K374" s="39"/>
      <c r="L374" s="31">
        <f>SUM(L369:L373)</f>
        <v>12906096.789999999</v>
      </c>
      <c r="M374" s="31">
        <f>SUM(M369:M373)</f>
        <v>8863734.9499999993</v>
      </c>
      <c r="N374" s="31">
        <f>SUM(N369:N373)</f>
        <v>4042361.84</v>
      </c>
      <c r="O374" s="29"/>
      <c r="P374" s="31">
        <f>SUM(P369:P373)</f>
        <v>11031247.990000002</v>
      </c>
      <c r="Q374" s="31">
        <f>SUM(Q369:Q373)</f>
        <v>5751410.9500000002</v>
      </c>
      <c r="R374" s="31">
        <f>SUM(R369:R373)</f>
        <v>5279837.040000001</v>
      </c>
      <c r="S374" s="39"/>
      <c r="T374" s="31">
        <f>SUM(T369:T373)</f>
        <v>6695802.6900000004</v>
      </c>
      <c r="U374" s="31">
        <f>SUM(U369:U373)</f>
        <v>7355578.6600000001</v>
      </c>
      <c r="V374" s="31">
        <f>SUM(V369:V373)</f>
        <v>-659775.96999999974</v>
      </c>
      <c r="W374" s="29"/>
      <c r="X374" s="31">
        <f>SUM(X369:X373)</f>
        <v>5731315.8900000006</v>
      </c>
      <c r="Y374" s="31">
        <f>SUM(Y369:Y373)</f>
        <v>4804630.66</v>
      </c>
      <c r="Z374" s="31">
        <f>SUM(Z369:Z373)</f>
        <v>926685.22999999952</v>
      </c>
    </row>
    <row r="375" spans="1:28" x14ac:dyDescent="0.2">
      <c r="A375" s="2"/>
      <c r="B375" s="2"/>
      <c r="D375" s="31"/>
      <c r="E375" s="31"/>
      <c r="F375" s="31"/>
      <c r="G375" s="29"/>
      <c r="H375" s="31"/>
      <c r="I375" s="31"/>
      <c r="J375" s="31"/>
      <c r="K375" s="39"/>
      <c r="L375" s="31"/>
      <c r="M375" s="31"/>
      <c r="N375" s="31"/>
      <c r="O375" s="29"/>
      <c r="P375" s="31"/>
      <c r="Q375" s="31"/>
      <c r="R375" s="31"/>
      <c r="S375" s="39"/>
      <c r="T375" s="31"/>
      <c r="U375" s="31"/>
      <c r="V375" s="31"/>
      <c r="W375" s="29"/>
      <c r="X375" s="31"/>
      <c r="Y375" s="31"/>
      <c r="Z375" s="31"/>
    </row>
    <row r="376" spans="1:28" x14ac:dyDescent="0.2">
      <c r="A376" s="2" t="s">
        <v>24</v>
      </c>
      <c r="B376" s="2" t="s">
        <v>80</v>
      </c>
      <c r="D376" s="31"/>
      <c r="E376" s="31"/>
      <c r="F376" s="31"/>
      <c r="G376" s="29"/>
      <c r="H376" s="31"/>
      <c r="I376" s="31"/>
      <c r="J376" s="31"/>
      <c r="K376" s="39"/>
      <c r="L376" s="31"/>
      <c r="M376" s="31"/>
      <c r="N376" s="31"/>
      <c r="O376" s="29"/>
      <c r="P376" s="31"/>
      <c r="Q376" s="31"/>
      <c r="R376" s="31"/>
      <c r="S376" s="39"/>
      <c r="T376" s="31"/>
      <c r="U376" s="31"/>
      <c r="V376" s="31"/>
      <c r="W376" s="29"/>
      <c r="X376" s="31"/>
      <c r="Y376" s="31"/>
      <c r="Z376" s="31"/>
    </row>
    <row r="377" spans="1:28" x14ac:dyDescent="0.2">
      <c r="A377" s="2"/>
      <c r="B377" s="2"/>
      <c r="C377" t="s">
        <v>18</v>
      </c>
      <c r="D377" s="31">
        <v>6643161.1800000034</v>
      </c>
      <c r="E377" s="31">
        <v>7696276.6199999992</v>
      </c>
      <c r="F377" s="31">
        <v>-1053115.44</v>
      </c>
      <c r="G377" s="29" t="s">
        <v>15</v>
      </c>
      <c r="H377" s="31">
        <v>5254930.18</v>
      </c>
      <c r="I377" s="31">
        <v>6206887.8699999992</v>
      </c>
      <c r="J377" s="31">
        <v>-951957.68999999668</v>
      </c>
      <c r="K377" s="39" t="s">
        <v>15</v>
      </c>
      <c r="L377" s="31">
        <v>17695943.979999945</v>
      </c>
      <c r="M377" s="31">
        <v>25887822.359999996</v>
      </c>
      <c r="N377" s="31">
        <v>-8191878.3800000511</v>
      </c>
      <c r="O377" s="29" t="s">
        <v>15</v>
      </c>
      <c r="P377" s="31">
        <v>13999863.97999993</v>
      </c>
      <c r="Q377" s="31">
        <v>21447530.359999996</v>
      </c>
      <c r="R377" s="31">
        <v>-7447666.380000066</v>
      </c>
      <c r="S377" s="39" t="s">
        <v>15</v>
      </c>
      <c r="T377" s="31">
        <v>13819786.610000012</v>
      </c>
      <c r="U377" s="31">
        <v>21130738.04999999</v>
      </c>
      <c r="V377" s="31">
        <v>-7310951.4399999771</v>
      </c>
      <c r="W377" s="29" t="s">
        <v>15</v>
      </c>
      <c r="X377" s="31">
        <v>11053762.610000014</v>
      </c>
      <c r="Y377" s="31">
        <v>17827740.049999993</v>
      </c>
      <c r="Z377" s="31">
        <v>-6773977.439999979</v>
      </c>
    </row>
    <row r="378" spans="1:28" x14ac:dyDescent="0.2">
      <c r="A378" s="2"/>
      <c r="B378" s="2"/>
      <c r="C378" t="s">
        <v>21</v>
      </c>
      <c r="D378" s="31">
        <v>4197614.66</v>
      </c>
      <c r="E378" s="31">
        <v>1697481.5</v>
      </c>
      <c r="F378" s="31">
        <v>2500133.16</v>
      </c>
      <c r="G378" s="29" t="s">
        <v>15</v>
      </c>
      <c r="H378" s="31">
        <v>3552482.91</v>
      </c>
      <c r="I378" s="31">
        <v>505963.75</v>
      </c>
      <c r="J378" s="31">
        <v>3046519.16</v>
      </c>
      <c r="K378" s="39" t="s">
        <v>15</v>
      </c>
      <c r="L378" s="31">
        <v>9814490.7199999988</v>
      </c>
      <c r="M378" s="31">
        <v>6352824</v>
      </c>
      <c r="N378" s="31">
        <v>3461666.72</v>
      </c>
      <c r="O378" s="29" t="s">
        <v>15</v>
      </c>
      <c r="P378" s="31">
        <v>8104786.7199999988</v>
      </c>
      <c r="Q378" s="31">
        <v>3005472</v>
      </c>
      <c r="R378" s="31">
        <v>5099314.72</v>
      </c>
      <c r="S378" s="39" t="s">
        <v>15</v>
      </c>
      <c r="T378" s="31">
        <v>7691699.8400000036</v>
      </c>
      <c r="U378" s="31">
        <v>4746448</v>
      </c>
      <c r="V378" s="31">
        <v>2945251.84</v>
      </c>
      <c r="W378" s="29" t="s">
        <v>15</v>
      </c>
      <c r="X378" s="31">
        <v>6386107.8400000036</v>
      </c>
      <c r="Y378" s="31">
        <v>2411132</v>
      </c>
      <c r="Z378" s="31">
        <v>3974975.84</v>
      </c>
    </row>
    <row r="379" spans="1:28" x14ac:dyDescent="0.2">
      <c r="A379" s="2"/>
      <c r="B379" s="2"/>
      <c r="C379" t="s">
        <v>19</v>
      </c>
      <c r="D379" s="31">
        <v>13979715.100000028</v>
      </c>
      <c r="E379" s="31">
        <v>19871615</v>
      </c>
      <c r="F379" s="31">
        <v>-5891899.8999999724</v>
      </c>
      <c r="G379" s="29" t="s">
        <v>15</v>
      </c>
      <c r="H379" s="31">
        <v>6668921.5999999875</v>
      </c>
      <c r="I379" s="31">
        <v>8568509.25</v>
      </c>
      <c r="J379" s="31">
        <v>-1899587.6500000125</v>
      </c>
      <c r="K379" s="39" t="s">
        <v>15</v>
      </c>
      <c r="L379" s="31">
        <v>34048147.59999983</v>
      </c>
      <c r="M379" s="31">
        <v>46958544</v>
      </c>
      <c r="N379" s="31">
        <v>-12910396.40000017</v>
      </c>
      <c r="O379" s="29" t="s">
        <v>15</v>
      </c>
      <c r="P379" s="31">
        <v>13988531.599999886</v>
      </c>
      <c r="Q379" s="31">
        <v>20026708</v>
      </c>
      <c r="R379" s="31">
        <v>-6038176.400000114</v>
      </c>
      <c r="S379" s="39" t="s">
        <v>15</v>
      </c>
      <c r="T379" s="31">
        <v>27891947.599999968</v>
      </c>
      <c r="U379" s="31">
        <v>39271068</v>
      </c>
      <c r="V379" s="31">
        <v>-11379120.400000032</v>
      </c>
      <c r="W379" s="29" t="s">
        <v>15</v>
      </c>
      <c r="X379" s="31">
        <v>11574273.600000013</v>
      </c>
      <c r="Y379" s="31">
        <v>16591386</v>
      </c>
      <c r="Z379" s="31">
        <v>-5017112.3999999873</v>
      </c>
    </row>
    <row r="380" spans="1:28" x14ac:dyDescent="0.2">
      <c r="A380" s="2"/>
      <c r="B380" s="2"/>
      <c r="C380" t="s">
        <v>98</v>
      </c>
      <c r="D380" s="31">
        <v>29084494.496499904</v>
      </c>
      <c r="E380" s="31">
        <v>30188589.75</v>
      </c>
      <c r="F380" s="31">
        <v>-1104095.2535000965</v>
      </c>
      <c r="G380" s="29" t="s">
        <v>15</v>
      </c>
      <c r="H380" s="31">
        <v>725767.25</v>
      </c>
      <c r="I380" s="31">
        <v>14798958.75</v>
      </c>
      <c r="J380" s="31">
        <v>-14073191.5</v>
      </c>
      <c r="K380" s="39" t="s">
        <v>15</v>
      </c>
      <c r="L380" s="31">
        <v>58948216</v>
      </c>
      <c r="M380" s="31">
        <v>55168136</v>
      </c>
      <c r="N380" s="31">
        <v>3780080</v>
      </c>
      <c r="O380" s="29" t="s">
        <v>15</v>
      </c>
      <c r="P380" s="31">
        <v>1197572</v>
      </c>
      <c r="Q380" s="31">
        <v>24407224</v>
      </c>
      <c r="R380" s="31">
        <v>-23209652</v>
      </c>
      <c r="S380" s="39" t="s">
        <v>15</v>
      </c>
      <c r="T380" s="31">
        <v>47521360</v>
      </c>
      <c r="U380" s="31">
        <v>43032402</v>
      </c>
      <c r="V380" s="31">
        <v>4488958</v>
      </c>
      <c r="W380" s="29" t="s">
        <v>15</v>
      </c>
      <c r="X380" s="31">
        <v>988192</v>
      </c>
      <c r="Y380" s="31">
        <v>20713670</v>
      </c>
      <c r="Z380" s="31">
        <v>-19725478</v>
      </c>
    </row>
    <row r="381" spans="1:28" x14ac:dyDescent="0.2">
      <c r="A381" s="2"/>
      <c r="B381" s="2"/>
      <c r="C381" t="s">
        <v>16</v>
      </c>
      <c r="D381" s="36">
        <v>730108.75</v>
      </c>
      <c r="E381" s="36">
        <v>929464.5</v>
      </c>
      <c r="F381" s="36">
        <v>-199355.75</v>
      </c>
      <c r="G381" s="29" t="s">
        <v>15</v>
      </c>
      <c r="H381" s="36">
        <v>445720.25</v>
      </c>
      <c r="I381" s="36">
        <v>478467.5</v>
      </c>
      <c r="J381" s="36">
        <v>-32747.25</v>
      </c>
      <c r="K381" s="40" t="s">
        <v>15</v>
      </c>
      <c r="L381" s="36">
        <v>1448430</v>
      </c>
      <c r="M381" s="36">
        <v>1692491</v>
      </c>
      <c r="N381" s="36">
        <v>-244061</v>
      </c>
      <c r="O381" s="29" t="s">
        <v>15</v>
      </c>
      <c r="P381" s="36">
        <v>889471.5</v>
      </c>
      <c r="Q381" s="36">
        <v>900633.5</v>
      </c>
      <c r="R381" s="36">
        <v>-11162</v>
      </c>
      <c r="S381" s="40" t="s">
        <v>15</v>
      </c>
      <c r="T381" s="36">
        <v>1138690.5</v>
      </c>
      <c r="U381" s="36">
        <v>1257053</v>
      </c>
      <c r="V381" s="36">
        <v>-118362.5</v>
      </c>
      <c r="W381" s="29" t="s">
        <v>15</v>
      </c>
      <c r="X381" s="36">
        <v>708717.75</v>
      </c>
      <c r="Y381" s="36">
        <v>655297.25</v>
      </c>
      <c r="Z381" s="36">
        <v>53420.5</v>
      </c>
      <c r="AA381" s="34"/>
      <c r="AB381" s="34"/>
    </row>
    <row r="382" spans="1:28" x14ac:dyDescent="0.2">
      <c r="A382" s="2"/>
      <c r="B382" s="2"/>
      <c r="C382" s="20" t="s">
        <v>11</v>
      </c>
      <c r="D382" s="31">
        <f>SUM(D377:D381)</f>
        <v>54635094.186499938</v>
      </c>
      <c r="E382" s="31">
        <f>SUM(E377:E381)</f>
        <v>60383427.369999997</v>
      </c>
      <c r="F382" s="31">
        <f>SUM(F377:F381)</f>
        <v>-5748333.1835000683</v>
      </c>
      <c r="G382" s="29"/>
      <c r="H382" s="31">
        <f>SUM(H377:H381)</f>
        <v>16647822.189999986</v>
      </c>
      <c r="I382" s="31">
        <f>SUM(I377:I381)</f>
        <v>30558787.119999997</v>
      </c>
      <c r="J382" s="31">
        <f>SUM(J377:J381)</f>
        <v>-13910964.930000009</v>
      </c>
      <c r="K382" s="39"/>
      <c r="L382" s="31">
        <f>SUM(L377:L381)</f>
        <v>121955228.29999977</v>
      </c>
      <c r="M382" s="31">
        <f>SUM(M377:M381)</f>
        <v>136059817.36000001</v>
      </c>
      <c r="N382" s="31">
        <f>SUM(N377:N381)</f>
        <v>-14104589.060000218</v>
      </c>
      <c r="O382" s="29"/>
      <c r="P382" s="31">
        <f>SUM(P377:P381)</f>
        <v>38180225.799999818</v>
      </c>
      <c r="Q382" s="31">
        <f>SUM(Q377:Q381)</f>
        <v>69787567.859999999</v>
      </c>
      <c r="R382" s="31">
        <f>SUM(R377:R381)</f>
        <v>-31607342.060000181</v>
      </c>
      <c r="S382" s="39"/>
      <c r="T382" s="31">
        <f>SUM(T377:T381)</f>
        <v>98063484.549999982</v>
      </c>
      <c r="U382" s="31">
        <f>SUM(U377:U381)</f>
        <v>109437709.04999998</v>
      </c>
      <c r="V382" s="31">
        <f>SUM(V377:V381)</f>
        <v>-11374224.500000009</v>
      </c>
      <c r="W382" s="29"/>
      <c r="X382" s="31">
        <f>SUM(X377:X381)</f>
        <v>30711053.800000031</v>
      </c>
      <c r="Y382" s="31">
        <f>SUM(Y377:Y381)</f>
        <v>58199225.299999997</v>
      </c>
      <c r="Z382" s="31">
        <f>SUM(Z377:Z381)</f>
        <v>-27488171.499999966</v>
      </c>
    </row>
    <row r="383" spans="1:28" x14ac:dyDescent="0.2">
      <c r="A383" s="2"/>
      <c r="B383" s="2"/>
      <c r="D383" s="31"/>
      <c r="E383" s="31"/>
      <c r="F383" s="31"/>
      <c r="G383" s="29"/>
      <c r="H383" s="31"/>
      <c r="I383" s="31"/>
      <c r="J383" s="31"/>
      <c r="K383" s="39"/>
      <c r="L383" s="31"/>
      <c r="M383" s="31"/>
      <c r="N383" s="31"/>
      <c r="O383" s="29"/>
      <c r="P383" s="31"/>
      <c r="Q383" s="31"/>
      <c r="R383" s="31"/>
      <c r="S383" s="39"/>
      <c r="T383" s="31"/>
      <c r="U383" s="31"/>
      <c r="V383" s="31"/>
      <c r="W383" s="29"/>
      <c r="X383" s="31"/>
      <c r="Y383" s="31"/>
      <c r="Z383" s="31"/>
    </row>
    <row r="384" spans="1:28" x14ac:dyDescent="0.2">
      <c r="A384" s="2" t="s">
        <v>14</v>
      </c>
      <c r="B384" s="2" t="s">
        <v>81</v>
      </c>
      <c r="D384" s="31"/>
      <c r="E384" s="31"/>
      <c r="F384" s="31"/>
      <c r="G384" s="29"/>
      <c r="H384" s="31"/>
      <c r="I384" s="31"/>
      <c r="J384" s="31"/>
      <c r="K384" s="39"/>
      <c r="L384" s="31"/>
      <c r="M384" s="31"/>
      <c r="N384" s="31"/>
      <c r="O384" s="29"/>
      <c r="P384" s="31"/>
      <c r="Q384" s="31"/>
      <c r="R384" s="31"/>
      <c r="S384" s="39"/>
      <c r="T384" s="31"/>
      <c r="U384" s="31"/>
      <c r="V384" s="31"/>
      <c r="W384" s="29"/>
      <c r="X384" s="31"/>
      <c r="Y384" s="31"/>
      <c r="Z384" s="31"/>
    </row>
    <row r="385" spans="1:28" x14ac:dyDescent="0.2">
      <c r="A385" s="2"/>
      <c r="B385" s="2"/>
      <c r="C385" t="s">
        <v>18</v>
      </c>
      <c r="D385" s="31">
        <v>38060.75</v>
      </c>
      <c r="E385" s="31">
        <v>30478.5</v>
      </c>
      <c r="F385" s="31">
        <v>7582.25</v>
      </c>
      <c r="G385" s="29" t="s">
        <v>15</v>
      </c>
      <c r="H385" s="31">
        <v>11379</v>
      </c>
      <c r="I385" s="31"/>
      <c r="J385" s="31">
        <v>11379</v>
      </c>
      <c r="K385" s="39" t="s">
        <v>15</v>
      </c>
      <c r="L385" s="31">
        <v>126392</v>
      </c>
      <c r="M385" s="31">
        <v>115020</v>
      </c>
      <c r="N385" s="31">
        <v>11372</v>
      </c>
      <c r="O385" s="29" t="s">
        <v>15</v>
      </c>
      <c r="P385" s="31">
        <v>34056</v>
      </c>
      <c r="Q385" s="31"/>
      <c r="R385" s="31">
        <v>34056</v>
      </c>
      <c r="S385" s="39" t="s">
        <v>15</v>
      </c>
      <c r="T385" s="31">
        <v>96180</v>
      </c>
      <c r="U385" s="31">
        <v>79068</v>
      </c>
      <c r="V385" s="31">
        <v>17112</v>
      </c>
      <c r="W385" s="29" t="s">
        <v>15</v>
      </c>
      <c r="X385" s="31">
        <v>21408</v>
      </c>
      <c r="Y385" s="31"/>
      <c r="Z385" s="31">
        <v>21408</v>
      </c>
    </row>
    <row r="386" spans="1:28" x14ac:dyDescent="0.2">
      <c r="A386" s="2"/>
      <c r="B386" s="2"/>
      <c r="C386" t="s">
        <v>21</v>
      </c>
      <c r="D386" s="31"/>
      <c r="E386" s="31">
        <v>403.75</v>
      </c>
      <c r="F386" s="31">
        <v>-403.75</v>
      </c>
      <c r="G386" s="29" t="s">
        <v>15</v>
      </c>
      <c r="H386" s="31"/>
      <c r="I386" s="31"/>
      <c r="J386" s="31"/>
      <c r="K386" s="39" t="s">
        <v>15</v>
      </c>
      <c r="L386" s="31"/>
      <c r="M386" s="31">
        <v>19312</v>
      </c>
      <c r="N386" s="31">
        <v>-19312</v>
      </c>
      <c r="O386" s="29" t="s">
        <v>15</v>
      </c>
      <c r="P386" s="31"/>
      <c r="Q386" s="31"/>
      <c r="R386" s="31"/>
      <c r="S386" s="39" t="s">
        <v>15</v>
      </c>
      <c r="T386" s="31"/>
      <c r="U386" s="31">
        <v>0</v>
      </c>
      <c r="V386" s="31">
        <v>0</v>
      </c>
      <c r="W386" s="29" t="s">
        <v>15</v>
      </c>
      <c r="X386" s="31"/>
      <c r="Y386" s="31"/>
      <c r="Z386" s="31"/>
    </row>
    <row r="387" spans="1:28" x14ac:dyDescent="0.2">
      <c r="A387" s="2"/>
      <c r="B387" s="2"/>
      <c r="C387" t="s">
        <v>19</v>
      </c>
      <c r="D387" s="31">
        <v>9918</v>
      </c>
      <c r="E387" s="31">
        <v>0</v>
      </c>
      <c r="F387" s="31">
        <v>9918</v>
      </c>
      <c r="G387" s="29" t="s">
        <v>15</v>
      </c>
      <c r="H387" s="31"/>
      <c r="I387" s="31"/>
      <c r="J387" s="31"/>
      <c r="K387" s="39" t="s">
        <v>15</v>
      </c>
      <c r="L387" s="31">
        <v>45768</v>
      </c>
      <c r="M387" s="31">
        <v>778128</v>
      </c>
      <c r="N387" s="31">
        <v>-732360</v>
      </c>
      <c r="O387" s="29" t="s">
        <v>15</v>
      </c>
      <c r="P387" s="31"/>
      <c r="Q387" s="31"/>
      <c r="R387" s="31"/>
      <c r="S387" s="39" t="s">
        <v>15</v>
      </c>
      <c r="T387" s="31">
        <v>9932</v>
      </c>
      <c r="U387" s="31">
        <v>14864</v>
      </c>
      <c r="V387" s="31">
        <v>-4932</v>
      </c>
      <c r="W387" s="29" t="s">
        <v>15</v>
      </c>
      <c r="X387" s="31"/>
      <c r="Y387" s="31"/>
      <c r="Z387" s="31"/>
    </row>
    <row r="388" spans="1:28" x14ac:dyDescent="0.2">
      <c r="A388" s="2"/>
      <c r="B388" s="2"/>
      <c r="C388" t="s">
        <v>98</v>
      </c>
      <c r="D388" s="36">
        <v>0</v>
      </c>
      <c r="E388" s="36">
        <v>0</v>
      </c>
      <c r="F388" s="36">
        <v>0</v>
      </c>
      <c r="G388" s="29" t="s">
        <v>15</v>
      </c>
      <c r="H388" s="36"/>
      <c r="I388" s="36">
        <v>0</v>
      </c>
      <c r="J388" s="36">
        <v>0</v>
      </c>
      <c r="K388" s="40" t="s">
        <v>15</v>
      </c>
      <c r="L388" s="36">
        <v>1884200</v>
      </c>
      <c r="M388" s="36">
        <v>1283148</v>
      </c>
      <c r="N388" s="36">
        <v>601052</v>
      </c>
      <c r="O388" s="29" t="s">
        <v>15</v>
      </c>
      <c r="P388" s="36"/>
      <c r="Q388" s="36">
        <v>55020</v>
      </c>
      <c r="R388" s="36">
        <v>-55020</v>
      </c>
      <c r="S388" s="40" t="s">
        <v>15</v>
      </c>
      <c r="T388" s="36">
        <v>0</v>
      </c>
      <c r="U388" s="36">
        <v>0</v>
      </c>
      <c r="V388" s="36">
        <v>0</v>
      </c>
      <c r="W388" s="29" t="s">
        <v>15</v>
      </c>
      <c r="X388" s="36"/>
      <c r="Y388" s="36">
        <v>0</v>
      </c>
      <c r="Z388" s="36">
        <v>0</v>
      </c>
      <c r="AA388" s="34"/>
    </row>
    <row r="389" spans="1:28" x14ac:dyDescent="0.2">
      <c r="A389" s="2"/>
      <c r="B389" s="2"/>
      <c r="C389" s="20" t="s">
        <v>11</v>
      </c>
      <c r="D389" s="31">
        <f>SUM(D385:D388)</f>
        <v>47978.75</v>
      </c>
      <c r="E389" s="31">
        <f>SUM(E385:E388)</f>
        <v>30882.25</v>
      </c>
      <c r="F389" s="31">
        <f>SUM(F385:F388)</f>
        <v>17096.5</v>
      </c>
      <c r="G389" s="29"/>
      <c r="H389" s="31">
        <f>SUM(H385:H388)</f>
        <v>11379</v>
      </c>
      <c r="I389" s="31">
        <f>SUM(I385:I388)</f>
        <v>0</v>
      </c>
      <c r="J389" s="31">
        <f>SUM(J385:J388)</f>
        <v>11379</v>
      </c>
      <c r="K389" s="39"/>
      <c r="L389" s="31">
        <f>SUM(L385:L388)</f>
        <v>2056360</v>
      </c>
      <c r="M389" s="31">
        <f>SUM(M385:M388)</f>
        <v>2195608</v>
      </c>
      <c r="N389" s="31">
        <f>SUM(N385:N388)</f>
        <v>-139248</v>
      </c>
      <c r="O389" s="29"/>
      <c r="P389" s="31">
        <f>SUM(P385:P388)</f>
        <v>34056</v>
      </c>
      <c r="Q389" s="31">
        <f>SUM(Q385:Q388)</f>
        <v>55020</v>
      </c>
      <c r="R389" s="31">
        <f>SUM(R385:R388)</f>
        <v>-20964</v>
      </c>
      <c r="S389" s="39"/>
      <c r="T389" s="31">
        <f>SUM(T385:T388)</f>
        <v>106112</v>
      </c>
      <c r="U389" s="31">
        <f>SUM(U385:U388)</f>
        <v>93932</v>
      </c>
      <c r="V389" s="31">
        <f>SUM(V385:V388)</f>
        <v>12180</v>
      </c>
      <c r="W389" s="29"/>
      <c r="X389" s="31">
        <f>SUM(X385:X388)</f>
        <v>21408</v>
      </c>
      <c r="Y389" s="31">
        <f>SUM(Y385:Y388)</f>
        <v>0</v>
      </c>
      <c r="Z389" s="31">
        <f>SUM(Z385:Z388)</f>
        <v>21408</v>
      </c>
    </row>
    <row r="390" spans="1:28" x14ac:dyDescent="0.2">
      <c r="A390" s="2"/>
      <c r="B390" s="2"/>
      <c r="D390" s="31"/>
      <c r="E390" s="31"/>
      <c r="F390" s="31"/>
      <c r="G390" s="29"/>
      <c r="H390" s="31"/>
      <c r="I390" s="31"/>
      <c r="J390" s="31"/>
      <c r="K390" s="39"/>
      <c r="L390" s="31"/>
      <c r="M390" s="31"/>
      <c r="N390" s="31"/>
      <c r="O390" s="29"/>
      <c r="P390" s="31"/>
      <c r="Q390" s="31"/>
      <c r="R390" s="31"/>
      <c r="S390" s="39"/>
      <c r="T390" s="31"/>
      <c r="U390" s="31"/>
      <c r="V390" s="31"/>
      <c r="W390" s="29"/>
      <c r="X390" s="31"/>
      <c r="Y390" s="31"/>
      <c r="Z390" s="31"/>
    </row>
    <row r="391" spans="1:28" x14ac:dyDescent="0.2">
      <c r="A391" s="2" t="s">
        <v>24</v>
      </c>
      <c r="B391" s="2" t="s">
        <v>82</v>
      </c>
      <c r="D391" s="31"/>
      <c r="E391" s="31"/>
      <c r="F391" s="31"/>
      <c r="G391" s="29"/>
      <c r="H391" s="31"/>
      <c r="I391" s="31"/>
      <c r="J391" s="31"/>
      <c r="K391" s="39"/>
      <c r="L391" s="31"/>
      <c r="M391" s="31"/>
      <c r="N391" s="31"/>
      <c r="O391" s="29"/>
      <c r="P391" s="31"/>
      <c r="Q391" s="31"/>
      <c r="R391" s="31"/>
      <c r="S391" s="39"/>
      <c r="T391" s="31"/>
      <c r="U391" s="31"/>
      <c r="V391" s="31"/>
      <c r="W391" s="29"/>
      <c r="X391" s="31"/>
      <c r="Y391" s="31"/>
      <c r="Z391" s="31"/>
    </row>
    <row r="392" spans="1:28" x14ac:dyDescent="0.2">
      <c r="A392" s="2"/>
      <c r="B392" s="2"/>
      <c r="C392" t="s">
        <v>18</v>
      </c>
      <c r="D392" s="31">
        <v>7406.75</v>
      </c>
      <c r="E392" s="31"/>
      <c r="F392" s="31">
        <v>7406.75</v>
      </c>
      <c r="G392" s="29" t="s">
        <v>15</v>
      </c>
      <c r="H392" s="31">
        <v>7406.75</v>
      </c>
      <c r="I392" s="31"/>
      <c r="J392" s="31">
        <v>7406.75</v>
      </c>
      <c r="K392" s="39" t="s">
        <v>15</v>
      </c>
      <c r="L392" s="31">
        <v>25646</v>
      </c>
      <c r="M392" s="31"/>
      <c r="N392" s="31">
        <v>25646</v>
      </c>
      <c r="O392" s="29" t="s">
        <v>15</v>
      </c>
      <c r="P392" s="31">
        <v>25646</v>
      </c>
      <c r="Q392" s="31"/>
      <c r="R392" s="31">
        <v>25646</v>
      </c>
      <c r="S392" s="39" t="s">
        <v>15</v>
      </c>
      <c r="T392" s="31">
        <v>17253.5</v>
      </c>
      <c r="U392" s="31"/>
      <c r="V392" s="31">
        <v>17253.5</v>
      </c>
      <c r="W392" s="29" t="s">
        <v>15</v>
      </c>
      <c r="X392" s="31">
        <v>17253.5</v>
      </c>
      <c r="Y392" s="31"/>
      <c r="Z392" s="31">
        <v>17253.5</v>
      </c>
    </row>
    <row r="393" spans="1:28" x14ac:dyDescent="0.2">
      <c r="A393" s="2"/>
      <c r="B393" s="2"/>
      <c r="D393" s="31"/>
      <c r="E393" s="31"/>
      <c r="F393" s="31"/>
      <c r="G393" s="29"/>
      <c r="H393" s="31"/>
      <c r="I393" s="31"/>
      <c r="J393" s="31"/>
      <c r="K393" s="39"/>
      <c r="L393" s="31"/>
      <c r="M393" s="31"/>
      <c r="N393" s="31"/>
      <c r="O393" s="29"/>
      <c r="P393" s="31"/>
      <c r="Q393" s="31"/>
      <c r="R393" s="31"/>
      <c r="S393" s="39"/>
      <c r="T393" s="31"/>
      <c r="U393" s="31"/>
      <c r="V393" s="31"/>
      <c r="W393" s="29"/>
      <c r="X393" s="31"/>
      <c r="Y393" s="31"/>
      <c r="Z393" s="31"/>
    </row>
    <row r="394" spans="1:28" x14ac:dyDescent="0.2">
      <c r="A394" s="2" t="s">
        <v>24</v>
      </c>
      <c r="B394" s="2" t="s">
        <v>83</v>
      </c>
      <c r="D394" s="31"/>
      <c r="E394" s="31"/>
      <c r="F394" s="31"/>
      <c r="G394" s="29"/>
      <c r="H394" s="31"/>
      <c r="I394" s="31"/>
      <c r="J394" s="31"/>
      <c r="K394" s="39"/>
      <c r="L394" s="31"/>
      <c r="M394" s="31"/>
      <c r="N394" s="31"/>
      <c r="O394" s="29"/>
      <c r="P394" s="31"/>
      <c r="Q394" s="31"/>
      <c r="R394" s="31"/>
      <c r="S394" s="39"/>
      <c r="T394" s="31"/>
      <c r="U394" s="31"/>
      <c r="V394" s="31"/>
      <c r="W394" s="29"/>
      <c r="X394" s="31"/>
      <c r="Y394" s="31"/>
      <c r="Z394" s="31"/>
    </row>
    <row r="395" spans="1:28" x14ac:dyDescent="0.2">
      <c r="A395" s="2"/>
      <c r="B395" s="2"/>
      <c r="C395" t="s">
        <v>18</v>
      </c>
      <c r="D395" s="31">
        <v>22154969.490000036</v>
      </c>
      <c r="E395" s="31">
        <v>1090624.96</v>
      </c>
      <c r="F395" s="31">
        <v>21064344.530000035</v>
      </c>
      <c r="G395" s="29" t="s">
        <v>15</v>
      </c>
      <c r="H395" s="31">
        <v>21541511.240000021</v>
      </c>
      <c r="I395" s="31">
        <v>77605.960000000006</v>
      </c>
      <c r="J395" s="31">
        <v>21463905.28000002</v>
      </c>
      <c r="K395" s="39" t="s">
        <v>15</v>
      </c>
      <c r="L395" s="31">
        <v>70633540.89000009</v>
      </c>
      <c r="M395" s="31">
        <v>3523810.56</v>
      </c>
      <c r="N395" s="31">
        <v>67109730.330000088</v>
      </c>
      <c r="O395" s="29" t="s">
        <v>15</v>
      </c>
      <c r="P395" s="31">
        <v>68418180.330000043</v>
      </c>
      <c r="Q395" s="31">
        <v>274770.56</v>
      </c>
      <c r="R395" s="31">
        <v>68143409.770000041</v>
      </c>
      <c r="S395" s="39" t="s">
        <v>15</v>
      </c>
      <c r="T395" s="31">
        <v>62584903.519999988</v>
      </c>
      <c r="U395" s="31">
        <v>3072610.66</v>
      </c>
      <c r="V395" s="31">
        <v>59512292.859999992</v>
      </c>
      <c r="W395" s="29" t="s">
        <v>15</v>
      </c>
      <c r="X395" s="31">
        <v>60909837.520000011</v>
      </c>
      <c r="Y395" s="31">
        <v>212254.66</v>
      </c>
      <c r="Z395" s="31">
        <v>60697582.860000014</v>
      </c>
    </row>
    <row r="396" spans="1:28" x14ac:dyDescent="0.2">
      <c r="A396" s="2"/>
      <c r="B396" s="2"/>
      <c r="C396" t="s">
        <v>21</v>
      </c>
      <c r="D396" s="31">
        <v>2244235</v>
      </c>
      <c r="E396" s="31">
        <v>1519895.5</v>
      </c>
      <c r="F396" s="31">
        <v>724339.5</v>
      </c>
      <c r="G396" s="29" t="s">
        <v>15</v>
      </c>
      <c r="H396" s="31">
        <v>1076609.25</v>
      </c>
      <c r="I396" s="31">
        <v>164940.5</v>
      </c>
      <c r="J396" s="31">
        <v>911668.75</v>
      </c>
      <c r="K396" s="39" t="s">
        <v>15</v>
      </c>
      <c r="L396" s="31">
        <v>7054824</v>
      </c>
      <c r="M396" s="31">
        <v>5171768</v>
      </c>
      <c r="N396" s="31">
        <v>1883056</v>
      </c>
      <c r="O396" s="29" t="s">
        <v>15</v>
      </c>
      <c r="P396" s="31">
        <v>3282164</v>
      </c>
      <c r="Q396" s="31">
        <v>811464</v>
      </c>
      <c r="R396" s="31">
        <v>2470700</v>
      </c>
      <c r="S396" s="39" t="s">
        <v>15</v>
      </c>
      <c r="T396" s="31">
        <v>5445644</v>
      </c>
      <c r="U396" s="31">
        <v>4457188</v>
      </c>
      <c r="V396" s="31">
        <v>988456</v>
      </c>
      <c r="W396" s="29" t="s">
        <v>15</v>
      </c>
      <c r="X396" s="31">
        <v>2609174</v>
      </c>
      <c r="Y396" s="31">
        <v>740240</v>
      </c>
      <c r="Z396" s="31">
        <v>1868934</v>
      </c>
    </row>
    <row r="397" spans="1:28" x14ac:dyDescent="0.2">
      <c r="A397" s="2"/>
      <c r="B397" s="2"/>
      <c r="C397" t="s">
        <v>19</v>
      </c>
      <c r="D397" s="31">
        <v>12924813.5</v>
      </c>
      <c r="E397" s="31">
        <v>15496740.75</v>
      </c>
      <c r="F397" s="31">
        <v>-2571927.25</v>
      </c>
      <c r="G397" s="29" t="s">
        <v>15</v>
      </c>
      <c r="H397" s="31">
        <v>587649.75</v>
      </c>
      <c r="I397" s="31">
        <v>1148143.5</v>
      </c>
      <c r="J397" s="31">
        <v>-560493.75</v>
      </c>
      <c r="K397" s="39" t="s">
        <v>15</v>
      </c>
      <c r="L397" s="31">
        <v>27634012</v>
      </c>
      <c r="M397" s="31">
        <v>30124012</v>
      </c>
      <c r="N397" s="31">
        <v>-2490000</v>
      </c>
      <c r="O397" s="29" t="s">
        <v>15</v>
      </c>
      <c r="P397" s="31">
        <v>2123672</v>
      </c>
      <c r="Q397" s="31">
        <v>3680836</v>
      </c>
      <c r="R397" s="31">
        <v>-1557164</v>
      </c>
      <c r="S397" s="39" t="s">
        <v>15</v>
      </c>
      <c r="T397" s="31">
        <v>22614162</v>
      </c>
      <c r="U397" s="31">
        <v>24361630</v>
      </c>
      <c r="V397" s="31">
        <v>-1747468</v>
      </c>
      <c r="W397" s="29" t="s">
        <v>15</v>
      </c>
      <c r="X397" s="31">
        <v>1588304</v>
      </c>
      <c r="Y397" s="31">
        <v>3207778</v>
      </c>
      <c r="Z397" s="31">
        <v>-1619474</v>
      </c>
    </row>
    <row r="398" spans="1:28" x14ac:dyDescent="0.2">
      <c r="A398" s="2"/>
      <c r="B398" s="2"/>
      <c r="C398" t="s">
        <v>98</v>
      </c>
      <c r="D398" s="31">
        <v>177971.5</v>
      </c>
      <c r="E398" s="31">
        <v>8381247</v>
      </c>
      <c r="F398" s="31">
        <v>-8203275.5</v>
      </c>
      <c r="G398" s="29" t="s">
        <v>15</v>
      </c>
      <c r="H398" s="31">
        <v>2563</v>
      </c>
      <c r="I398" s="31">
        <v>2192660</v>
      </c>
      <c r="J398" s="31">
        <v>-2190097</v>
      </c>
      <c r="K398" s="39" t="s">
        <v>15</v>
      </c>
      <c r="L398" s="31">
        <v>31936812</v>
      </c>
      <c r="M398" s="31">
        <v>55010028</v>
      </c>
      <c r="N398" s="31">
        <v>-23073216</v>
      </c>
      <c r="O398" s="29" t="s">
        <v>15</v>
      </c>
      <c r="P398" s="31">
        <v>2055168</v>
      </c>
      <c r="Q398" s="31">
        <v>4599966.25</v>
      </c>
      <c r="R398" s="31">
        <v>-2544798.25</v>
      </c>
      <c r="S398" s="39" t="s">
        <v>15</v>
      </c>
      <c r="T398" s="31">
        <v>4558812</v>
      </c>
      <c r="U398" s="31">
        <v>21761116</v>
      </c>
      <c r="V398" s="31">
        <v>-17202304</v>
      </c>
      <c r="W398" s="29" t="s">
        <v>15</v>
      </c>
      <c r="X398" s="31">
        <v>610480</v>
      </c>
      <c r="Y398" s="31">
        <v>3403268.25</v>
      </c>
      <c r="Z398" s="31">
        <v>-2792788.25</v>
      </c>
    </row>
    <row r="399" spans="1:28" x14ac:dyDescent="0.2">
      <c r="A399" s="2"/>
      <c r="B399" s="2"/>
      <c r="C399" t="s">
        <v>16</v>
      </c>
      <c r="D399" s="36">
        <v>24776.25</v>
      </c>
      <c r="E399" s="36">
        <v>74428.5</v>
      </c>
      <c r="F399" s="36">
        <v>-49652.25</v>
      </c>
      <c r="G399" s="29" t="s">
        <v>15</v>
      </c>
      <c r="H399" s="36">
        <v>4989.75</v>
      </c>
      <c r="I399" s="36">
        <v>16282.75</v>
      </c>
      <c r="J399" s="36">
        <v>-11293</v>
      </c>
      <c r="K399" s="40" t="s">
        <v>15</v>
      </c>
      <c r="L399" s="36">
        <v>226312</v>
      </c>
      <c r="M399" s="36">
        <v>273000</v>
      </c>
      <c r="N399" s="36">
        <v>-46688</v>
      </c>
      <c r="O399" s="29" t="s">
        <v>15</v>
      </c>
      <c r="P399" s="36">
        <v>48056</v>
      </c>
      <c r="Q399" s="36">
        <v>69080.5</v>
      </c>
      <c r="R399" s="36">
        <v>-21024.5</v>
      </c>
      <c r="S399" s="40" t="s">
        <v>15</v>
      </c>
      <c r="T399" s="36">
        <v>158504</v>
      </c>
      <c r="U399" s="36">
        <v>198477.25</v>
      </c>
      <c r="V399" s="36">
        <v>-39973.25</v>
      </c>
      <c r="W399" s="29" t="s">
        <v>15</v>
      </c>
      <c r="X399" s="36">
        <v>34912</v>
      </c>
      <c r="Y399" s="36">
        <v>36909.25</v>
      </c>
      <c r="Z399" s="36">
        <v>-1997.25</v>
      </c>
      <c r="AA399" s="34"/>
      <c r="AB399" s="34"/>
    </row>
    <row r="400" spans="1:28" x14ac:dyDescent="0.2">
      <c r="A400" s="2"/>
      <c r="B400" s="2"/>
      <c r="C400" s="20" t="s">
        <v>11</v>
      </c>
      <c r="D400" s="31">
        <f>SUM(D395:D399)</f>
        <v>37526765.740000039</v>
      </c>
      <c r="E400" s="31">
        <f>SUM(E395:E399)</f>
        <v>26562936.710000001</v>
      </c>
      <c r="F400" s="31">
        <f>SUM(F395:F399)</f>
        <v>10963829.030000035</v>
      </c>
      <c r="G400" s="29"/>
      <c r="H400" s="31">
        <f>SUM(H395:H399)</f>
        <v>23213322.990000021</v>
      </c>
      <c r="I400" s="31">
        <f>SUM(I395:I399)</f>
        <v>3599632.71</v>
      </c>
      <c r="J400" s="31">
        <f>SUM(J395:J399)</f>
        <v>19613690.28000002</v>
      </c>
      <c r="K400" s="39"/>
      <c r="L400" s="31">
        <f>SUM(L395:L399)</f>
        <v>137485500.8900001</v>
      </c>
      <c r="M400" s="31">
        <f>SUM(M395:M399)</f>
        <v>94102618.560000002</v>
      </c>
      <c r="N400" s="31">
        <f>SUM(N395:N399)</f>
        <v>43382882.330000088</v>
      </c>
      <c r="O400" s="29"/>
      <c r="P400" s="31">
        <f>SUM(P395:P399)</f>
        <v>75927240.330000043</v>
      </c>
      <c r="Q400" s="31">
        <f>SUM(Q395:Q399)</f>
        <v>9436117.3100000005</v>
      </c>
      <c r="R400" s="31">
        <f>SUM(R395:R399)</f>
        <v>66491123.020000041</v>
      </c>
      <c r="S400" s="39"/>
      <c r="T400" s="31">
        <f>SUM(T395:T399)</f>
        <v>95362025.519999981</v>
      </c>
      <c r="U400" s="31">
        <f>SUM(U395:U399)</f>
        <v>53851021.909999996</v>
      </c>
      <c r="V400" s="31">
        <f>SUM(V395:V399)</f>
        <v>41511003.609999992</v>
      </c>
      <c r="W400" s="29"/>
      <c r="X400" s="31">
        <f>SUM(X395:X399)</f>
        <v>65752707.520000011</v>
      </c>
      <c r="Y400" s="31">
        <f>SUM(Y395:Y399)</f>
        <v>7600450.1600000001</v>
      </c>
      <c r="Z400" s="31">
        <f>SUM(Z395:Z399)</f>
        <v>58152257.360000014</v>
      </c>
    </row>
    <row r="401" spans="1:28" x14ac:dyDescent="0.2">
      <c r="A401" s="2"/>
      <c r="B401" s="2"/>
      <c r="D401" s="31"/>
      <c r="E401" s="31"/>
      <c r="F401" s="31"/>
      <c r="G401" s="29"/>
      <c r="H401" s="31"/>
      <c r="I401" s="31"/>
      <c r="J401" s="31"/>
      <c r="K401" s="39"/>
      <c r="L401" s="31"/>
      <c r="M401" s="31"/>
      <c r="N401" s="31"/>
      <c r="O401" s="29"/>
      <c r="P401" s="31"/>
      <c r="Q401" s="31"/>
      <c r="R401" s="31"/>
      <c r="S401" s="39"/>
      <c r="T401" s="31"/>
      <c r="U401" s="31"/>
      <c r="V401" s="31"/>
      <c r="W401" s="29"/>
      <c r="X401" s="31"/>
      <c r="Y401" s="31"/>
      <c r="Z401" s="31"/>
    </row>
    <row r="402" spans="1:28" x14ac:dyDescent="0.2">
      <c r="A402" s="2" t="s">
        <v>24</v>
      </c>
      <c r="B402" s="2" t="s">
        <v>84</v>
      </c>
      <c r="D402" s="31"/>
      <c r="E402" s="31"/>
      <c r="F402" s="31"/>
      <c r="G402" s="29"/>
      <c r="H402" s="31"/>
      <c r="I402" s="31"/>
      <c r="J402" s="31"/>
      <c r="K402" s="39"/>
      <c r="L402" s="31"/>
      <c r="M402" s="31"/>
      <c r="N402" s="31"/>
      <c r="O402" s="29"/>
      <c r="P402" s="31"/>
      <c r="Q402" s="31"/>
      <c r="R402" s="31"/>
      <c r="S402" s="39"/>
      <c r="T402" s="31"/>
      <c r="U402" s="31"/>
      <c r="V402" s="31"/>
      <c r="W402" s="29"/>
      <c r="X402" s="31"/>
      <c r="Y402" s="31"/>
      <c r="Z402" s="31"/>
    </row>
    <row r="403" spans="1:28" x14ac:dyDescent="0.2">
      <c r="A403" s="2"/>
      <c r="B403" s="2"/>
      <c r="C403" t="s">
        <v>18</v>
      </c>
      <c r="D403" s="31">
        <v>102900</v>
      </c>
      <c r="E403" s="31">
        <v>4036253.3</v>
      </c>
      <c r="F403" s="31">
        <v>-3933353.3</v>
      </c>
      <c r="G403" s="29" t="s">
        <v>15</v>
      </c>
      <c r="H403" s="31">
        <v>97793.5</v>
      </c>
      <c r="I403" s="31">
        <v>366945.05</v>
      </c>
      <c r="J403" s="31">
        <v>-269151.55</v>
      </c>
      <c r="K403" s="39" t="s">
        <v>15</v>
      </c>
      <c r="L403" s="31">
        <v>181654.75</v>
      </c>
      <c r="M403" s="31">
        <v>13825453.800000001</v>
      </c>
      <c r="N403" s="31">
        <v>-13643799.050000001</v>
      </c>
      <c r="O403" s="29" t="s">
        <v>15</v>
      </c>
      <c r="P403" s="31">
        <v>164598.75</v>
      </c>
      <c r="Q403" s="31">
        <v>1089113.8</v>
      </c>
      <c r="R403" s="31">
        <v>-924515.05</v>
      </c>
      <c r="S403" s="39" t="s">
        <v>15</v>
      </c>
      <c r="T403" s="31">
        <v>142236.75</v>
      </c>
      <c r="U403" s="31">
        <v>10634590.949999999</v>
      </c>
      <c r="V403" s="31">
        <v>-10492354.199999999</v>
      </c>
      <c r="W403" s="29" t="s">
        <v>15</v>
      </c>
      <c r="X403" s="31">
        <v>137432.75</v>
      </c>
      <c r="Y403" s="31">
        <v>856130.95</v>
      </c>
      <c r="Z403" s="31">
        <v>-718698.2</v>
      </c>
    </row>
    <row r="404" spans="1:28" x14ac:dyDescent="0.2">
      <c r="A404" s="2"/>
      <c r="B404" s="2"/>
      <c r="C404" t="s">
        <v>21</v>
      </c>
      <c r="D404" s="31">
        <v>367644.5</v>
      </c>
      <c r="E404" s="31">
        <v>2627143.75</v>
      </c>
      <c r="F404" s="31">
        <v>-2259499.25</v>
      </c>
      <c r="G404" s="29" t="s">
        <v>15</v>
      </c>
      <c r="H404" s="31">
        <v>155534.75</v>
      </c>
      <c r="I404" s="31">
        <v>65014.25</v>
      </c>
      <c r="J404" s="31">
        <v>90520.5</v>
      </c>
      <c r="K404" s="39" t="s">
        <v>15</v>
      </c>
      <c r="L404" s="31">
        <v>598848</v>
      </c>
      <c r="M404" s="31">
        <v>7984600</v>
      </c>
      <c r="N404" s="31">
        <v>-7385752</v>
      </c>
      <c r="O404" s="29" t="s">
        <v>15</v>
      </c>
      <c r="P404" s="31">
        <v>286736</v>
      </c>
      <c r="Q404" s="31">
        <v>496264</v>
      </c>
      <c r="R404" s="31">
        <v>-209528</v>
      </c>
      <c r="S404" s="39" t="s">
        <v>15</v>
      </c>
      <c r="T404" s="31">
        <v>490050</v>
      </c>
      <c r="U404" s="31">
        <v>6072538</v>
      </c>
      <c r="V404" s="31">
        <v>-5582488</v>
      </c>
      <c r="W404" s="29" t="s">
        <v>15</v>
      </c>
      <c r="X404" s="31">
        <v>207442</v>
      </c>
      <c r="Y404" s="31">
        <v>331474</v>
      </c>
      <c r="Z404" s="31">
        <v>-124032</v>
      </c>
    </row>
    <row r="405" spans="1:28" x14ac:dyDescent="0.2">
      <c r="A405" s="2"/>
      <c r="B405" s="2"/>
      <c r="C405" t="s">
        <v>19</v>
      </c>
      <c r="D405" s="31">
        <v>4358533</v>
      </c>
      <c r="E405" s="31">
        <v>374966.25</v>
      </c>
      <c r="F405" s="31">
        <v>3983566.75</v>
      </c>
      <c r="G405" s="29" t="s">
        <v>15</v>
      </c>
      <c r="H405" s="31">
        <v>892686.05</v>
      </c>
      <c r="I405" s="31"/>
      <c r="J405" s="31">
        <v>892686.05</v>
      </c>
      <c r="K405" s="39" t="s">
        <v>15</v>
      </c>
      <c r="L405" s="31">
        <v>7064576</v>
      </c>
      <c r="M405" s="31">
        <v>1387904</v>
      </c>
      <c r="N405" s="31">
        <v>5676672</v>
      </c>
      <c r="O405" s="29" t="s">
        <v>15</v>
      </c>
      <c r="P405" s="31">
        <v>1226428.8</v>
      </c>
      <c r="Q405" s="31"/>
      <c r="R405" s="31">
        <v>1226428.8</v>
      </c>
      <c r="S405" s="39" t="s">
        <v>15</v>
      </c>
      <c r="T405" s="31">
        <v>6184996</v>
      </c>
      <c r="U405" s="31">
        <v>1131808</v>
      </c>
      <c r="V405" s="31">
        <v>5053188</v>
      </c>
      <c r="W405" s="29" t="s">
        <v>15</v>
      </c>
      <c r="X405" s="31">
        <v>1107892.8</v>
      </c>
      <c r="Y405" s="31"/>
      <c r="Z405" s="31">
        <v>1107892.8</v>
      </c>
    </row>
    <row r="406" spans="1:28" x14ac:dyDescent="0.2">
      <c r="A406" s="2"/>
      <c r="B406" s="2"/>
      <c r="C406" t="s">
        <v>98</v>
      </c>
      <c r="D406" s="31">
        <v>6222322.5</v>
      </c>
      <c r="E406" s="31">
        <v>4341175.75</v>
      </c>
      <c r="F406" s="31">
        <v>1881146.75</v>
      </c>
      <c r="G406" s="29" t="s">
        <v>15</v>
      </c>
      <c r="H406" s="31">
        <v>685104.5</v>
      </c>
      <c r="I406" s="31"/>
      <c r="J406" s="31">
        <v>685104.5</v>
      </c>
      <c r="K406" s="39" t="s">
        <v>15</v>
      </c>
      <c r="L406" s="31">
        <v>22124168</v>
      </c>
      <c r="M406" s="31">
        <v>15149376</v>
      </c>
      <c r="N406" s="31">
        <v>6974792</v>
      </c>
      <c r="O406" s="29" t="s">
        <v>15</v>
      </c>
      <c r="P406" s="31">
        <v>2738668</v>
      </c>
      <c r="Q406" s="31"/>
      <c r="R406" s="31">
        <v>2738668</v>
      </c>
      <c r="S406" s="39" t="s">
        <v>15</v>
      </c>
      <c r="T406" s="31">
        <v>14071712</v>
      </c>
      <c r="U406" s="31">
        <v>12041032</v>
      </c>
      <c r="V406" s="31">
        <v>2030680</v>
      </c>
      <c r="W406" s="29" t="s">
        <v>15</v>
      </c>
      <c r="X406" s="31">
        <v>1703272</v>
      </c>
      <c r="Y406" s="31"/>
      <c r="Z406" s="31">
        <v>1703272</v>
      </c>
    </row>
    <row r="407" spans="1:28" x14ac:dyDescent="0.2">
      <c r="A407" s="2"/>
      <c r="B407" s="2"/>
      <c r="C407" t="s">
        <v>16</v>
      </c>
      <c r="D407" s="36"/>
      <c r="E407" s="36">
        <v>48312</v>
      </c>
      <c r="F407" s="36">
        <v>-48312</v>
      </c>
      <c r="G407" s="29" t="s">
        <v>15</v>
      </c>
      <c r="H407" s="36"/>
      <c r="I407" s="36"/>
      <c r="J407" s="36"/>
      <c r="K407" s="40" t="s">
        <v>15</v>
      </c>
      <c r="L407" s="36"/>
      <c r="M407" s="36">
        <v>262240</v>
      </c>
      <c r="N407" s="36">
        <v>-262240</v>
      </c>
      <c r="O407" s="29" t="s">
        <v>15</v>
      </c>
      <c r="P407" s="36"/>
      <c r="Q407" s="36"/>
      <c r="R407" s="36"/>
      <c r="S407" s="40" t="s">
        <v>15</v>
      </c>
      <c r="T407" s="36"/>
      <c r="U407" s="36">
        <v>122376</v>
      </c>
      <c r="V407" s="36">
        <v>-122376</v>
      </c>
      <c r="W407" s="29" t="s">
        <v>15</v>
      </c>
      <c r="X407" s="36"/>
      <c r="Y407" s="36"/>
      <c r="Z407" s="36"/>
      <c r="AA407" s="34"/>
      <c r="AB407" s="34"/>
    </row>
    <row r="408" spans="1:28" x14ac:dyDescent="0.2">
      <c r="A408" s="2"/>
      <c r="B408" s="2"/>
      <c r="C408" s="20" t="s">
        <v>11</v>
      </c>
      <c r="D408" s="31">
        <f>SUM(D403:D407)</f>
        <v>11051400</v>
      </c>
      <c r="E408" s="31">
        <f>SUM(E403:E407)</f>
        <v>11427851.050000001</v>
      </c>
      <c r="F408" s="31">
        <f>SUM(F403:F407)</f>
        <v>-376451.04999999981</v>
      </c>
      <c r="G408" s="29"/>
      <c r="H408" s="31">
        <f>SUM(H403:H407)</f>
        <v>1831118.8</v>
      </c>
      <c r="I408" s="31">
        <f>SUM(I403:I407)</f>
        <v>431959.3</v>
      </c>
      <c r="J408" s="31">
        <f>SUM(J403:J407)</f>
        <v>1399159.5</v>
      </c>
      <c r="K408" s="39"/>
      <c r="L408" s="31">
        <f>SUM(L403:L407)</f>
        <v>29969246.75</v>
      </c>
      <c r="M408" s="31">
        <f>SUM(M403:M407)</f>
        <v>38609573.799999997</v>
      </c>
      <c r="N408" s="31">
        <f>SUM(N403:N407)</f>
        <v>-8640327.0500000007</v>
      </c>
      <c r="O408" s="29"/>
      <c r="P408" s="31">
        <f>SUM(P403:P407)</f>
        <v>4416431.55</v>
      </c>
      <c r="Q408" s="31">
        <f>SUM(Q403:Q407)</f>
        <v>1585377.8</v>
      </c>
      <c r="R408" s="31">
        <f>SUM(R403:R407)</f>
        <v>2831053.75</v>
      </c>
      <c r="S408" s="39"/>
      <c r="T408" s="31">
        <f>SUM(T403:T407)</f>
        <v>20888994.75</v>
      </c>
      <c r="U408" s="31">
        <f>SUM(U403:U407)</f>
        <v>30002344.949999999</v>
      </c>
      <c r="V408" s="31">
        <f>SUM(V403:V407)</f>
        <v>-9113350.1999999993</v>
      </c>
      <c r="W408" s="29"/>
      <c r="X408" s="31">
        <f>SUM(X403:X407)</f>
        <v>3156039.55</v>
      </c>
      <c r="Y408" s="31">
        <f>SUM(Y403:Y407)</f>
        <v>1187604.95</v>
      </c>
      <c r="Z408" s="31">
        <f>SUM(Z403:Z407)</f>
        <v>1968434.6</v>
      </c>
    </row>
    <row r="409" spans="1:28" x14ac:dyDescent="0.2">
      <c r="A409" s="2"/>
      <c r="B409" s="2"/>
      <c r="D409" s="31"/>
      <c r="E409" s="31"/>
      <c r="F409" s="31"/>
      <c r="G409" s="29"/>
      <c r="H409" s="31"/>
      <c r="I409" s="31"/>
      <c r="J409" s="31"/>
      <c r="K409" s="39"/>
      <c r="L409" s="31"/>
      <c r="M409" s="31"/>
      <c r="N409" s="31"/>
      <c r="O409" s="29"/>
      <c r="P409" s="31"/>
      <c r="Q409" s="31"/>
      <c r="R409" s="31"/>
      <c r="S409" s="39"/>
      <c r="T409" s="31"/>
      <c r="U409" s="31"/>
      <c r="V409" s="31"/>
      <c r="W409" s="29"/>
      <c r="X409" s="31"/>
      <c r="Y409" s="31"/>
      <c r="Z409" s="31"/>
    </row>
    <row r="410" spans="1:28" x14ac:dyDescent="0.2">
      <c r="A410" s="2" t="s">
        <v>14</v>
      </c>
      <c r="B410" s="2" t="s">
        <v>85</v>
      </c>
      <c r="D410" s="31"/>
      <c r="E410" s="31"/>
      <c r="F410" s="31"/>
      <c r="G410" s="29"/>
      <c r="H410" s="31"/>
      <c r="I410" s="31"/>
      <c r="J410" s="31"/>
      <c r="K410" s="39"/>
      <c r="L410" s="31"/>
      <c r="M410" s="31"/>
      <c r="N410" s="31"/>
      <c r="O410" s="29"/>
      <c r="P410" s="31"/>
      <c r="Q410" s="31"/>
      <c r="R410" s="31"/>
      <c r="S410" s="39"/>
      <c r="T410" s="31"/>
      <c r="U410" s="31"/>
      <c r="V410" s="31"/>
      <c r="W410" s="29"/>
      <c r="X410" s="31"/>
      <c r="Y410" s="31"/>
      <c r="Z410" s="31"/>
    </row>
    <row r="411" spans="1:28" x14ac:dyDescent="0.2">
      <c r="A411" s="2"/>
      <c r="B411" s="2"/>
      <c r="C411" t="s">
        <v>19</v>
      </c>
      <c r="D411" s="31">
        <v>1475092.9233899987</v>
      </c>
      <c r="E411" s="31">
        <v>399098.69999999949</v>
      </c>
      <c r="F411" s="31">
        <v>1075994.2233899992</v>
      </c>
      <c r="G411" s="29" t="s">
        <v>15</v>
      </c>
      <c r="H411" s="31">
        <v>1475092.92</v>
      </c>
      <c r="I411" s="31">
        <v>399098.69999999949</v>
      </c>
      <c r="J411" s="31">
        <v>1075994.22</v>
      </c>
      <c r="K411" s="39" t="s">
        <v>15</v>
      </c>
      <c r="L411" s="31">
        <v>6737948.1699999785</v>
      </c>
      <c r="M411" s="31">
        <v>910079.99999999569</v>
      </c>
      <c r="N411" s="31">
        <v>5827868.1699999832</v>
      </c>
      <c r="O411" s="29" t="s">
        <v>15</v>
      </c>
      <c r="P411" s="31">
        <v>6737948.1699999785</v>
      </c>
      <c r="Q411" s="31">
        <v>910079.99999999569</v>
      </c>
      <c r="R411" s="31">
        <v>5827868.1699999832</v>
      </c>
      <c r="S411" s="39" t="s">
        <v>15</v>
      </c>
      <c r="T411" s="31">
        <v>4900596.3500000434</v>
      </c>
      <c r="U411" s="31">
        <v>715312.7999999976</v>
      </c>
      <c r="V411" s="31">
        <v>4185283.5500000459</v>
      </c>
      <c r="W411" s="29" t="s">
        <v>15</v>
      </c>
      <c r="X411" s="31">
        <v>4900596.3500000434</v>
      </c>
      <c r="Y411" s="31">
        <v>715312.7999999976</v>
      </c>
      <c r="Z411" s="31">
        <v>4185283.5500000459</v>
      </c>
    </row>
    <row r="412" spans="1:28" x14ac:dyDescent="0.2">
      <c r="A412" s="2"/>
      <c r="B412" s="2"/>
      <c r="C412" t="s">
        <v>98</v>
      </c>
      <c r="D412" s="31">
        <v>38119.759699999988</v>
      </c>
      <c r="E412" s="31"/>
      <c r="F412" s="31">
        <v>38119.759699999988</v>
      </c>
      <c r="G412" s="29" t="s">
        <v>15</v>
      </c>
      <c r="H412" s="31">
        <v>38119.75</v>
      </c>
      <c r="I412" s="31"/>
      <c r="J412" s="31">
        <v>38119.75</v>
      </c>
      <c r="K412" s="39" t="s">
        <v>15</v>
      </c>
      <c r="L412" s="31">
        <v>2760533.76</v>
      </c>
      <c r="M412" s="31"/>
      <c r="N412" s="31">
        <v>2760533.76</v>
      </c>
      <c r="O412" s="29" t="s">
        <v>15</v>
      </c>
      <c r="P412" s="31">
        <v>2760533.76</v>
      </c>
      <c r="Q412" s="31"/>
      <c r="R412" s="31">
        <v>2760533.76</v>
      </c>
      <c r="S412" s="39" t="s">
        <v>15</v>
      </c>
      <c r="T412" s="31">
        <v>87768</v>
      </c>
      <c r="U412" s="31"/>
      <c r="V412" s="31">
        <v>87768</v>
      </c>
      <c r="W412" s="29" t="s">
        <v>15</v>
      </c>
      <c r="X412" s="31">
        <v>87768</v>
      </c>
      <c r="Y412" s="31"/>
      <c r="Z412" s="31">
        <v>87768</v>
      </c>
    </row>
    <row r="413" spans="1:28" x14ac:dyDescent="0.2">
      <c r="A413" s="2"/>
      <c r="B413" s="2"/>
      <c r="C413" t="s">
        <v>16</v>
      </c>
      <c r="D413" s="36">
        <v>13621.85</v>
      </c>
      <c r="E413" s="36"/>
      <c r="F413" s="36">
        <v>13621.85</v>
      </c>
      <c r="G413" s="29" t="s">
        <v>15</v>
      </c>
      <c r="H413" s="36">
        <v>13621.85</v>
      </c>
      <c r="I413" s="36"/>
      <c r="J413" s="36">
        <v>13621.85</v>
      </c>
      <c r="K413" s="40" t="s">
        <v>15</v>
      </c>
      <c r="L413" s="36">
        <v>60960.47</v>
      </c>
      <c r="M413" s="36"/>
      <c r="N413" s="36">
        <v>60960.47</v>
      </c>
      <c r="O413" s="29" t="s">
        <v>15</v>
      </c>
      <c r="P413" s="36">
        <v>60960.47</v>
      </c>
      <c r="Q413" s="36"/>
      <c r="R413" s="36">
        <v>60960.47</v>
      </c>
      <c r="S413" s="40" t="s">
        <v>15</v>
      </c>
      <c r="T413" s="36">
        <v>9390.7000000000007</v>
      </c>
      <c r="U413" s="36"/>
      <c r="V413" s="36">
        <v>9390.7000000000007</v>
      </c>
      <c r="W413" s="29" t="s">
        <v>15</v>
      </c>
      <c r="X413" s="36">
        <v>9390.7000000000007</v>
      </c>
      <c r="Y413" s="36"/>
      <c r="Z413" s="36">
        <v>9390.7000000000007</v>
      </c>
      <c r="AA413" s="34"/>
    </row>
    <row r="414" spans="1:28" x14ac:dyDescent="0.2">
      <c r="A414" s="2"/>
      <c r="B414" s="2"/>
      <c r="C414" s="20" t="s">
        <v>11</v>
      </c>
      <c r="D414" s="31">
        <f>SUM(D411:D413)</f>
        <v>1526834.5330899989</v>
      </c>
      <c r="E414" s="31">
        <f>SUM(E411:E413)</f>
        <v>399098.69999999949</v>
      </c>
      <c r="F414" s="31">
        <f>SUM(F411:F413)</f>
        <v>1127735.8330899994</v>
      </c>
      <c r="G414" s="29"/>
      <c r="H414" s="31">
        <f>SUM(H411:H413)</f>
        <v>1526834.52</v>
      </c>
      <c r="I414" s="31">
        <f>SUM(I411:I413)</f>
        <v>399098.69999999949</v>
      </c>
      <c r="J414" s="31">
        <f>SUM(J411:J413)</f>
        <v>1127735.82</v>
      </c>
      <c r="K414" s="39"/>
      <c r="L414" s="31">
        <f>SUM(L411:L413)</f>
        <v>9559442.399999978</v>
      </c>
      <c r="M414" s="31">
        <f>SUM(M411:M413)</f>
        <v>910079.99999999569</v>
      </c>
      <c r="N414" s="31">
        <f>SUM(N411:N413)</f>
        <v>8649362.3999999836</v>
      </c>
      <c r="O414" s="29"/>
      <c r="P414" s="31">
        <f>SUM(P411:P413)</f>
        <v>9559442.399999978</v>
      </c>
      <c r="Q414" s="31">
        <f>SUM(Q411:Q413)</f>
        <v>910079.99999999569</v>
      </c>
      <c r="R414" s="31">
        <f>SUM(R411:R413)</f>
        <v>8649362.3999999836</v>
      </c>
      <c r="S414" s="39"/>
      <c r="T414" s="31">
        <f>SUM(T411:T413)</f>
        <v>4997755.0500000436</v>
      </c>
      <c r="U414" s="31">
        <f>SUM(U411:U413)</f>
        <v>715312.7999999976</v>
      </c>
      <c r="V414" s="31">
        <f>SUM(V411:V413)</f>
        <v>4282442.2500000456</v>
      </c>
      <c r="W414" s="29"/>
      <c r="X414" s="31">
        <f>SUM(X411:X413)</f>
        <v>4997755.0500000436</v>
      </c>
      <c r="Y414" s="31">
        <f>SUM(Y411:Y413)</f>
        <v>715312.7999999976</v>
      </c>
      <c r="Z414" s="31">
        <f>SUM(Z411:Z413)</f>
        <v>4282442.2500000456</v>
      </c>
    </row>
    <row r="415" spans="1:28" x14ac:dyDescent="0.2">
      <c r="A415" s="2"/>
      <c r="B415" s="2"/>
      <c r="D415" s="31"/>
      <c r="E415" s="31"/>
      <c r="F415" s="31"/>
      <c r="G415" s="29"/>
      <c r="H415" s="31"/>
      <c r="I415" s="31"/>
      <c r="J415" s="31"/>
      <c r="K415" s="39"/>
      <c r="L415" s="31"/>
      <c r="M415" s="31"/>
      <c r="N415" s="31"/>
      <c r="O415" s="29"/>
      <c r="P415" s="31"/>
      <c r="Q415" s="31"/>
      <c r="R415" s="31"/>
      <c r="S415" s="39"/>
      <c r="T415" s="31"/>
      <c r="U415" s="31"/>
      <c r="V415" s="31"/>
      <c r="W415" s="29"/>
      <c r="X415" s="31"/>
      <c r="Y415" s="31"/>
      <c r="Z415" s="31"/>
    </row>
    <row r="416" spans="1:28" x14ac:dyDescent="0.2">
      <c r="A416" s="2" t="s">
        <v>14</v>
      </c>
      <c r="B416" s="2" t="s">
        <v>86</v>
      </c>
      <c r="D416" s="31"/>
      <c r="E416" s="31"/>
      <c r="F416" s="31"/>
      <c r="G416" s="29"/>
      <c r="H416" s="31"/>
      <c r="I416" s="31"/>
      <c r="J416" s="31"/>
      <c r="K416" s="39"/>
      <c r="L416" s="31"/>
      <c r="M416" s="31"/>
      <c r="N416" s="31"/>
      <c r="O416" s="29"/>
      <c r="P416" s="31"/>
      <c r="Q416" s="31"/>
      <c r="R416" s="31"/>
      <c r="S416" s="39"/>
      <c r="T416" s="31"/>
      <c r="U416" s="31"/>
      <c r="V416" s="31"/>
      <c r="W416" s="29"/>
      <c r="X416" s="31"/>
      <c r="Y416" s="31"/>
      <c r="Z416" s="31"/>
    </row>
    <row r="417" spans="1:28" x14ac:dyDescent="0.2">
      <c r="A417" s="2"/>
      <c r="B417" s="2"/>
      <c r="C417" t="s">
        <v>18</v>
      </c>
      <c r="D417" s="31"/>
      <c r="E417" s="31">
        <v>0</v>
      </c>
      <c r="F417" s="31">
        <v>0</v>
      </c>
      <c r="G417" s="29" t="s">
        <v>15</v>
      </c>
      <c r="H417" s="31"/>
      <c r="I417" s="31">
        <v>0</v>
      </c>
      <c r="J417" s="31">
        <v>0</v>
      </c>
      <c r="K417" s="39" t="s">
        <v>15</v>
      </c>
      <c r="L417" s="31"/>
      <c r="M417" s="31">
        <v>23287.439999999999</v>
      </c>
      <c r="N417" s="31">
        <v>-23287.439999999999</v>
      </c>
      <c r="O417" s="29" t="s">
        <v>15</v>
      </c>
      <c r="P417" s="31"/>
      <c r="Q417" s="31">
        <v>23287.439999999999</v>
      </c>
      <c r="R417" s="31">
        <v>-23287.439999999999</v>
      </c>
      <c r="S417" s="39" t="s">
        <v>15</v>
      </c>
      <c r="T417" s="31"/>
      <c r="U417" s="31">
        <v>20159.7</v>
      </c>
      <c r="V417" s="31">
        <v>-20159.7</v>
      </c>
      <c r="W417" s="29" t="s">
        <v>15</v>
      </c>
      <c r="X417" s="31"/>
      <c r="Y417" s="31">
        <v>20159.7</v>
      </c>
      <c r="Z417" s="31">
        <v>-20159.7</v>
      </c>
    </row>
    <row r="418" spans="1:28" x14ac:dyDescent="0.2">
      <c r="A418" s="2"/>
      <c r="B418" s="2"/>
      <c r="D418" s="31"/>
      <c r="E418" s="31"/>
      <c r="F418" s="31"/>
      <c r="G418" s="29"/>
      <c r="H418" s="31"/>
      <c r="I418" s="31"/>
      <c r="J418" s="31"/>
      <c r="K418" s="39"/>
      <c r="L418" s="31"/>
      <c r="M418" s="31"/>
      <c r="N418" s="31"/>
      <c r="O418" s="29"/>
      <c r="P418" s="31"/>
      <c r="Q418" s="31"/>
      <c r="R418" s="31"/>
      <c r="S418" s="39"/>
      <c r="T418" s="31"/>
      <c r="U418" s="31"/>
      <c r="V418" s="31"/>
      <c r="W418" s="29"/>
      <c r="X418" s="31"/>
      <c r="Y418" s="31"/>
      <c r="Z418" s="31"/>
    </row>
    <row r="419" spans="1:28" x14ac:dyDescent="0.2">
      <c r="A419" s="2" t="s">
        <v>14</v>
      </c>
      <c r="B419" s="2" t="s">
        <v>87</v>
      </c>
      <c r="D419" s="31"/>
      <c r="E419" s="31"/>
      <c r="F419" s="31"/>
      <c r="G419" s="29"/>
      <c r="H419" s="31"/>
      <c r="I419" s="31"/>
      <c r="J419" s="31"/>
      <c r="K419" s="39"/>
      <c r="L419" s="31"/>
      <c r="M419" s="31"/>
      <c r="N419" s="31"/>
      <c r="O419" s="29"/>
      <c r="P419" s="31"/>
      <c r="Q419" s="31"/>
      <c r="R419" s="31"/>
      <c r="S419" s="39"/>
      <c r="T419" s="31"/>
      <c r="U419" s="31"/>
      <c r="V419" s="31"/>
      <c r="W419" s="29"/>
      <c r="X419" s="31"/>
      <c r="Y419" s="31"/>
      <c r="Z419" s="31"/>
    </row>
    <row r="420" spans="1:28" x14ac:dyDescent="0.2">
      <c r="A420" s="2"/>
      <c r="B420" s="2"/>
      <c r="C420" t="s">
        <v>18</v>
      </c>
      <c r="D420" s="31">
        <v>1314.8</v>
      </c>
      <c r="E420" s="31"/>
      <c r="F420" s="31">
        <v>1314.8</v>
      </c>
      <c r="G420" s="29" t="s">
        <v>15</v>
      </c>
      <c r="H420" s="31">
        <v>1314.8</v>
      </c>
      <c r="I420" s="31"/>
      <c r="J420" s="31">
        <v>1314.8</v>
      </c>
      <c r="K420" s="39" t="s">
        <v>15</v>
      </c>
      <c r="L420" s="31">
        <v>9622.4</v>
      </c>
      <c r="M420" s="31"/>
      <c r="N420" s="31">
        <v>9622.4</v>
      </c>
      <c r="O420" s="29" t="s">
        <v>15</v>
      </c>
      <c r="P420" s="31">
        <v>9622.4</v>
      </c>
      <c r="Q420" s="31"/>
      <c r="R420" s="31">
        <v>9622.4</v>
      </c>
      <c r="S420" s="39" t="s">
        <v>15</v>
      </c>
      <c r="T420" s="31">
        <v>5251.2</v>
      </c>
      <c r="U420" s="31"/>
      <c r="V420" s="31">
        <v>5251.2</v>
      </c>
      <c r="W420" s="29" t="s">
        <v>15</v>
      </c>
      <c r="X420" s="31">
        <v>5251.2</v>
      </c>
      <c r="Y420" s="31"/>
      <c r="Z420" s="31">
        <v>5251.2</v>
      </c>
    </row>
    <row r="421" spans="1:28" x14ac:dyDescent="0.2">
      <c r="A421" s="2"/>
      <c r="B421" s="2"/>
      <c r="C421" t="s">
        <v>19</v>
      </c>
      <c r="D421" s="36"/>
      <c r="E421" s="36">
        <v>678828.3</v>
      </c>
      <c r="F421" s="36">
        <v>-678828.3</v>
      </c>
      <c r="G421" s="29" t="s">
        <v>15</v>
      </c>
      <c r="H421" s="36"/>
      <c r="I421" s="36"/>
      <c r="J421" s="36"/>
      <c r="K421" s="40" t="s">
        <v>15</v>
      </c>
      <c r="L421" s="36"/>
      <c r="M421" s="36">
        <v>829980.800000004</v>
      </c>
      <c r="N421" s="36">
        <v>-829980.800000004</v>
      </c>
      <c r="O421" s="29" t="s">
        <v>15</v>
      </c>
      <c r="P421" s="36"/>
      <c r="Q421" s="36"/>
      <c r="R421" s="36"/>
      <c r="S421" s="40" t="s">
        <v>15</v>
      </c>
      <c r="T421" s="36"/>
      <c r="U421" s="36">
        <v>752499.19999999995</v>
      </c>
      <c r="V421" s="36">
        <v>-752499.19999999995</v>
      </c>
      <c r="W421" s="29" t="s">
        <v>15</v>
      </c>
      <c r="X421" s="36"/>
      <c r="Y421" s="36"/>
      <c r="Z421" s="36"/>
      <c r="AA421" s="34"/>
    </row>
    <row r="422" spans="1:28" x14ac:dyDescent="0.2">
      <c r="A422" s="2"/>
      <c r="B422" s="2"/>
      <c r="C422" s="20" t="s">
        <v>11</v>
      </c>
      <c r="D422" s="31">
        <f>SUM(D420:D421)</f>
        <v>1314.8</v>
      </c>
      <c r="E422" s="31">
        <f>SUM(E420:E421)</f>
        <v>678828.3</v>
      </c>
      <c r="F422" s="31">
        <f>SUM(F420:F421)</f>
        <v>-677513.5</v>
      </c>
      <c r="G422" s="29"/>
      <c r="H422" s="31">
        <f>SUM(H420:H421)</f>
        <v>1314.8</v>
      </c>
      <c r="I422" s="31">
        <f>SUM(I420:I421)</f>
        <v>0</v>
      </c>
      <c r="J422" s="31">
        <f>SUM(J420:J421)</f>
        <v>1314.8</v>
      </c>
      <c r="K422" s="39"/>
      <c r="L422" s="31">
        <f>SUM(L420:L421)</f>
        <v>9622.4</v>
      </c>
      <c r="M422" s="31">
        <f>SUM(M420:M421)</f>
        <v>829980.800000004</v>
      </c>
      <c r="N422" s="31">
        <f>SUM(N420:N421)</f>
        <v>-820358.40000000398</v>
      </c>
      <c r="O422" s="29"/>
      <c r="P422" s="31">
        <f>SUM(P420:P421)</f>
        <v>9622.4</v>
      </c>
      <c r="Q422" s="31">
        <f>SUM(Q420:Q421)</f>
        <v>0</v>
      </c>
      <c r="R422" s="31">
        <f>SUM(R420:R421)</f>
        <v>9622.4</v>
      </c>
      <c r="S422" s="39"/>
      <c r="T422" s="31">
        <f>SUM(T420:T421)</f>
        <v>5251.2</v>
      </c>
      <c r="U422" s="31">
        <f>SUM(U420:U421)</f>
        <v>752499.19999999995</v>
      </c>
      <c r="V422" s="31">
        <f>SUM(V420:V421)</f>
        <v>-747248</v>
      </c>
      <c r="W422" s="29"/>
      <c r="X422" s="31">
        <f>SUM(X420:X421)</f>
        <v>5251.2</v>
      </c>
      <c r="Y422" s="31">
        <f>SUM(Y420:Y421)</f>
        <v>0</v>
      </c>
      <c r="Z422" s="31">
        <f>SUM(Z420:Z421)</f>
        <v>5251.2</v>
      </c>
    </row>
    <row r="423" spans="1:28" x14ac:dyDescent="0.2">
      <c r="A423" s="2"/>
      <c r="B423" s="2"/>
      <c r="D423" s="31"/>
      <c r="E423" s="31"/>
      <c r="F423" s="31"/>
      <c r="G423" s="29"/>
      <c r="H423" s="31"/>
      <c r="I423" s="31"/>
      <c r="J423" s="31"/>
      <c r="K423" s="39"/>
      <c r="L423" s="31"/>
      <c r="M423" s="31"/>
      <c r="N423" s="31"/>
      <c r="O423" s="29"/>
      <c r="P423" s="31"/>
      <c r="Q423" s="31"/>
      <c r="R423" s="31"/>
      <c r="S423" s="39"/>
      <c r="T423" s="31"/>
      <c r="U423" s="31"/>
      <c r="V423" s="31"/>
      <c r="W423" s="29"/>
      <c r="X423" s="31"/>
      <c r="Y423" s="31"/>
      <c r="Z423" s="31"/>
    </row>
    <row r="424" spans="1:28" x14ac:dyDescent="0.2">
      <c r="A424" s="2" t="s">
        <v>14</v>
      </c>
      <c r="B424" s="2" t="s">
        <v>88</v>
      </c>
      <c r="D424" s="31"/>
      <c r="E424" s="31"/>
      <c r="F424" s="31"/>
      <c r="G424" s="29"/>
      <c r="H424" s="31"/>
      <c r="I424" s="31"/>
      <c r="J424" s="31"/>
      <c r="K424" s="39"/>
      <c r="L424" s="31"/>
      <c r="M424" s="31"/>
      <c r="N424" s="31"/>
      <c r="O424" s="29"/>
      <c r="P424" s="31"/>
      <c r="Q424" s="31"/>
      <c r="R424" s="31"/>
      <c r="S424" s="39"/>
      <c r="T424" s="31"/>
      <c r="U424" s="31"/>
      <c r="V424" s="31"/>
      <c r="W424" s="29"/>
      <c r="X424" s="31"/>
      <c r="Y424" s="31"/>
      <c r="Z424" s="31"/>
    </row>
    <row r="425" spans="1:28" x14ac:dyDescent="0.2">
      <c r="A425" s="2"/>
      <c r="B425" s="2"/>
      <c r="C425" t="s">
        <v>21</v>
      </c>
      <c r="D425" s="31">
        <v>0</v>
      </c>
      <c r="E425" s="31"/>
      <c r="F425" s="31">
        <v>0</v>
      </c>
      <c r="G425" s="29" t="s">
        <v>15</v>
      </c>
      <c r="H425" s="31">
        <v>0</v>
      </c>
      <c r="I425" s="31"/>
      <c r="J425" s="31">
        <v>0</v>
      </c>
      <c r="K425" s="39" t="s">
        <v>15</v>
      </c>
      <c r="L425" s="31">
        <v>8090.8799999999901</v>
      </c>
      <c r="M425" s="31"/>
      <c r="N425" s="31">
        <v>8090.8799999999901</v>
      </c>
      <c r="O425" s="29" t="s">
        <v>15</v>
      </c>
      <c r="P425" s="31">
        <v>8090.8799999999901</v>
      </c>
      <c r="Q425" s="31"/>
      <c r="R425" s="31">
        <v>8090.8799999999901</v>
      </c>
      <c r="S425" s="39" t="s">
        <v>15</v>
      </c>
      <c r="T425" s="31">
        <v>0</v>
      </c>
      <c r="U425" s="31"/>
      <c r="V425" s="31">
        <v>0</v>
      </c>
      <c r="W425" s="29" t="s">
        <v>15</v>
      </c>
      <c r="X425" s="31">
        <v>0</v>
      </c>
      <c r="Y425" s="31"/>
      <c r="Z425" s="31">
        <v>0</v>
      </c>
    </row>
    <row r="426" spans="1:28" x14ac:dyDescent="0.2">
      <c r="A426" s="2"/>
      <c r="B426" s="2"/>
      <c r="C426" t="s">
        <v>19</v>
      </c>
      <c r="D426" s="31">
        <v>0</v>
      </c>
      <c r="E426" s="31"/>
      <c r="F426" s="31">
        <v>0</v>
      </c>
      <c r="G426" s="29" t="s">
        <v>15</v>
      </c>
      <c r="H426" s="31">
        <v>0</v>
      </c>
      <c r="I426" s="31"/>
      <c r="J426" s="31">
        <v>0</v>
      </c>
      <c r="K426" s="39" t="s">
        <v>15</v>
      </c>
      <c r="L426" s="31">
        <v>34675.200000000266</v>
      </c>
      <c r="M426" s="31"/>
      <c r="N426" s="31">
        <v>34675.200000000266</v>
      </c>
      <c r="O426" s="29" t="s">
        <v>15</v>
      </c>
      <c r="P426" s="31">
        <v>34675.200000000266</v>
      </c>
      <c r="Q426" s="31"/>
      <c r="R426" s="31">
        <v>34675.200000000266</v>
      </c>
      <c r="S426" s="39" t="s">
        <v>15</v>
      </c>
      <c r="T426" s="31">
        <v>0</v>
      </c>
      <c r="U426" s="31"/>
      <c r="V426" s="31">
        <v>0</v>
      </c>
      <c r="W426" s="29" t="s">
        <v>15</v>
      </c>
      <c r="X426" s="31">
        <v>0</v>
      </c>
      <c r="Y426" s="31"/>
      <c r="Z426" s="31">
        <v>0</v>
      </c>
    </row>
    <row r="427" spans="1:28" x14ac:dyDescent="0.2">
      <c r="A427" s="2"/>
      <c r="B427" s="2"/>
      <c r="C427" t="s">
        <v>98</v>
      </c>
      <c r="D427" s="31">
        <v>0</v>
      </c>
      <c r="E427" s="31"/>
      <c r="F427" s="31">
        <v>0</v>
      </c>
      <c r="G427" s="29" t="s">
        <v>15</v>
      </c>
      <c r="H427" s="31">
        <v>0</v>
      </c>
      <c r="I427" s="31"/>
      <c r="J427" s="31">
        <v>0</v>
      </c>
      <c r="K427" s="39" t="s">
        <v>15</v>
      </c>
      <c r="L427" s="31">
        <v>394508.48000000673</v>
      </c>
      <c r="M427" s="31"/>
      <c r="N427" s="31">
        <v>394508.48000000673</v>
      </c>
      <c r="O427" s="29" t="s">
        <v>15</v>
      </c>
      <c r="P427" s="31">
        <v>394508.48000000673</v>
      </c>
      <c r="Q427" s="31"/>
      <c r="R427" s="31">
        <v>394508.48000000673</v>
      </c>
      <c r="S427" s="39" t="s">
        <v>15</v>
      </c>
      <c r="T427" s="31">
        <v>0</v>
      </c>
      <c r="U427" s="31"/>
      <c r="V427" s="31">
        <v>0</v>
      </c>
      <c r="W427" s="29" t="s">
        <v>15</v>
      </c>
      <c r="X427" s="31">
        <v>0</v>
      </c>
      <c r="Y427" s="31"/>
      <c r="Z427" s="31">
        <v>0</v>
      </c>
    </row>
    <row r="428" spans="1:28" x14ac:dyDescent="0.2">
      <c r="A428" s="2"/>
      <c r="B428" s="2"/>
      <c r="C428" t="s">
        <v>16</v>
      </c>
      <c r="D428" s="36">
        <v>0</v>
      </c>
      <c r="E428" s="36"/>
      <c r="F428" s="36">
        <v>0</v>
      </c>
      <c r="G428" s="29" t="s">
        <v>15</v>
      </c>
      <c r="H428" s="36">
        <v>0</v>
      </c>
      <c r="I428" s="36"/>
      <c r="J428" s="36">
        <v>0</v>
      </c>
      <c r="K428" s="40" t="s">
        <v>15</v>
      </c>
      <c r="L428" s="36">
        <v>8296.8899999999921</v>
      </c>
      <c r="M428" s="36"/>
      <c r="N428" s="36">
        <v>8296.8899999999921</v>
      </c>
      <c r="O428" s="29" t="s">
        <v>15</v>
      </c>
      <c r="P428" s="36">
        <v>8296.8899999999921</v>
      </c>
      <c r="Q428" s="36"/>
      <c r="R428" s="36">
        <v>8296.8899999999921</v>
      </c>
      <c r="S428" s="40" t="s">
        <v>15</v>
      </c>
      <c r="T428" s="36">
        <v>0</v>
      </c>
      <c r="U428" s="36"/>
      <c r="V428" s="36">
        <v>0</v>
      </c>
      <c r="W428" s="29" t="s">
        <v>15</v>
      </c>
      <c r="X428" s="36">
        <v>0</v>
      </c>
      <c r="Y428" s="36"/>
      <c r="Z428" s="36">
        <v>0</v>
      </c>
      <c r="AA428" s="34"/>
      <c r="AB428" s="34"/>
    </row>
    <row r="429" spans="1:28" x14ac:dyDescent="0.2">
      <c r="A429" s="2"/>
      <c r="B429" s="2"/>
      <c r="C429" s="20" t="s">
        <v>11</v>
      </c>
      <c r="D429" s="31">
        <f>SUM(D425:D428)</f>
        <v>0</v>
      </c>
      <c r="E429" s="31">
        <f>SUM(E425:E428)</f>
        <v>0</v>
      </c>
      <c r="F429" s="31">
        <f>SUM(F425:F428)</f>
        <v>0</v>
      </c>
      <c r="G429" s="29"/>
      <c r="H429" s="31">
        <f>SUM(H425:H428)</f>
        <v>0</v>
      </c>
      <c r="I429" s="31">
        <f>SUM(I425:I428)</f>
        <v>0</v>
      </c>
      <c r="J429" s="31">
        <f>SUM(J425:J428)</f>
        <v>0</v>
      </c>
      <c r="K429" s="39"/>
      <c r="L429" s="31">
        <f>SUM(L425:L428)</f>
        <v>445571.450000007</v>
      </c>
      <c r="M429" s="31">
        <f>SUM(M425:M428)</f>
        <v>0</v>
      </c>
      <c r="N429" s="31">
        <f>SUM(N425:N428)</f>
        <v>445571.450000007</v>
      </c>
      <c r="O429" s="29"/>
      <c r="P429" s="31">
        <f>SUM(P425:P428)</f>
        <v>445571.450000007</v>
      </c>
      <c r="Q429" s="31">
        <f>SUM(Q425:Q428)</f>
        <v>0</v>
      </c>
      <c r="R429" s="31">
        <f>SUM(R425:R428)</f>
        <v>445571.450000007</v>
      </c>
      <c r="S429" s="39"/>
      <c r="T429" s="31">
        <f>SUM(T425:T428)</f>
        <v>0</v>
      </c>
      <c r="U429" s="31">
        <f>SUM(U425:U428)</f>
        <v>0</v>
      </c>
      <c r="V429" s="31">
        <f>SUM(V425:V428)</f>
        <v>0</v>
      </c>
      <c r="W429" s="29"/>
      <c r="X429" s="31">
        <f>SUM(X425:X428)</f>
        <v>0</v>
      </c>
      <c r="Y429" s="31">
        <f>SUM(Y425:Y428)</f>
        <v>0</v>
      </c>
      <c r="Z429" s="31">
        <f>SUM(Z425:Z428)</f>
        <v>0</v>
      </c>
    </row>
    <row r="430" spans="1:28" x14ac:dyDescent="0.2">
      <c r="A430" s="2"/>
      <c r="B430" s="2"/>
      <c r="D430" s="31"/>
      <c r="E430" s="31"/>
      <c r="F430" s="31"/>
      <c r="G430" s="29"/>
      <c r="H430" s="31"/>
      <c r="I430" s="31"/>
      <c r="J430" s="31"/>
      <c r="K430" s="39"/>
      <c r="L430" s="31"/>
      <c r="M430" s="31"/>
      <c r="N430" s="31"/>
      <c r="O430" s="29"/>
      <c r="P430" s="31"/>
      <c r="Q430" s="31"/>
      <c r="R430" s="31"/>
      <c r="S430" s="39"/>
      <c r="T430" s="31"/>
      <c r="U430" s="31"/>
      <c r="V430" s="31"/>
      <c r="W430" s="29"/>
      <c r="X430" s="31"/>
      <c r="Y430" s="31"/>
      <c r="Z430" s="31"/>
    </row>
    <row r="431" spans="1:28" x14ac:dyDescent="0.2">
      <c r="A431" s="2" t="s">
        <v>14</v>
      </c>
      <c r="B431" s="2" t="s">
        <v>89</v>
      </c>
      <c r="D431" s="31"/>
      <c r="E431" s="31"/>
      <c r="F431" s="31"/>
      <c r="G431" s="29"/>
      <c r="H431" s="31"/>
      <c r="I431" s="31"/>
      <c r="J431" s="31"/>
      <c r="K431" s="39"/>
      <c r="L431" s="31"/>
      <c r="M431" s="31"/>
      <c r="N431" s="31"/>
      <c r="O431" s="29"/>
      <c r="P431" s="31"/>
      <c r="Q431" s="31"/>
      <c r="R431" s="31"/>
      <c r="S431" s="39"/>
      <c r="T431" s="31"/>
      <c r="U431" s="31"/>
      <c r="V431" s="31"/>
      <c r="W431" s="29"/>
      <c r="X431" s="31"/>
      <c r="Y431" s="31"/>
      <c r="Z431" s="31"/>
    </row>
    <row r="432" spans="1:28" x14ac:dyDescent="0.2">
      <c r="A432" s="2"/>
      <c r="B432" s="2"/>
      <c r="C432" t="s">
        <v>19</v>
      </c>
      <c r="D432" s="31">
        <v>6509134.25</v>
      </c>
      <c r="E432" s="31">
        <v>7099590.25</v>
      </c>
      <c r="F432" s="31">
        <v>-590456</v>
      </c>
      <c r="G432" s="29" t="s">
        <v>15</v>
      </c>
      <c r="H432" s="31">
        <v>0</v>
      </c>
      <c r="I432" s="31">
        <v>0</v>
      </c>
      <c r="J432" s="31">
        <v>0</v>
      </c>
      <c r="K432" s="39" t="s">
        <v>15</v>
      </c>
      <c r="L432" s="31">
        <v>12734108</v>
      </c>
      <c r="M432" s="31">
        <v>13368978</v>
      </c>
      <c r="N432" s="31">
        <v>-634870</v>
      </c>
      <c r="O432" s="29" t="s">
        <v>15</v>
      </c>
      <c r="P432" s="31">
        <v>22960</v>
      </c>
      <c r="Q432" s="31">
        <v>1852</v>
      </c>
      <c r="R432" s="31">
        <v>21108</v>
      </c>
      <c r="S432" s="39" t="s">
        <v>15</v>
      </c>
      <c r="T432" s="31">
        <v>10177436</v>
      </c>
      <c r="U432" s="31">
        <v>10998400</v>
      </c>
      <c r="V432" s="31">
        <v>-820964</v>
      </c>
      <c r="W432" s="29" t="s">
        <v>15</v>
      </c>
      <c r="X432" s="31">
        <v>0</v>
      </c>
      <c r="Y432" s="31">
        <v>0</v>
      </c>
      <c r="Z432" s="31">
        <v>0</v>
      </c>
    </row>
    <row r="433" spans="1:28" x14ac:dyDescent="0.2">
      <c r="A433" s="2"/>
      <c r="B433" s="2"/>
      <c r="C433" t="s">
        <v>98</v>
      </c>
      <c r="D433" s="31">
        <v>224682.74274999974</v>
      </c>
      <c r="E433" s="31">
        <v>2238003</v>
      </c>
      <c r="F433" s="31">
        <v>-2013320.2572500003</v>
      </c>
      <c r="G433" s="29" t="s">
        <v>15</v>
      </c>
      <c r="H433" s="31">
        <v>0</v>
      </c>
      <c r="I433" s="31"/>
      <c r="J433" s="31">
        <v>0</v>
      </c>
      <c r="K433" s="39" t="s">
        <v>15</v>
      </c>
      <c r="L433" s="31">
        <v>17695352</v>
      </c>
      <c r="M433" s="31">
        <v>19884340</v>
      </c>
      <c r="N433" s="31">
        <v>-2188988</v>
      </c>
      <c r="O433" s="29" t="s">
        <v>15</v>
      </c>
      <c r="P433" s="31">
        <v>427147.6</v>
      </c>
      <c r="Q433" s="31"/>
      <c r="R433" s="31">
        <v>427147.6</v>
      </c>
      <c r="S433" s="39" t="s">
        <v>15</v>
      </c>
      <c r="T433" s="31">
        <v>1210760</v>
      </c>
      <c r="U433" s="31">
        <v>7849292</v>
      </c>
      <c r="V433" s="31">
        <v>-6638532</v>
      </c>
      <c r="W433" s="29" t="s">
        <v>15</v>
      </c>
      <c r="X433" s="31">
        <v>2576</v>
      </c>
      <c r="Y433" s="31"/>
      <c r="Z433" s="31">
        <v>2576</v>
      </c>
    </row>
    <row r="434" spans="1:28" x14ac:dyDescent="0.2">
      <c r="A434" s="2"/>
      <c r="B434" s="2"/>
      <c r="C434" t="s">
        <v>16</v>
      </c>
      <c r="D434" s="36">
        <v>0</v>
      </c>
      <c r="E434" s="36"/>
      <c r="F434" s="36">
        <v>0</v>
      </c>
      <c r="G434" s="29" t="s">
        <v>15</v>
      </c>
      <c r="H434" s="36"/>
      <c r="I434" s="36"/>
      <c r="J434" s="36"/>
      <c r="K434" s="40" t="s">
        <v>15</v>
      </c>
      <c r="L434" s="36">
        <v>29980.5</v>
      </c>
      <c r="M434" s="36"/>
      <c r="N434" s="36">
        <v>29980.5</v>
      </c>
      <c r="O434" s="29" t="s">
        <v>15</v>
      </c>
      <c r="P434" s="36"/>
      <c r="Q434" s="36"/>
      <c r="R434" s="36"/>
      <c r="S434" s="40" t="s">
        <v>15</v>
      </c>
      <c r="T434" s="36">
        <v>0</v>
      </c>
      <c r="U434" s="36"/>
      <c r="V434" s="36">
        <v>0</v>
      </c>
      <c r="W434" s="29" t="s">
        <v>15</v>
      </c>
      <c r="X434" s="36"/>
      <c r="Y434" s="36"/>
      <c r="Z434" s="36"/>
      <c r="AA434" s="34"/>
    </row>
    <row r="435" spans="1:28" x14ac:dyDescent="0.2">
      <c r="A435" s="2"/>
      <c r="B435" s="2"/>
      <c r="C435" s="20" t="s">
        <v>11</v>
      </c>
      <c r="D435" s="31">
        <f>SUM(D432:D434)</f>
        <v>6733816.9927500002</v>
      </c>
      <c r="E435" s="31">
        <f>SUM(E432:E434)</f>
        <v>9337593.25</v>
      </c>
      <c r="F435" s="31">
        <f>SUM(F432:F434)</f>
        <v>-2603776.2572500003</v>
      </c>
      <c r="G435" s="29"/>
      <c r="H435" s="31">
        <f>SUM(H432:H434)</f>
        <v>0</v>
      </c>
      <c r="I435" s="31">
        <f>SUM(I432:I434)</f>
        <v>0</v>
      </c>
      <c r="J435" s="31">
        <f>SUM(J432:J434)</f>
        <v>0</v>
      </c>
      <c r="K435" s="39"/>
      <c r="L435" s="31">
        <f>SUM(L432:L434)</f>
        <v>30459440.5</v>
      </c>
      <c r="M435" s="31">
        <f>SUM(M432:M434)</f>
        <v>33253318</v>
      </c>
      <c r="N435" s="31">
        <f>SUM(N432:N434)</f>
        <v>-2793877.5</v>
      </c>
      <c r="O435" s="29"/>
      <c r="P435" s="31">
        <f>SUM(P432:P434)</f>
        <v>450107.6</v>
      </c>
      <c r="Q435" s="31">
        <f>SUM(Q432:Q434)</f>
        <v>1852</v>
      </c>
      <c r="R435" s="31">
        <f>SUM(R432:R434)</f>
        <v>448255.6</v>
      </c>
      <c r="S435" s="39"/>
      <c r="T435" s="31">
        <f>SUM(T432:T434)</f>
        <v>11388196</v>
      </c>
      <c r="U435" s="31">
        <f>SUM(U432:U434)</f>
        <v>18847692</v>
      </c>
      <c r="V435" s="31">
        <f>SUM(V432:V434)</f>
        <v>-7459496</v>
      </c>
      <c r="W435" s="29"/>
      <c r="X435" s="31">
        <f>SUM(X432:X434)</f>
        <v>2576</v>
      </c>
      <c r="Y435" s="31">
        <f>SUM(Y432:Y434)</f>
        <v>0</v>
      </c>
      <c r="Z435" s="31">
        <f>SUM(Z432:Z434)</f>
        <v>2576</v>
      </c>
    </row>
    <row r="436" spans="1:28" x14ac:dyDescent="0.2">
      <c r="A436" s="2"/>
      <c r="B436" s="2"/>
      <c r="D436" s="31"/>
      <c r="E436" s="31"/>
      <c r="F436" s="31"/>
      <c r="G436" s="29"/>
      <c r="H436" s="31"/>
      <c r="I436" s="31"/>
      <c r="J436" s="31"/>
      <c r="K436" s="39"/>
      <c r="L436" s="31"/>
      <c r="M436" s="31"/>
      <c r="N436" s="31"/>
      <c r="O436" s="29"/>
      <c r="P436" s="31"/>
      <c r="Q436" s="31"/>
      <c r="R436" s="31"/>
      <c r="S436" s="39"/>
      <c r="T436" s="31"/>
      <c r="U436" s="31"/>
      <c r="V436" s="31"/>
      <c r="W436" s="29"/>
      <c r="X436" s="31"/>
      <c r="Y436" s="31"/>
      <c r="Z436" s="31"/>
    </row>
    <row r="437" spans="1:28" x14ac:dyDescent="0.2">
      <c r="A437" s="2" t="s">
        <v>14</v>
      </c>
      <c r="B437" s="2" t="s">
        <v>90</v>
      </c>
      <c r="D437" s="31"/>
      <c r="E437" s="31"/>
      <c r="F437" s="31"/>
      <c r="G437" s="29"/>
      <c r="H437" s="31"/>
      <c r="I437" s="31"/>
      <c r="J437" s="31"/>
      <c r="K437" s="39"/>
      <c r="L437" s="31"/>
      <c r="M437" s="31"/>
      <c r="N437" s="31"/>
      <c r="O437" s="29"/>
      <c r="P437" s="31"/>
      <c r="Q437" s="31"/>
      <c r="R437" s="31"/>
      <c r="S437" s="39"/>
      <c r="T437" s="31"/>
      <c r="U437" s="31"/>
      <c r="V437" s="31"/>
      <c r="W437" s="29"/>
      <c r="X437" s="31"/>
      <c r="Y437" s="31"/>
      <c r="Z437" s="31"/>
    </row>
    <row r="438" spans="1:28" x14ac:dyDescent="0.2">
      <c r="A438" s="2"/>
      <c r="B438" s="2"/>
      <c r="C438" t="s">
        <v>18</v>
      </c>
      <c r="D438" s="31">
        <v>3360401.75</v>
      </c>
      <c r="E438" s="31">
        <v>7901837.3099999968</v>
      </c>
      <c r="F438" s="31">
        <v>-4541435.5599999996</v>
      </c>
      <c r="G438" s="29" t="s">
        <v>15</v>
      </c>
      <c r="H438" s="31">
        <v>1732962.5</v>
      </c>
      <c r="I438" s="31">
        <v>7313730.5599999968</v>
      </c>
      <c r="J438" s="31">
        <v>-5580768.0599999968</v>
      </c>
      <c r="K438" s="39" t="s">
        <v>15</v>
      </c>
      <c r="L438" s="31">
        <v>9263456.3400000017</v>
      </c>
      <c r="M438" s="31">
        <v>28492550.710000072</v>
      </c>
      <c r="N438" s="31">
        <v>-19229094.370000072</v>
      </c>
      <c r="O438" s="29" t="s">
        <v>15</v>
      </c>
      <c r="P438" s="31">
        <v>4053836.84</v>
      </c>
      <c r="Q438" s="31">
        <v>26974650.710000072</v>
      </c>
      <c r="R438" s="31">
        <v>-22920813.870000072</v>
      </c>
      <c r="S438" s="39" t="s">
        <v>15</v>
      </c>
      <c r="T438" s="31">
        <v>7535241.6399999997</v>
      </c>
      <c r="U438" s="31">
        <v>24469053.470000029</v>
      </c>
      <c r="V438" s="31">
        <v>-16933811.830000028</v>
      </c>
      <c r="W438" s="29" t="s">
        <v>15</v>
      </c>
      <c r="X438" s="31">
        <v>3616523.39</v>
      </c>
      <c r="Y438" s="31">
        <v>23267475.470000014</v>
      </c>
      <c r="Z438" s="31">
        <v>-19650952.080000013</v>
      </c>
    </row>
    <row r="439" spans="1:28" x14ac:dyDescent="0.2">
      <c r="A439" s="2"/>
      <c r="B439" s="2"/>
      <c r="C439" t="s">
        <v>21</v>
      </c>
      <c r="D439" s="31">
        <v>3630348.25</v>
      </c>
      <c r="E439" s="31">
        <v>544166.5</v>
      </c>
      <c r="F439" s="31">
        <v>3086181.75</v>
      </c>
      <c r="G439" s="29" t="s">
        <v>15</v>
      </c>
      <c r="H439" s="31">
        <v>1905754.5</v>
      </c>
      <c r="I439" s="31">
        <v>195079.5</v>
      </c>
      <c r="J439" s="31">
        <v>1710675</v>
      </c>
      <c r="K439" s="39" t="s">
        <v>15</v>
      </c>
      <c r="L439" s="31">
        <v>8825716</v>
      </c>
      <c r="M439" s="31">
        <v>1658936</v>
      </c>
      <c r="N439" s="31">
        <v>7166780</v>
      </c>
      <c r="O439" s="29" t="s">
        <v>15</v>
      </c>
      <c r="P439" s="31">
        <v>4644644</v>
      </c>
      <c r="Q439" s="31">
        <v>658068</v>
      </c>
      <c r="R439" s="31">
        <v>3986576</v>
      </c>
      <c r="S439" s="39" t="s">
        <v>15</v>
      </c>
      <c r="T439" s="31">
        <v>7294722</v>
      </c>
      <c r="U439" s="31">
        <v>1192504</v>
      </c>
      <c r="V439" s="31">
        <v>6102218</v>
      </c>
      <c r="W439" s="29" t="s">
        <v>15</v>
      </c>
      <c r="X439" s="31">
        <v>4218466</v>
      </c>
      <c r="Y439" s="31">
        <v>466096</v>
      </c>
      <c r="Z439" s="31">
        <v>3752370</v>
      </c>
    </row>
    <row r="440" spans="1:28" x14ac:dyDescent="0.2">
      <c r="A440" s="2"/>
      <c r="B440" s="2"/>
      <c r="C440" t="s">
        <v>19</v>
      </c>
      <c r="D440" s="31">
        <v>21279030.5</v>
      </c>
      <c r="E440" s="31">
        <v>24674677.5</v>
      </c>
      <c r="F440" s="31">
        <v>-3395647</v>
      </c>
      <c r="G440" s="29" t="s">
        <v>15</v>
      </c>
      <c r="H440" s="31">
        <v>1833073.4</v>
      </c>
      <c r="I440" s="31">
        <v>5308041.5199999996</v>
      </c>
      <c r="J440" s="31">
        <v>-3474968.12</v>
      </c>
      <c r="K440" s="39" t="s">
        <v>15</v>
      </c>
      <c r="L440" s="31">
        <v>38022036</v>
      </c>
      <c r="M440" s="31">
        <v>52871428</v>
      </c>
      <c r="N440" s="31">
        <v>-14849392</v>
      </c>
      <c r="O440" s="29" t="s">
        <v>15</v>
      </c>
      <c r="P440" s="31">
        <v>3771289.12</v>
      </c>
      <c r="Q440" s="31">
        <v>15506279.759999992</v>
      </c>
      <c r="R440" s="31">
        <v>-11734990.639999991</v>
      </c>
      <c r="S440" s="39" t="s">
        <v>15</v>
      </c>
      <c r="T440" s="31">
        <v>32876624</v>
      </c>
      <c r="U440" s="31">
        <v>42043994</v>
      </c>
      <c r="V440" s="31">
        <v>-9167370</v>
      </c>
      <c r="W440" s="29" t="s">
        <v>15</v>
      </c>
      <c r="X440" s="31">
        <v>3154301.84</v>
      </c>
      <c r="Y440" s="31">
        <v>11284475.919999994</v>
      </c>
      <c r="Z440" s="31">
        <v>-8130174.0799999945</v>
      </c>
    </row>
    <row r="441" spans="1:28" x14ac:dyDescent="0.2">
      <c r="A441" s="2"/>
      <c r="B441" s="2"/>
      <c r="C441" t="s">
        <v>98</v>
      </c>
      <c r="D441" s="31">
        <v>7901012.5</v>
      </c>
      <c r="E441" s="31">
        <v>836326.5</v>
      </c>
      <c r="F441" s="31">
        <v>7064686</v>
      </c>
      <c r="G441" s="29" t="s">
        <v>15</v>
      </c>
      <c r="H441" s="31">
        <v>1144513.25</v>
      </c>
      <c r="I441" s="31">
        <v>0</v>
      </c>
      <c r="J441" s="31">
        <v>1144513.25</v>
      </c>
      <c r="K441" s="39" t="s">
        <v>15</v>
      </c>
      <c r="L441" s="31">
        <v>22881728</v>
      </c>
      <c r="M441" s="31">
        <v>14017792</v>
      </c>
      <c r="N441" s="31">
        <v>8863936</v>
      </c>
      <c r="O441" s="29" t="s">
        <v>15</v>
      </c>
      <c r="P441" s="31">
        <v>2081996</v>
      </c>
      <c r="Q441" s="31">
        <v>36688</v>
      </c>
      <c r="R441" s="31">
        <v>2045308</v>
      </c>
      <c r="S441" s="39" t="s">
        <v>15</v>
      </c>
      <c r="T441" s="31">
        <v>12591286</v>
      </c>
      <c r="U441" s="31">
        <v>2854078</v>
      </c>
      <c r="V441" s="31">
        <v>9737208</v>
      </c>
      <c r="W441" s="29" t="s">
        <v>15</v>
      </c>
      <c r="X441" s="31">
        <v>1603092</v>
      </c>
      <c r="Y441" s="31">
        <v>0</v>
      </c>
      <c r="Z441" s="31">
        <v>1603092</v>
      </c>
    </row>
    <row r="442" spans="1:28" x14ac:dyDescent="0.2">
      <c r="A442" s="2"/>
      <c r="B442" s="2"/>
      <c r="C442" t="s">
        <v>16</v>
      </c>
      <c r="D442" s="36">
        <v>94527.25</v>
      </c>
      <c r="E442" s="36">
        <v>37397.5</v>
      </c>
      <c r="F442" s="36">
        <v>57129.75</v>
      </c>
      <c r="G442" s="29" t="s">
        <v>15</v>
      </c>
      <c r="H442" s="36">
        <v>75172.75</v>
      </c>
      <c r="I442" s="36"/>
      <c r="J442" s="36">
        <v>75172.75</v>
      </c>
      <c r="K442" s="40" t="s">
        <v>15</v>
      </c>
      <c r="L442" s="36">
        <v>309828.5</v>
      </c>
      <c r="M442" s="36">
        <v>135761.5</v>
      </c>
      <c r="N442" s="36">
        <v>174067</v>
      </c>
      <c r="O442" s="29" t="s">
        <v>15</v>
      </c>
      <c r="P442" s="36">
        <v>203716.5</v>
      </c>
      <c r="Q442" s="36"/>
      <c r="R442" s="36">
        <v>203716.5</v>
      </c>
      <c r="S442" s="40" t="s">
        <v>15</v>
      </c>
      <c r="T442" s="36">
        <v>232373.25</v>
      </c>
      <c r="U442" s="36">
        <v>90446.25</v>
      </c>
      <c r="V442" s="36">
        <v>141927</v>
      </c>
      <c r="W442" s="29" t="s">
        <v>15</v>
      </c>
      <c r="X442" s="36">
        <v>152549.25</v>
      </c>
      <c r="Y442" s="36"/>
      <c r="Z442" s="36">
        <v>152549.25</v>
      </c>
      <c r="AA442" s="34"/>
    </row>
    <row r="443" spans="1:28" x14ac:dyDescent="0.2">
      <c r="A443" s="2"/>
      <c r="B443" s="2"/>
      <c r="C443" s="20" t="s">
        <v>11</v>
      </c>
      <c r="D443" s="31">
        <f>SUM(D438:D442)</f>
        <v>36265320.25</v>
      </c>
      <c r="E443" s="31">
        <f>SUM(E438:E442)</f>
        <v>33994405.309999995</v>
      </c>
      <c r="F443" s="31">
        <f>SUM(F438:F442)</f>
        <v>2270914.9400000004</v>
      </c>
      <c r="G443" s="29"/>
      <c r="H443" s="31">
        <f>SUM(H438:H442)</f>
        <v>6691476.4000000004</v>
      </c>
      <c r="I443" s="31">
        <f>SUM(I438:I442)</f>
        <v>12816851.579999996</v>
      </c>
      <c r="J443" s="31">
        <f>SUM(J438:J442)</f>
        <v>-6125375.1799999969</v>
      </c>
      <c r="K443" s="39"/>
      <c r="L443" s="31">
        <f>SUM(L438:L442)</f>
        <v>79302764.840000004</v>
      </c>
      <c r="M443" s="31">
        <f>SUM(M438:M442)</f>
        <v>97176468.210000068</v>
      </c>
      <c r="N443" s="31">
        <f>SUM(N438:N442)</f>
        <v>-17873703.370000072</v>
      </c>
      <c r="O443" s="29"/>
      <c r="P443" s="31">
        <f>SUM(P438:P442)</f>
        <v>14755482.460000001</v>
      </c>
      <c r="Q443" s="31">
        <f>SUM(Q438:Q442)</f>
        <v>43175686.470000066</v>
      </c>
      <c r="R443" s="31">
        <f>SUM(R438:R442)</f>
        <v>-28420204.010000065</v>
      </c>
      <c r="S443" s="39"/>
      <c r="T443" s="31">
        <f>SUM(T438:T442)</f>
        <v>60530246.890000001</v>
      </c>
      <c r="U443" s="31">
        <f>SUM(U438:U442)</f>
        <v>70650075.720000029</v>
      </c>
      <c r="V443" s="31">
        <f>SUM(V438:V442)</f>
        <v>-10119828.830000028</v>
      </c>
      <c r="W443" s="29"/>
      <c r="X443" s="31">
        <f>SUM(X438:X442)</f>
        <v>12744932.48</v>
      </c>
      <c r="Y443" s="31">
        <f>SUM(Y438:Y442)</f>
        <v>35018047.390000008</v>
      </c>
      <c r="Z443" s="31">
        <f>SUM(Z438:Z442)</f>
        <v>-22273114.910000008</v>
      </c>
    </row>
    <row r="444" spans="1:28" x14ac:dyDescent="0.2">
      <c r="A444" s="2"/>
      <c r="B444" s="2"/>
      <c r="D444" s="31"/>
      <c r="E444" s="31"/>
      <c r="F444" s="31"/>
      <c r="G444" s="29"/>
      <c r="H444" s="31"/>
      <c r="I444" s="31"/>
      <c r="J444" s="31"/>
      <c r="K444" s="39"/>
      <c r="L444" s="31"/>
      <c r="M444" s="31"/>
      <c r="N444" s="31"/>
      <c r="O444" s="29"/>
      <c r="P444" s="31"/>
      <c r="Q444" s="31"/>
      <c r="R444" s="31"/>
      <c r="S444" s="39"/>
      <c r="T444" s="31"/>
      <c r="U444" s="31"/>
      <c r="V444" s="31"/>
      <c r="W444" s="29"/>
      <c r="X444" s="31"/>
      <c r="Y444" s="31"/>
      <c r="Z444" s="31"/>
    </row>
    <row r="445" spans="1:28" x14ac:dyDescent="0.2">
      <c r="A445" s="2" t="s">
        <v>14</v>
      </c>
      <c r="B445" s="2" t="s">
        <v>91</v>
      </c>
      <c r="D445" s="31"/>
      <c r="E445" s="31"/>
      <c r="F445" s="31"/>
      <c r="G445" s="29"/>
      <c r="H445" s="31"/>
      <c r="I445" s="31"/>
      <c r="J445" s="31"/>
      <c r="K445" s="39"/>
      <c r="L445" s="31"/>
      <c r="M445" s="31"/>
      <c r="N445" s="31"/>
      <c r="O445" s="29"/>
      <c r="P445" s="31"/>
      <c r="Q445" s="31"/>
      <c r="R445" s="31"/>
      <c r="S445" s="39"/>
      <c r="T445" s="31"/>
      <c r="U445" s="31"/>
      <c r="V445" s="31"/>
      <c r="W445" s="29"/>
      <c r="X445" s="31"/>
      <c r="Y445" s="31"/>
      <c r="Z445" s="31"/>
    </row>
    <row r="446" spans="1:28" x14ac:dyDescent="0.2">
      <c r="A446" s="2"/>
      <c r="B446" s="2"/>
      <c r="C446" t="s">
        <v>18</v>
      </c>
      <c r="D446" s="31"/>
      <c r="E446" s="31">
        <v>299185.5</v>
      </c>
      <c r="F446" s="31">
        <v>-299185.5</v>
      </c>
      <c r="G446" s="29" t="s">
        <v>15</v>
      </c>
      <c r="H446" s="31"/>
      <c r="I446" s="31">
        <v>299185.5</v>
      </c>
      <c r="J446" s="31">
        <v>-299185.5</v>
      </c>
      <c r="K446" s="39" t="s">
        <v>15</v>
      </c>
      <c r="L446" s="31"/>
      <c r="M446" s="31">
        <v>528176.48</v>
      </c>
      <c r="N446" s="31">
        <v>-528176.48</v>
      </c>
      <c r="O446" s="29" t="s">
        <v>15</v>
      </c>
      <c r="P446" s="31"/>
      <c r="Q446" s="31">
        <v>528176.48</v>
      </c>
      <c r="R446" s="31">
        <v>-528176.48</v>
      </c>
      <c r="S446" s="39" t="s">
        <v>15</v>
      </c>
      <c r="T446" s="31"/>
      <c r="U446" s="31">
        <v>445859.68</v>
      </c>
      <c r="V446" s="31">
        <v>-445859.68</v>
      </c>
      <c r="W446" s="29" t="s">
        <v>15</v>
      </c>
      <c r="X446" s="31"/>
      <c r="Y446" s="31">
        <v>445859.68</v>
      </c>
      <c r="Z446" s="31">
        <v>-445859.68</v>
      </c>
    </row>
    <row r="447" spans="1:28" x14ac:dyDescent="0.2">
      <c r="A447" s="2"/>
      <c r="B447" s="2"/>
      <c r="C447" t="s">
        <v>21</v>
      </c>
      <c r="D447" s="31"/>
      <c r="E447" s="31">
        <v>433862.5</v>
      </c>
      <c r="F447" s="31">
        <v>-433862.5</v>
      </c>
      <c r="G447" s="29" t="s">
        <v>15</v>
      </c>
      <c r="H447" s="31"/>
      <c r="I447" s="31">
        <v>433862.5</v>
      </c>
      <c r="J447" s="31">
        <v>-433862.5</v>
      </c>
      <c r="K447" s="39" t="s">
        <v>15</v>
      </c>
      <c r="L447" s="31"/>
      <c r="M447" s="31">
        <v>736448</v>
      </c>
      <c r="N447" s="31">
        <v>-736448</v>
      </c>
      <c r="O447" s="29" t="s">
        <v>15</v>
      </c>
      <c r="P447" s="31"/>
      <c r="Q447" s="31">
        <v>736448</v>
      </c>
      <c r="R447" s="31">
        <v>-736448</v>
      </c>
      <c r="S447" s="39" t="s">
        <v>15</v>
      </c>
      <c r="T447" s="31"/>
      <c r="U447" s="31">
        <v>619528</v>
      </c>
      <c r="V447" s="31">
        <v>-619528</v>
      </c>
      <c r="W447" s="29" t="s">
        <v>15</v>
      </c>
      <c r="X447" s="31"/>
      <c r="Y447" s="31">
        <v>619528</v>
      </c>
      <c r="Z447" s="31">
        <v>-619528</v>
      </c>
    </row>
    <row r="448" spans="1:28" x14ac:dyDescent="0.2">
      <c r="A448" s="2"/>
      <c r="B448" s="2"/>
      <c r="C448" t="s">
        <v>98</v>
      </c>
      <c r="D448" s="36">
        <v>14045.999899999999</v>
      </c>
      <c r="E448" s="36">
        <v>88083</v>
      </c>
      <c r="F448" s="36">
        <v>-74037.000100000005</v>
      </c>
      <c r="G448" s="29" t="s">
        <v>15</v>
      </c>
      <c r="H448" s="36">
        <v>81.25</v>
      </c>
      <c r="I448" s="36"/>
      <c r="J448" s="36">
        <v>81.25</v>
      </c>
      <c r="K448" s="40" t="s">
        <v>15</v>
      </c>
      <c r="L448" s="36">
        <v>2406952</v>
      </c>
      <c r="M448" s="36">
        <v>2568496</v>
      </c>
      <c r="N448" s="36">
        <v>-161544</v>
      </c>
      <c r="O448" s="29" t="s">
        <v>15</v>
      </c>
      <c r="P448" s="36">
        <v>222368</v>
      </c>
      <c r="Q448" s="36"/>
      <c r="R448" s="36">
        <v>222368</v>
      </c>
      <c r="S448" s="40" t="s">
        <v>15</v>
      </c>
      <c r="T448" s="36">
        <v>45320</v>
      </c>
      <c r="U448" s="36">
        <v>431536</v>
      </c>
      <c r="V448" s="36">
        <v>-386216</v>
      </c>
      <c r="W448" s="29" t="s">
        <v>15</v>
      </c>
      <c r="X448" s="36">
        <v>0</v>
      </c>
      <c r="Y448" s="36"/>
      <c r="Z448" s="36">
        <v>0</v>
      </c>
      <c r="AA448" s="34"/>
      <c r="AB448" s="34"/>
    </row>
    <row r="449" spans="1:31" x14ac:dyDescent="0.2">
      <c r="A449" s="2"/>
      <c r="B449" s="2"/>
      <c r="C449" s="20" t="s">
        <v>11</v>
      </c>
      <c r="D449" s="31">
        <f>SUM(D446:D448)</f>
        <v>14045.999899999999</v>
      </c>
      <c r="E449" s="31">
        <f>SUM(E446:E448)</f>
        <v>821131</v>
      </c>
      <c r="F449" s="31">
        <f>SUM(F446:F448)</f>
        <v>-807085.00010000006</v>
      </c>
      <c r="G449" s="29"/>
      <c r="H449" s="31">
        <f>SUM(H446:H448)</f>
        <v>81.25</v>
      </c>
      <c r="I449" s="31">
        <f>SUM(I446:I448)</f>
        <v>733048</v>
      </c>
      <c r="J449" s="31">
        <f>SUM(J446:J448)</f>
        <v>-732966.75</v>
      </c>
      <c r="K449" s="39"/>
      <c r="L449" s="31">
        <f>SUM(L446:L448)</f>
        <v>2406952</v>
      </c>
      <c r="M449" s="31">
        <f>SUM(M446:M448)</f>
        <v>3833120.48</v>
      </c>
      <c r="N449" s="31">
        <f>SUM(N446:N448)</f>
        <v>-1426168.48</v>
      </c>
      <c r="O449" s="29"/>
      <c r="P449" s="31">
        <f>SUM(P446:P448)</f>
        <v>222368</v>
      </c>
      <c r="Q449" s="31">
        <f>SUM(Q446:Q448)</f>
        <v>1264624.48</v>
      </c>
      <c r="R449" s="31">
        <f>SUM(R446:R448)</f>
        <v>-1042256.48</v>
      </c>
      <c r="S449" s="39"/>
      <c r="T449" s="31">
        <f>SUM(T446:T448)</f>
        <v>45320</v>
      </c>
      <c r="U449" s="31">
        <f>SUM(U446:U448)</f>
        <v>1496923.68</v>
      </c>
      <c r="V449" s="31">
        <f>SUM(V446:V448)</f>
        <v>-1451603.68</v>
      </c>
      <c r="W449" s="29"/>
      <c r="X449" s="31">
        <f>SUM(X446:X448)</f>
        <v>0</v>
      </c>
      <c r="Y449" s="31">
        <f>SUM(Y446:Y448)</f>
        <v>1065387.68</v>
      </c>
      <c r="Z449" s="31">
        <f>SUM(Z446:Z448)</f>
        <v>-1065387.68</v>
      </c>
    </row>
    <row r="450" spans="1:31" x14ac:dyDescent="0.2">
      <c r="A450" s="2"/>
      <c r="B450" s="2"/>
      <c r="D450" s="31"/>
      <c r="E450" s="31"/>
      <c r="F450" s="31"/>
      <c r="G450" s="29"/>
      <c r="H450" s="31"/>
      <c r="I450" s="31"/>
      <c r="J450" s="31"/>
      <c r="K450" s="39"/>
      <c r="L450" s="31"/>
      <c r="M450" s="31"/>
      <c r="N450" s="31"/>
      <c r="O450" s="29"/>
      <c r="P450" s="31"/>
      <c r="Q450" s="31"/>
      <c r="R450" s="31"/>
      <c r="S450" s="39"/>
      <c r="T450" s="31"/>
      <c r="U450" s="31"/>
      <c r="V450" s="31"/>
      <c r="W450" s="29"/>
      <c r="X450" s="31"/>
      <c r="Y450" s="31"/>
      <c r="Z450" s="31"/>
    </row>
    <row r="451" spans="1:31" x14ac:dyDescent="0.2">
      <c r="A451" s="2" t="s">
        <v>14</v>
      </c>
      <c r="B451" s="2" t="s">
        <v>92</v>
      </c>
      <c r="D451" s="31"/>
      <c r="E451" s="31"/>
      <c r="F451" s="31"/>
      <c r="G451" s="29"/>
      <c r="H451" s="31"/>
      <c r="I451" s="31"/>
      <c r="J451" s="31"/>
      <c r="K451" s="39"/>
      <c r="L451" s="31"/>
      <c r="M451" s="31"/>
      <c r="N451" s="31"/>
      <c r="O451" s="29"/>
      <c r="P451" s="31"/>
      <c r="Q451" s="31"/>
      <c r="R451" s="31"/>
      <c r="S451" s="39"/>
      <c r="T451" s="31"/>
      <c r="U451" s="31"/>
      <c r="V451" s="31"/>
      <c r="W451" s="29"/>
      <c r="X451" s="31"/>
      <c r="Y451" s="31"/>
      <c r="Z451" s="31"/>
    </row>
    <row r="452" spans="1:31" x14ac:dyDescent="0.2">
      <c r="A452" s="2"/>
      <c r="B452" s="2"/>
      <c r="C452" t="s">
        <v>18</v>
      </c>
      <c r="D452" s="31"/>
      <c r="E452" s="31">
        <v>5995.35</v>
      </c>
      <c r="F452" s="31">
        <v>-5995.35</v>
      </c>
      <c r="G452" s="29" t="s">
        <v>15</v>
      </c>
      <c r="H452" s="31"/>
      <c r="I452" s="31">
        <v>5995.35</v>
      </c>
      <c r="J452" s="31">
        <v>-5995.35</v>
      </c>
      <c r="K452" s="39" t="s">
        <v>15</v>
      </c>
      <c r="L452" s="31"/>
      <c r="M452" s="31">
        <v>71232.02</v>
      </c>
      <c r="N452" s="31">
        <v>-71232.02</v>
      </c>
      <c r="O452" s="29" t="s">
        <v>15</v>
      </c>
      <c r="P452" s="31"/>
      <c r="Q452" s="31">
        <v>71232.02</v>
      </c>
      <c r="R452" s="31">
        <v>-71232.02</v>
      </c>
      <c r="S452" s="39" t="s">
        <v>15</v>
      </c>
      <c r="T452" s="31"/>
      <c r="U452" s="31">
        <v>37259.980000000003</v>
      </c>
      <c r="V452" s="31">
        <v>-37259.980000000003</v>
      </c>
      <c r="W452" s="29" t="s">
        <v>15</v>
      </c>
      <c r="X452" s="31"/>
      <c r="Y452" s="31">
        <v>37259.980000000003</v>
      </c>
      <c r="Z452" s="31">
        <v>-37259.980000000003</v>
      </c>
    </row>
    <row r="453" spans="1:31" x14ac:dyDescent="0.2">
      <c r="A453" s="2"/>
      <c r="B453" s="2"/>
      <c r="D453" s="31"/>
      <c r="E453" s="31"/>
      <c r="F453" s="31"/>
      <c r="G453" s="29"/>
      <c r="H453" s="31"/>
      <c r="I453" s="31"/>
      <c r="J453" s="31"/>
      <c r="K453" s="39"/>
      <c r="L453" s="31"/>
      <c r="M453" s="31"/>
      <c r="N453" s="31"/>
      <c r="O453" s="29"/>
      <c r="P453" s="31"/>
      <c r="Q453" s="31"/>
      <c r="R453" s="31"/>
      <c r="S453" s="39"/>
      <c r="T453" s="31"/>
      <c r="U453" s="31"/>
      <c r="V453" s="31"/>
      <c r="W453" s="29"/>
      <c r="X453" s="31"/>
      <c r="Y453" s="31"/>
      <c r="Z453" s="31"/>
    </row>
    <row r="454" spans="1:31" x14ac:dyDescent="0.2">
      <c r="A454" s="2" t="s">
        <v>14</v>
      </c>
      <c r="B454" s="2" t="s">
        <v>93</v>
      </c>
      <c r="D454" s="31"/>
      <c r="E454" s="31"/>
      <c r="F454" s="31"/>
      <c r="G454" s="29"/>
      <c r="H454" s="31"/>
      <c r="I454" s="31"/>
      <c r="J454" s="31"/>
      <c r="K454" s="39"/>
      <c r="L454" s="31"/>
      <c r="M454" s="31"/>
      <c r="N454" s="31"/>
      <c r="O454" s="29"/>
      <c r="P454" s="31"/>
      <c r="Q454" s="31"/>
      <c r="R454" s="31"/>
      <c r="S454" s="39"/>
      <c r="T454" s="31"/>
      <c r="U454" s="31"/>
      <c r="V454" s="31"/>
      <c r="W454" s="29"/>
      <c r="X454" s="31"/>
      <c r="Y454" s="31"/>
      <c r="Z454" s="31"/>
    </row>
    <row r="455" spans="1:31" x14ac:dyDescent="0.2">
      <c r="A455" s="2"/>
      <c r="B455" s="2"/>
      <c r="C455" t="s">
        <v>18</v>
      </c>
      <c r="D455" s="31"/>
      <c r="E455" s="31">
        <v>467500</v>
      </c>
      <c r="F455" s="31">
        <v>-467500</v>
      </c>
      <c r="G455" s="29" t="s">
        <v>15</v>
      </c>
      <c r="H455" s="31"/>
      <c r="I455" s="31">
        <v>467500</v>
      </c>
      <c r="J455" s="31">
        <v>-467500</v>
      </c>
      <c r="K455" s="39" t="s">
        <v>15</v>
      </c>
      <c r="L455" s="31"/>
      <c r="M455" s="31">
        <v>1094124.5</v>
      </c>
      <c r="N455" s="31">
        <v>-1094124.5</v>
      </c>
      <c r="O455" s="29" t="s">
        <v>15</v>
      </c>
      <c r="P455" s="31"/>
      <c r="Q455" s="31">
        <v>1094124.5</v>
      </c>
      <c r="R455" s="31">
        <v>-1094124.5</v>
      </c>
      <c r="S455" s="39" t="s">
        <v>15</v>
      </c>
      <c r="T455" s="31"/>
      <c r="U455" s="31">
        <v>824589.25</v>
      </c>
      <c r="V455" s="31">
        <v>-824589.25</v>
      </c>
      <c r="W455" s="29" t="s">
        <v>15</v>
      </c>
      <c r="X455" s="31"/>
      <c r="Y455" s="31">
        <v>824589.25</v>
      </c>
      <c r="Z455" s="31">
        <v>-824589.25</v>
      </c>
    </row>
    <row r="456" spans="1:31" x14ac:dyDescent="0.2">
      <c r="A456" s="2"/>
      <c r="B456" s="2"/>
      <c r="C456" t="s">
        <v>21</v>
      </c>
      <c r="D456" s="36"/>
      <c r="E456" s="36">
        <v>100403</v>
      </c>
      <c r="F456" s="36">
        <v>-100403</v>
      </c>
      <c r="G456" s="29" t="s">
        <v>15</v>
      </c>
      <c r="H456" s="36"/>
      <c r="I456" s="36">
        <v>100403</v>
      </c>
      <c r="J456" s="36">
        <v>-100403</v>
      </c>
      <c r="K456" s="40" t="s">
        <v>15</v>
      </c>
      <c r="L456" s="36"/>
      <c r="M456" s="36">
        <v>337752</v>
      </c>
      <c r="N456" s="36">
        <v>-337752</v>
      </c>
      <c r="O456" s="29" t="s">
        <v>15</v>
      </c>
      <c r="P456" s="36"/>
      <c r="Q456" s="36">
        <v>337752</v>
      </c>
      <c r="R456" s="36">
        <v>-337752</v>
      </c>
      <c r="S456" s="40" t="s">
        <v>15</v>
      </c>
      <c r="T456" s="36"/>
      <c r="U456" s="36">
        <v>240190</v>
      </c>
      <c r="V456" s="36">
        <v>-240190</v>
      </c>
      <c r="W456" s="29" t="s">
        <v>15</v>
      </c>
      <c r="X456" s="36"/>
      <c r="Y456" s="36">
        <v>240190</v>
      </c>
      <c r="Z456" s="36">
        <v>-240190</v>
      </c>
      <c r="AA456" s="34"/>
      <c r="AB456" s="34"/>
      <c r="AC456" s="34"/>
      <c r="AD456" s="34"/>
      <c r="AE456" s="34"/>
    </row>
    <row r="457" spans="1:31" x14ac:dyDescent="0.2">
      <c r="A457" s="2"/>
      <c r="B457" s="2"/>
      <c r="C457" s="20" t="s">
        <v>11</v>
      </c>
      <c r="D457" s="31">
        <f>SUM(D455:D456)</f>
        <v>0</v>
      </c>
      <c r="E457" s="31">
        <f>SUM(E455:E456)</f>
        <v>567903</v>
      </c>
      <c r="F457" s="31">
        <f>SUM(F455:F456)</f>
        <v>-567903</v>
      </c>
      <c r="G457" s="29"/>
      <c r="H457" s="31">
        <f>SUM(H455:H456)</f>
        <v>0</v>
      </c>
      <c r="I457" s="31">
        <f>SUM(I455:I456)</f>
        <v>567903</v>
      </c>
      <c r="J457" s="31">
        <f>SUM(J455:J456)</f>
        <v>-567903</v>
      </c>
      <c r="K457" s="39"/>
      <c r="L457" s="31">
        <f>SUM(L455:L456)</f>
        <v>0</v>
      </c>
      <c r="M457" s="31">
        <f>SUM(M455:M456)</f>
        <v>1431876.5</v>
      </c>
      <c r="N457" s="31">
        <f>SUM(N455:N456)</f>
        <v>-1431876.5</v>
      </c>
      <c r="O457" s="29"/>
      <c r="P457" s="31">
        <f>SUM(P455:P456)</f>
        <v>0</v>
      </c>
      <c r="Q457" s="31">
        <f>SUM(Q455:Q456)</f>
        <v>1431876.5</v>
      </c>
      <c r="R457" s="31">
        <f>SUM(R455:R456)</f>
        <v>-1431876.5</v>
      </c>
      <c r="S457" s="39"/>
      <c r="T457" s="31">
        <f>SUM(T455:T456)</f>
        <v>0</v>
      </c>
      <c r="U457" s="31">
        <f>SUM(U455:U456)</f>
        <v>1064779.25</v>
      </c>
      <c r="V457" s="31">
        <f>SUM(V455:V456)</f>
        <v>-1064779.25</v>
      </c>
      <c r="W457" s="29"/>
      <c r="X457" s="31">
        <f>SUM(X455:X456)</f>
        <v>0</v>
      </c>
      <c r="Y457" s="31">
        <f>SUM(Y455:Y456)</f>
        <v>1064779.25</v>
      </c>
      <c r="Z457" s="31">
        <f>SUM(Z455:Z456)</f>
        <v>-1064779.25</v>
      </c>
    </row>
    <row r="458" spans="1:31" x14ac:dyDescent="0.2">
      <c r="A458" s="2"/>
      <c r="B458" s="2"/>
      <c r="D458" s="31"/>
      <c r="E458" s="31"/>
      <c r="F458" s="31"/>
      <c r="G458" s="29"/>
      <c r="H458" s="31"/>
      <c r="I458" s="31"/>
      <c r="J458" s="31"/>
      <c r="K458" s="39"/>
      <c r="L458" s="31"/>
      <c r="M458" s="31"/>
      <c r="N458" s="31"/>
      <c r="O458" s="29"/>
      <c r="P458" s="31"/>
      <c r="Q458" s="31"/>
      <c r="R458" s="31"/>
      <c r="S458" s="39"/>
      <c r="T458" s="31"/>
      <c r="U458" s="31"/>
      <c r="V458" s="31"/>
      <c r="W458" s="29"/>
      <c r="X458" s="31"/>
      <c r="Y458" s="31"/>
      <c r="Z458" s="31"/>
    </row>
    <row r="459" spans="1:31" x14ac:dyDescent="0.2">
      <c r="A459" s="2" t="s">
        <v>14</v>
      </c>
      <c r="B459" s="2" t="s">
        <v>94</v>
      </c>
      <c r="D459" s="31"/>
      <c r="E459" s="31"/>
      <c r="F459" s="31"/>
      <c r="G459" s="29"/>
      <c r="H459" s="31"/>
      <c r="I459" s="31"/>
      <c r="J459" s="31"/>
      <c r="K459" s="39"/>
      <c r="L459" s="31"/>
      <c r="M459" s="31"/>
      <c r="N459" s="31"/>
      <c r="O459" s="29"/>
      <c r="P459" s="31"/>
      <c r="Q459" s="31"/>
      <c r="R459" s="31"/>
      <c r="S459" s="39"/>
      <c r="T459" s="31"/>
      <c r="U459" s="31"/>
      <c r="V459" s="31"/>
      <c r="W459" s="29"/>
      <c r="X459" s="31"/>
      <c r="Y459" s="31"/>
      <c r="Z459" s="31"/>
    </row>
    <row r="460" spans="1:31" x14ac:dyDescent="0.2">
      <c r="A460" s="2"/>
      <c r="B460" s="2"/>
      <c r="C460" t="s">
        <v>18</v>
      </c>
      <c r="D460" s="31">
        <v>0</v>
      </c>
      <c r="E460" s="31"/>
      <c r="F460" s="31">
        <v>0</v>
      </c>
      <c r="G460" s="29" t="s">
        <v>15</v>
      </c>
      <c r="H460" s="31">
        <v>0</v>
      </c>
      <c r="I460" s="31"/>
      <c r="J460" s="31">
        <v>0</v>
      </c>
      <c r="K460" s="39" t="s">
        <v>15</v>
      </c>
      <c r="L460" s="31">
        <v>3361.68</v>
      </c>
      <c r="M460" s="31"/>
      <c r="N460" s="31">
        <v>3361.68</v>
      </c>
      <c r="O460" s="29" t="s">
        <v>15</v>
      </c>
      <c r="P460" s="31">
        <v>3361.68</v>
      </c>
      <c r="Q460" s="31"/>
      <c r="R460" s="31">
        <v>3361.68</v>
      </c>
      <c r="S460" s="39" t="s">
        <v>15</v>
      </c>
      <c r="T460" s="31">
        <v>2717.04</v>
      </c>
      <c r="U460" s="31"/>
      <c r="V460" s="31">
        <v>2717.04</v>
      </c>
      <c r="W460" s="29" t="s">
        <v>15</v>
      </c>
      <c r="X460" s="31">
        <v>2717.04</v>
      </c>
      <c r="Y460" s="31"/>
      <c r="Z460" s="31">
        <v>2717.04</v>
      </c>
    </row>
    <row r="461" spans="1:31" x14ac:dyDescent="0.2">
      <c r="A461" s="2"/>
      <c r="B461" s="2"/>
      <c r="D461" s="31"/>
      <c r="E461" s="31"/>
      <c r="F461" s="31"/>
      <c r="G461" s="29"/>
      <c r="H461" s="31"/>
      <c r="I461" s="31"/>
      <c r="J461" s="31"/>
      <c r="K461" s="39"/>
      <c r="L461" s="31"/>
      <c r="M461" s="31"/>
      <c r="N461" s="31"/>
      <c r="O461" s="29"/>
      <c r="P461" s="31"/>
      <c r="Q461" s="31"/>
      <c r="R461" s="31"/>
      <c r="S461" s="39"/>
      <c r="T461" s="31"/>
      <c r="U461" s="31"/>
      <c r="V461" s="31"/>
      <c r="W461" s="29"/>
      <c r="X461" s="31"/>
      <c r="Y461" s="31"/>
      <c r="Z461" s="31"/>
    </row>
    <row r="462" spans="1:31" x14ac:dyDescent="0.2">
      <c r="A462" s="2" t="s">
        <v>14</v>
      </c>
      <c r="B462" s="2" t="s">
        <v>95</v>
      </c>
      <c r="D462" s="31"/>
      <c r="E462" s="31"/>
      <c r="F462" s="31"/>
      <c r="G462" s="29"/>
      <c r="H462" s="31"/>
      <c r="I462" s="31"/>
      <c r="J462" s="31"/>
      <c r="K462" s="39"/>
      <c r="L462" s="31"/>
      <c r="M462" s="31"/>
      <c r="N462" s="31"/>
      <c r="O462" s="29"/>
      <c r="P462" s="31"/>
      <c r="Q462" s="31"/>
      <c r="R462" s="31"/>
      <c r="S462" s="39"/>
      <c r="T462" s="31"/>
      <c r="U462" s="31"/>
      <c r="V462" s="31"/>
      <c r="W462" s="29"/>
      <c r="X462" s="31"/>
      <c r="Y462" s="31"/>
      <c r="Z462" s="31"/>
    </row>
    <row r="463" spans="1:31" x14ac:dyDescent="0.2">
      <c r="A463" s="2"/>
      <c r="B463" s="2"/>
      <c r="C463" t="s">
        <v>19</v>
      </c>
      <c r="D463" s="31"/>
      <c r="E463" s="31">
        <v>1008978.5</v>
      </c>
      <c r="F463" s="31">
        <v>-1008978.5</v>
      </c>
      <c r="G463" s="29" t="s">
        <v>15</v>
      </c>
      <c r="H463" s="31"/>
      <c r="I463" s="31"/>
      <c r="J463" s="31"/>
      <c r="K463" s="39" t="s">
        <v>15</v>
      </c>
      <c r="L463" s="31"/>
      <c r="M463" s="31">
        <v>2989956</v>
      </c>
      <c r="N463" s="31">
        <v>-2989956</v>
      </c>
      <c r="O463" s="29" t="s">
        <v>15</v>
      </c>
      <c r="P463" s="31"/>
      <c r="Q463" s="31"/>
      <c r="R463" s="31"/>
      <c r="S463" s="39" t="s">
        <v>15</v>
      </c>
      <c r="T463" s="31"/>
      <c r="U463" s="31">
        <v>2793948</v>
      </c>
      <c r="V463" s="31">
        <v>-2793948</v>
      </c>
      <c r="W463" s="29" t="s">
        <v>15</v>
      </c>
      <c r="X463" s="31"/>
      <c r="Y463" s="31"/>
      <c r="Z463" s="31"/>
    </row>
    <row r="464" spans="1:31" x14ac:dyDescent="0.2">
      <c r="A464" s="2"/>
      <c r="B464" s="2"/>
      <c r="D464" s="31"/>
      <c r="E464" s="31"/>
      <c r="F464" s="31"/>
      <c r="G464" s="29"/>
      <c r="H464" s="31"/>
      <c r="I464" s="31"/>
      <c r="J464" s="31"/>
      <c r="K464" s="39"/>
      <c r="L464" s="31"/>
      <c r="M464" s="31"/>
      <c r="N464" s="31"/>
      <c r="O464" s="29"/>
      <c r="P464" s="31"/>
      <c r="Q464" s="31"/>
      <c r="R464" s="31"/>
      <c r="S464" s="39"/>
      <c r="T464" s="31"/>
      <c r="U464" s="31"/>
      <c r="V464" s="31"/>
      <c r="W464" s="29"/>
      <c r="X464" s="31"/>
      <c r="Y464" s="31"/>
      <c r="Z464" s="31"/>
    </row>
    <row r="465" spans="1:29" x14ac:dyDescent="0.2">
      <c r="A465" s="2" t="s">
        <v>14</v>
      </c>
      <c r="B465" s="2" t="s">
        <v>96</v>
      </c>
      <c r="D465" s="31"/>
      <c r="E465" s="31"/>
      <c r="F465" s="31"/>
      <c r="G465" s="29"/>
      <c r="H465" s="31"/>
      <c r="I465" s="31"/>
      <c r="J465" s="31"/>
      <c r="K465" s="39"/>
      <c r="L465" s="31"/>
      <c r="M465" s="31"/>
      <c r="N465" s="31"/>
      <c r="O465" s="29"/>
      <c r="P465" s="31"/>
      <c r="Q465" s="31"/>
      <c r="R465" s="31"/>
      <c r="S465" s="39"/>
      <c r="T465" s="31"/>
      <c r="U465" s="31"/>
      <c r="V465" s="31"/>
      <c r="W465" s="29"/>
      <c r="X465" s="31"/>
      <c r="Y465" s="31"/>
      <c r="Z465" s="31"/>
    </row>
    <row r="466" spans="1:29" x14ac:dyDescent="0.2">
      <c r="A466" s="2"/>
      <c r="B466" s="2"/>
      <c r="C466" t="s">
        <v>18</v>
      </c>
      <c r="D466" s="31"/>
      <c r="E466" s="31">
        <v>839809.82999999856</v>
      </c>
      <c r="F466" s="31">
        <v>-839809.82999999856</v>
      </c>
      <c r="G466" s="29" t="s">
        <v>15</v>
      </c>
      <c r="H466" s="31"/>
      <c r="I466" s="31">
        <v>839809.82999999856</v>
      </c>
      <c r="J466" s="31">
        <v>-839809.82999999856</v>
      </c>
      <c r="K466" s="39" t="s">
        <v>15</v>
      </c>
      <c r="L466" s="31"/>
      <c r="M466" s="31">
        <v>2766389.3099999689</v>
      </c>
      <c r="N466" s="31">
        <v>-2766389.3099999689</v>
      </c>
      <c r="O466" s="29" t="s">
        <v>15</v>
      </c>
      <c r="P466" s="31"/>
      <c r="Q466" s="31">
        <v>2766389.3099999689</v>
      </c>
      <c r="R466" s="31">
        <v>-2766389.3099999689</v>
      </c>
      <c r="S466" s="39" t="s">
        <v>15</v>
      </c>
      <c r="T466" s="31"/>
      <c r="U466" s="31">
        <v>2114058.1699999948</v>
      </c>
      <c r="V466" s="31">
        <v>-2114058.1699999948</v>
      </c>
      <c r="W466" s="29" t="s">
        <v>15</v>
      </c>
      <c r="X466" s="31"/>
      <c r="Y466" s="31">
        <v>2114058.1699999948</v>
      </c>
      <c r="Z466" s="31">
        <v>-2114058.1699999948</v>
      </c>
    </row>
    <row r="467" spans="1:29" x14ac:dyDescent="0.2">
      <c r="A467" s="2"/>
      <c r="B467" s="2"/>
      <c r="C467" t="s">
        <v>21</v>
      </c>
      <c r="D467" s="31"/>
      <c r="E467" s="31">
        <v>81792.7</v>
      </c>
      <c r="F467" s="31">
        <v>-81792.7</v>
      </c>
      <c r="G467" s="29" t="s">
        <v>15</v>
      </c>
      <c r="H467" s="31"/>
      <c r="I467" s="31">
        <v>81792.7</v>
      </c>
      <c r="J467" s="31">
        <v>-81792.7</v>
      </c>
      <c r="K467" s="39" t="s">
        <v>15</v>
      </c>
      <c r="L467" s="31"/>
      <c r="M467" s="31">
        <v>215920.75999999919</v>
      </c>
      <c r="N467" s="31">
        <v>-215920.75999999919</v>
      </c>
      <c r="O467" s="29" t="s">
        <v>15</v>
      </c>
      <c r="P467" s="31"/>
      <c r="Q467" s="31">
        <v>215920.75999999919</v>
      </c>
      <c r="R467" s="31">
        <v>-215920.75999999919</v>
      </c>
      <c r="S467" s="39" t="s">
        <v>15</v>
      </c>
      <c r="T467" s="31"/>
      <c r="U467" s="31">
        <v>165416.85999999999</v>
      </c>
      <c r="V467" s="31">
        <v>-165416.85999999999</v>
      </c>
      <c r="W467" s="29" t="s">
        <v>15</v>
      </c>
      <c r="X467" s="31"/>
      <c r="Y467" s="31">
        <v>165416.85999999999</v>
      </c>
      <c r="Z467" s="31">
        <v>-165416.85999999999</v>
      </c>
    </row>
    <row r="468" spans="1:29" x14ac:dyDescent="0.2">
      <c r="A468" s="2"/>
      <c r="B468" s="2"/>
      <c r="C468" t="s">
        <v>19</v>
      </c>
      <c r="D468" s="31"/>
      <c r="E468" s="31">
        <v>1961717.1200000055</v>
      </c>
      <c r="F468" s="31">
        <v>-1961717.1200000055</v>
      </c>
      <c r="G468" s="29" t="s">
        <v>15</v>
      </c>
      <c r="H468" s="31"/>
      <c r="I468" s="31">
        <v>1961717.1200000055</v>
      </c>
      <c r="J468" s="31">
        <v>-1961717.1200000055</v>
      </c>
      <c r="K468" s="39" t="s">
        <v>15</v>
      </c>
      <c r="L468" s="31"/>
      <c r="M468" s="31">
        <v>4565346.2600000491</v>
      </c>
      <c r="N468" s="31">
        <v>-4565346.2600000491</v>
      </c>
      <c r="O468" s="29" t="s">
        <v>15</v>
      </c>
      <c r="P468" s="31"/>
      <c r="Q468" s="31">
        <v>4565346.2600000491</v>
      </c>
      <c r="R468" s="31">
        <v>-4565346.2600000491</v>
      </c>
      <c r="S468" s="39" t="s">
        <v>15</v>
      </c>
      <c r="T468" s="31"/>
      <c r="U468" s="31">
        <v>3414795.8999999901</v>
      </c>
      <c r="V468" s="31">
        <v>-3414795.8999999901</v>
      </c>
      <c r="W468" s="29" t="s">
        <v>15</v>
      </c>
      <c r="X468" s="31"/>
      <c r="Y468" s="31">
        <v>3414795.8999999901</v>
      </c>
      <c r="Z468" s="31">
        <v>-3414795.8999999901</v>
      </c>
    </row>
    <row r="469" spans="1:29" x14ac:dyDescent="0.2">
      <c r="A469" s="2"/>
      <c r="B469" s="2"/>
      <c r="C469" t="s">
        <v>98</v>
      </c>
      <c r="D469" s="31"/>
      <c r="E469" s="31">
        <v>365400.9</v>
      </c>
      <c r="F469" s="31">
        <v>-365400.9</v>
      </c>
      <c r="G469" s="29" t="s">
        <v>15</v>
      </c>
      <c r="H469" s="31"/>
      <c r="I469" s="31">
        <v>365400.9</v>
      </c>
      <c r="J469" s="31">
        <v>-365400.9</v>
      </c>
      <c r="K469" s="39" t="s">
        <v>15</v>
      </c>
      <c r="L469" s="31"/>
      <c r="M469" s="31">
        <v>2026489.3000000292</v>
      </c>
      <c r="N469" s="31">
        <v>-2026489.3000000292</v>
      </c>
      <c r="O469" s="29" t="s">
        <v>15</v>
      </c>
      <c r="P469" s="31"/>
      <c r="Q469" s="31">
        <v>2026489.3000000292</v>
      </c>
      <c r="R469" s="31">
        <v>-2026489.3000000292</v>
      </c>
      <c r="S469" s="39" t="s">
        <v>15</v>
      </c>
      <c r="T469" s="31"/>
      <c r="U469" s="31">
        <v>1579589.5000000142</v>
      </c>
      <c r="V469" s="31">
        <v>-1579589.5000000142</v>
      </c>
      <c r="W469" s="29" t="s">
        <v>15</v>
      </c>
      <c r="X469" s="31"/>
      <c r="Y469" s="31">
        <v>1579589.5000000142</v>
      </c>
      <c r="Z469" s="31">
        <v>-1579589.5000000142</v>
      </c>
    </row>
    <row r="470" spans="1:29" x14ac:dyDescent="0.2">
      <c r="A470" s="2"/>
      <c r="B470" s="2"/>
      <c r="C470" t="s">
        <v>16</v>
      </c>
      <c r="D470" s="36"/>
      <c r="E470" s="36">
        <v>935.37</v>
      </c>
      <c r="F470" s="36">
        <v>-935.37</v>
      </c>
      <c r="G470" s="29" t="s">
        <v>15</v>
      </c>
      <c r="H470" s="36"/>
      <c r="I470" s="36">
        <v>935.37</v>
      </c>
      <c r="J470" s="36">
        <v>-935.37</v>
      </c>
      <c r="K470" s="40" t="s">
        <v>15</v>
      </c>
      <c r="L470" s="36"/>
      <c r="M470" s="36">
        <v>7028.64</v>
      </c>
      <c r="N470" s="36">
        <v>-7028.64</v>
      </c>
      <c r="O470" s="29" t="s">
        <v>15</v>
      </c>
      <c r="P470" s="36"/>
      <c r="Q470" s="36">
        <v>7028.64</v>
      </c>
      <c r="R470" s="36">
        <v>-7028.64</v>
      </c>
      <c r="S470" s="40" t="s">
        <v>15</v>
      </c>
      <c r="T470" s="36"/>
      <c r="U470" s="36">
        <v>4662.72</v>
      </c>
      <c r="V470" s="36">
        <v>-4662.72</v>
      </c>
      <c r="W470" s="29" t="s">
        <v>15</v>
      </c>
      <c r="X470" s="36"/>
      <c r="Y470" s="36">
        <v>4662.72</v>
      </c>
      <c r="Z470" s="36">
        <v>-4662.72</v>
      </c>
      <c r="AA470" s="34"/>
    </row>
    <row r="471" spans="1:29" x14ac:dyDescent="0.2">
      <c r="A471" s="2"/>
      <c r="B471" s="2"/>
      <c r="C471" s="20" t="s">
        <v>11</v>
      </c>
      <c r="D471" s="31">
        <f>SUM(D466:D470)</f>
        <v>0</v>
      </c>
      <c r="E471" s="31">
        <f>SUM(E466:E470)</f>
        <v>3249655.9200000041</v>
      </c>
      <c r="F471" s="31">
        <f>SUM(F466:F470)</f>
        <v>-3249655.9200000041</v>
      </c>
      <c r="G471" s="29"/>
      <c r="H471" s="31">
        <f>SUM(H466:H470)</f>
        <v>0</v>
      </c>
      <c r="I471" s="31">
        <f>SUM(I466:I470)</f>
        <v>3249655.9200000041</v>
      </c>
      <c r="J471" s="31">
        <f>SUM(J466:J470)</f>
        <v>-3249655.9200000041</v>
      </c>
      <c r="K471" s="39"/>
      <c r="L471" s="31">
        <f>SUM(L466:L470)</f>
        <v>0</v>
      </c>
      <c r="M471" s="31">
        <f>SUM(M466:M470)</f>
        <v>9581174.2700000461</v>
      </c>
      <c r="N471" s="31">
        <f>SUM(N466:N470)</f>
        <v>-9581174.2700000461</v>
      </c>
      <c r="O471" s="29"/>
      <c r="P471" s="31">
        <f>SUM(P466:P470)</f>
        <v>0</v>
      </c>
      <c r="Q471" s="31">
        <f>SUM(Q466:Q470)</f>
        <v>9581174.2700000461</v>
      </c>
      <c r="R471" s="31">
        <f>SUM(R466:R470)</f>
        <v>-9581174.2700000461</v>
      </c>
      <c r="S471" s="39"/>
      <c r="T471" s="31">
        <f>SUM(T466:T470)</f>
        <v>0</v>
      </c>
      <c r="U471" s="31">
        <f>SUM(U466:U470)</f>
        <v>7278523.1499999985</v>
      </c>
      <c r="V471" s="31">
        <f>SUM(V466:V470)</f>
        <v>-7278523.1499999985</v>
      </c>
      <c r="W471" s="29"/>
      <c r="X471" s="31">
        <f>SUM(X466:X470)</f>
        <v>0</v>
      </c>
      <c r="Y471" s="31">
        <f>SUM(Y466:Y470)</f>
        <v>7278523.1499999985</v>
      </c>
      <c r="Z471" s="31">
        <f>SUM(Z466:Z470)</f>
        <v>-7278523.1499999985</v>
      </c>
    </row>
    <row r="472" spans="1:29" x14ac:dyDescent="0.2">
      <c r="A472" s="2"/>
      <c r="B472" s="2"/>
      <c r="D472" s="31"/>
      <c r="E472" s="31"/>
      <c r="F472" s="31"/>
      <c r="G472" s="29"/>
      <c r="H472" s="31"/>
      <c r="I472" s="31"/>
      <c r="J472" s="31"/>
      <c r="K472" s="39"/>
      <c r="L472" s="31"/>
      <c r="M472" s="31"/>
      <c r="N472" s="31"/>
      <c r="O472" s="29"/>
      <c r="P472" s="31"/>
      <c r="Q472" s="31"/>
      <c r="R472" s="31"/>
      <c r="S472" s="39"/>
      <c r="T472" s="31"/>
      <c r="U472" s="31"/>
      <c r="V472" s="31"/>
      <c r="W472" s="29"/>
      <c r="X472" s="31"/>
      <c r="Y472" s="31"/>
      <c r="Z472" s="31"/>
    </row>
    <row r="473" spans="1:29" x14ac:dyDescent="0.2">
      <c r="A473" s="2" t="s">
        <v>14</v>
      </c>
      <c r="B473" s="2" t="s">
        <v>97</v>
      </c>
      <c r="D473" s="31"/>
      <c r="E473" s="31"/>
      <c r="F473" s="31"/>
      <c r="G473" s="29"/>
      <c r="H473" s="31"/>
      <c r="I473" s="31"/>
      <c r="J473" s="31"/>
      <c r="K473" s="39"/>
      <c r="L473" s="31"/>
      <c r="M473" s="31"/>
      <c r="N473" s="31"/>
      <c r="O473" s="29"/>
      <c r="P473" s="31"/>
      <c r="Q473" s="31"/>
      <c r="R473" s="31"/>
      <c r="S473" s="39"/>
      <c r="T473" s="31"/>
      <c r="U473" s="31"/>
      <c r="V473" s="31"/>
      <c r="W473" s="29"/>
      <c r="X473" s="31"/>
      <c r="Y473" s="31"/>
      <c r="Z473" s="31"/>
    </row>
    <row r="474" spans="1:29" x14ac:dyDescent="0.2">
      <c r="A474" s="2"/>
      <c r="B474" s="2"/>
      <c r="C474" t="s">
        <v>18</v>
      </c>
      <c r="D474" s="31">
        <v>4226714.63</v>
      </c>
      <c r="E474" s="31">
        <v>899949.15</v>
      </c>
      <c r="F474" s="31">
        <v>3326765.48</v>
      </c>
      <c r="G474" s="29" t="s">
        <v>15</v>
      </c>
      <c r="H474" s="31">
        <v>3186430.13</v>
      </c>
      <c r="I474" s="31">
        <v>6581.9</v>
      </c>
      <c r="J474" s="31">
        <v>3179848.23</v>
      </c>
      <c r="K474" s="39" t="s">
        <v>15</v>
      </c>
      <c r="L474" s="31">
        <v>12512496.379999984</v>
      </c>
      <c r="M474" s="31">
        <v>2516540.7999999998</v>
      </c>
      <c r="N474" s="31">
        <v>9995955.5799999833</v>
      </c>
      <c r="O474" s="29" t="s">
        <v>15</v>
      </c>
      <c r="P474" s="31">
        <v>9897848.3799999841</v>
      </c>
      <c r="Q474" s="31">
        <v>134712.79999999999</v>
      </c>
      <c r="R474" s="31">
        <v>9763135.5799999833</v>
      </c>
      <c r="S474" s="39" t="s">
        <v>15</v>
      </c>
      <c r="T474" s="31">
        <v>10014656.26</v>
      </c>
      <c r="U474" s="31">
        <v>1953856.4</v>
      </c>
      <c r="V474" s="31">
        <v>8060799.8599999994</v>
      </c>
      <c r="W474" s="29" t="s">
        <v>15</v>
      </c>
      <c r="X474" s="31">
        <v>7998388.2600000063</v>
      </c>
      <c r="Y474" s="31">
        <v>110566.39999999999</v>
      </c>
      <c r="Z474" s="31">
        <v>7887821.8600000059</v>
      </c>
    </row>
    <row r="475" spans="1:29" x14ac:dyDescent="0.2">
      <c r="A475" s="2"/>
      <c r="B475" s="2"/>
      <c r="C475" t="s">
        <v>21</v>
      </c>
      <c r="D475" s="31">
        <v>982133.25</v>
      </c>
      <c r="E475" s="31">
        <v>593651.5</v>
      </c>
      <c r="F475" s="31">
        <v>388481.75</v>
      </c>
      <c r="G475" s="29" t="s">
        <v>15</v>
      </c>
      <c r="H475" s="31">
        <v>493148.75</v>
      </c>
      <c r="I475" s="31">
        <v>43941.5</v>
      </c>
      <c r="J475" s="31">
        <v>449207.25</v>
      </c>
      <c r="K475" s="39" t="s">
        <v>15</v>
      </c>
      <c r="L475" s="31">
        <v>2634112</v>
      </c>
      <c r="M475" s="31">
        <v>1868744</v>
      </c>
      <c r="N475" s="31">
        <v>765368</v>
      </c>
      <c r="O475" s="29" t="s">
        <v>15</v>
      </c>
      <c r="P475" s="31">
        <v>1165220</v>
      </c>
      <c r="Q475" s="31">
        <v>206824</v>
      </c>
      <c r="R475" s="31">
        <v>958396</v>
      </c>
      <c r="S475" s="39" t="s">
        <v>15</v>
      </c>
      <c r="T475" s="31">
        <v>2051156</v>
      </c>
      <c r="U475" s="31">
        <v>1319780</v>
      </c>
      <c r="V475" s="31">
        <v>731376</v>
      </c>
      <c r="W475" s="29" t="s">
        <v>15</v>
      </c>
      <c r="X475" s="31">
        <v>923758</v>
      </c>
      <c r="Y475" s="31">
        <v>179408</v>
      </c>
      <c r="Z475" s="31">
        <v>744350</v>
      </c>
    </row>
    <row r="476" spans="1:29" x14ac:dyDescent="0.2">
      <c r="A476" s="2"/>
      <c r="B476" s="2"/>
      <c r="C476" t="s">
        <v>19</v>
      </c>
      <c r="D476" s="31">
        <v>22261684.75</v>
      </c>
      <c r="E476" s="31">
        <v>14031528.75</v>
      </c>
      <c r="F476" s="31">
        <v>8230156</v>
      </c>
      <c r="G476" s="29" t="s">
        <v>15</v>
      </c>
      <c r="H476" s="31">
        <v>2407893.75</v>
      </c>
      <c r="I476" s="31">
        <v>129189.25</v>
      </c>
      <c r="J476" s="31">
        <v>2278704.5</v>
      </c>
      <c r="K476" s="39" t="s">
        <v>15</v>
      </c>
      <c r="L476" s="31">
        <v>53230788</v>
      </c>
      <c r="M476" s="31">
        <v>41667920</v>
      </c>
      <c r="N476" s="31">
        <v>11562868</v>
      </c>
      <c r="O476" s="29" t="s">
        <v>15</v>
      </c>
      <c r="P476" s="31">
        <v>5609120.7999999998</v>
      </c>
      <c r="Q476" s="31">
        <v>443524</v>
      </c>
      <c r="R476" s="31">
        <v>5165596.8</v>
      </c>
      <c r="S476" s="39" t="s">
        <v>15</v>
      </c>
      <c r="T476" s="31">
        <v>42856158</v>
      </c>
      <c r="U476" s="31">
        <v>31543770</v>
      </c>
      <c r="V476" s="31">
        <v>11312388</v>
      </c>
      <c r="W476" s="29" t="s">
        <v>15</v>
      </c>
      <c r="X476" s="31">
        <v>4614317.2</v>
      </c>
      <c r="Y476" s="31">
        <v>355624</v>
      </c>
      <c r="Z476" s="31">
        <v>4258693.2</v>
      </c>
    </row>
    <row r="477" spans="1:29" x14ac:dyDescent="0.2">
      <c r="A477" s="2"/>
      <c r="B477" s="2"/>
      <c r="C477" t="s">
        <v>98</v>
      </c>
      <c r="D477" s="31">
        <v>39099.25</v>
      </c>
      <c r="E477" s="31">
        <v>49147.75</v>
      </c>
      <c r="F477" s="31">
        <v>-10048.5</v>
      </c>
      <c r="G477" s="29" t="s">
        <v>15</v>
      </c>
      <c r="H477" s="31">
        <v>0</v>
      </c>
      <c r="I477" s="31">
        <v>0</v>
      </c>
      <c r="J477" s="31">
        <v>0</v>
      </c>
      <c r="K477" s="39" t="s">
        <v>15</v>
      </c>
      <c r="L477" s="31">
        <v>12631524</v>
      </c>
      <c r="M477" s="31">
        <v>13710472</v>
      </c>
      <c r="N477" s="31">
        <v>-1078948</v>
      </c>
      <c r="O477" s="29" t="s">
        <v>15</v>
      </c>
      <c r="P477" s="31">
        <v>471680</v>
      </c>
      <c r="Q477" s="31">
        <v>1828</v>
      </c>
      <c r="R477" s="31">
        <v>469852</v>
      </c>
      <c r="S477" s="39" t="s">
        <v>15</v>
      </c>
      <c r="T477" s="31">
        <v>1394464</v>
      </c>
      <c r="U477" s="31">
        <v>1528640</v>
      </c>
      <c r="V477" s="31">
        <v>-134176</v>
      </c>
      <c r="W477" s="29" t="s">
        <v>15</v>
      </c>
      <c r="X477" s="31">
        <v>0</v>
      </c>
      <c r="Y477" s="31">
        <v>0</v>
      </c>
      <c r="Z477" s="31">
        <v>0</v>
      </c>
    </row>
    <row r="478" spans="1:29" x14ac:dyDescent="0.2">
      <c r="A478" s="2"/>
      <c r="B478" s="2"/>
      <c r="C478" t="s">
        <v>16</v>
      </c>
      <c r="D478" s="36">
        <v>122832.5</v>
      </c>
      <c r="E478" s="36">
        <v>202264</v>
      </c>
      <c r="F478" s="36">
        <v>-79431.5</v>
      </c>
      <c r="G478" s="29" t="s">
        <v>15</v>
      </c>
      <c r="H478" s="36">
        <v>21666.25</v>
      </c>
      <c r="I478" s="36"/>
      <c r="J478" s="36">
        <v>21666.25</v>
      </c>
      <c r="K478" s="40" t="s">
        <v>15</v>
      </c>
      <c r="L478" s="36">
        <v>361464</v>
      </c>
      <c r="M478" s="36">
        <v>430654.5</v>
      </c>
      <c r="N478" s="36">
        <v>-69190.5</v>
      </c>
      <c r="O478" s="29" t="s">
        <v>15</v>
      </c>
      <c r="P478" s="36">
        <v>82056</v>
      </c>
      <c r="Q478" s="36"/>
      <c r="R478" s="36">
        <v>82056</v>
      </c>
      <c r="S478" s="40" t="s">
        <v>15</v>
      </c>
      <c r="T478" s="36">
        <v>280116</v>
      </c>
      <c r="U478" s="36">
        <v>343947.25</v>
      </c>
      <c r="V478" s="36">
        <v>-63831.25</v>
      </c>
      <c r="W478" s="29" t="s">
        <v>15</v>
      </c>
      <c r="X478" s="36">
        <v>69292</v>
      </c>
      <c r="Y478" s="36"/>
      <c r="Z478" s="36">
        <v>69292</v>
      </c>
      <c r="AA478" s="34"/>
      <c r="AB478" s="34"/>
      <c r="AC478" s="34"/>
    </row>
    <row r="479" spans="1:29" x14ac:dyDescent="0.2">
      <c r="A479" s="2"/>
      <c r="B479" s="2"/>
      <c r="C479" s="20" t="s">
        <v>11</v>
      </c>
      <c r="D479" s="1">
        <f>SUM(D474:D478)</f>
        <v>27632464.379999999</v>
      </c>
      <c r="E479" s="1">
        <f>SUM(E474:E478)</f>
        <v>15776541.15</v>
      </c>
      <c r="F479" s="1">
        <f>SUM(F474:F478)</f>
        <v>11855923.23</v>
      </c>
      <c r="G479" s="29"/>
      <c r="H479" s="1">
        <f>SUM(H474:H478)</f>
        <v>6109138.8799999999</v>
      </c>
      <c r="I479" s="1">
        <f>SUM(I474:I478)</f>
        <v>179712.65</v>
      </c>
      <c r="J479" s="1">
        <f>SUM(J474:J478)</f>
        <v>5929426.2300000004</v>
      </c>
      <c r="K479" s="41"/>
      <c r="L479" s="1">
        <f>SUM(L474:L478)</f>
        <v>81370384.37999998</v>
      </c>
      <c r="M479" s="1">
        <f>SUM(M474:M478)</f>
        <v>60194331.299999997</v>
      </c>
      <c r="N479" s="1">
        <f>SUM(N474:N478)</f>
        <v>21176053.079999983</v>
      </c>
      <c r="O479" s="29"/>
      <c r="P479" s="1">
        <f>SUM(P474:P478)</f>
        <v>17225925.179999985</v>
      </c>
      <c r="Q479" s="1">
        <f>SUM(Q474:Q478)</f>
        <v>786888.8</v>
      </c>
      <c r="R479" s="1">
        <f>SUM(R474:R478)</f>
        <v>16439036.379999984</v>
      </c>
      <c r="S479" s="41"/>
      <c r="T479" s="1">
        <f>SUM(T474:T478)</f>
        <v>56596550.259999998</v>
      </c>
      <c r="U479" s="1">
        <f>SUM(U474:U478)</f>
        <v>36689993.649999999</v>
      </c>
      <c r="V479" s="1">
        <f>SUM(V474:V478)</f>
        <v>19906556.609999999</v>
      </c>
      <c r="W479" s="29"/>
      <c r="X479" s="1">
        <f>SUM(X474:X478)</f>
        <v>13605755.460000005</v>
      </c>
      <c r="Y479" s="1">
        <f>SUM(Y474:Y478)</f>
        <v>645598.4</v>
      </c>
      <c r="Z479" s="1">
        <f>SUM(Z474:Z478)</f>
        <v>12960157.060000006</v>
      </c>
    </row>
    <row r="480" spans="1:29" x14ac:dyDescent="0.2">
      <c r="A480" s="2"/>
      <c r="B480" s="2"/>
      <c r="G480" s="29"/>
      <c r="K480" s="41"/>
      <c r="O480" s="29"/>
      <c r="S480" s="41"/>
      <c r="W480" s="29"/>
    </row>
    <row r="481" spans="1:26" x14ac:dyDescent="0.2">
      <c r="A481" s="2"/>
      <c r="B481" s="2" t="s">
        <v>11</v>
      </c>
      <c r="G481" s="29"/>
      <c r="K481" s="41"/>
      <c r="O481" s="29"/>
      <c r="S481" s="41"/>
      <c r="W481" s="29"/>
    </row>
    <row r="482" spans="1:26" x14ac:dyDescent="0.2">
      <c r="A482" s="2"/>
      <c r="C482" t="s">
        <v>18</v>
      </c>
      <c r="D482" s="31">
        <v>101590719.17646231</v>
      </c>
      <c r="E482" s="31">
        <v>89998983.009999752</v>
      </c>
      <c r="F482" s="31">
        <v>11591736.166462556</v>
      </c>
      <c r="G482" s="29" t="s">
        <v>15</v>
      </c>
      <c r="H482" s="31">
        <v>79106333.070000052</v>
      </c>
      <c r="I482" s="31">
        <v>61215934.899999887</v>
      </c>
      <c r="J482" s="31">
        <v>17890398.170000166</v>
      </c>
      <c r="K482" s="39" t="s">
        <v>15</v>
      </c>
      <c r="L482" s="31">
        <v>284681025.17001086</v>
      </c>
      <c r="M482" s="31">
        <v>277331379.81000417</v>
      </c>
      <c r="N482" s="31">
        <v>7349645.36000669</v>
      </c>
      <c r="O482" s="29" t="s">
        <v>15</v>
      </c>
      <c r="P482" s="31">
        <v>219998803.87000597</v>
      </c>
      <c r="Q482" s="31">
        <v>197054549.9000062</v>
      </c>
      <c r="R482" s="31">
        <v>22944253.96999976</v>
      </c>
      <c r="S482" s="39" t="s">
        <v>15</v>
      </c>
      <c r="T482" s="31">
        <v>228717227.65999919</v>
      </c>
      <c r="U482" s="31">
        <v>219490519.67999789</v>
      </c>
      <c r="V482" s="31">
        <v>9226707.9800013006</v>
      </c>
      <c r="W482" s="29" t="s">
        <v>15</v>
      </c>
      <c r="X482" s="31">
        <v>177710176.55999932</v>
      </c>
      <c r="Y482" s="31">
        <v>156331393.0199981</v>
      </c>
      <c r="Z482" s="31">
        <v>21378783.540001214</v>
      </c>
    </row>
    <row r="483" spans="1:26" x14ac:dyDescent="0.2">
      <c r="A483" s="2"/>
      <c r="C483" t="s">
        <v>21</v>
      </c>
      <c r="D483" s="31">
        <v>48269035.100823127</v>
      </c>
      <c r="E483" s="31">
        <v>48075612.859999865</v>
      </c>
      <c r="F483" s="31">
        <v>193422.24082326144</v>
      </c>
      <c r="G483" s="29" t="s">
        <v>15</v>
      </c>
      <c r="H483" s="31">
        <v>27816008.870000012</v>
      </c>
      <c r="I483" s="31">
        <v>22295037.840000112</v>
      </c>
      <c r="J483" s="31">
        <v>5520971.0299999006</v>
      </c>
      <c r="K483" s="39" t="s">
        <v>15</v>
      </c>
      <c r="L483" s="31">
        <v>126199899.66000101</v>
      </c>
      <c r="M483" s="31">
        <v>135549988.25999954</v>
      </c>
      <c r="N483" s="31">
        <v>-9350088.5999985337</v>
      </c>
      <c r="O483" s="29" t="s">
        <v>15</v>
      </c>
      <c r="P483" s="31">
        <v>71355833.200000554</v>
      </c>
      <c r="Q483" s="31">
        <v>67640408.980000108</v>
      </c>
      <c r="R483" s="31">
        <v>3715424.2200004458</v>
      </c>
      <c r="S483" s="39" t="s">
        <v>15</v>
      </c>
      <c r="T483" s="31">
        <v>99644689.760000318</v>
      </c>
      <c r="U483" s="31">
        <v>103581241.93000092</v>
      </c>
      <c r="V483" s="31">
        <v>-3936552.1700005978</v>
      </c>
      <c r="W483" s="29" t="s">
        <v>15</v>
      </c>
      <c r="X483" s="31">
        <v>56529328.899999544</v>
      </c>
      <c r="Y483" s="31">
        <v>50066874.809999585</v>
      </c>
      <c r="Z483" s="31">
        <v>6462454.0899999589</v>
      </c>
    </row>
    <row r="484" spans="1:26" x14ac:dyDescent="0.2">
      <c r="A484" s="2"/>
      <c r="C484" t="s">
        <v>19</v>
      </c>
      <c r="D484" s="31">
        <v>671813895.21253598</v>
      </c>
      <c r="E484" s="31">
        <v>759964952.49999368</v>
      </c>
      <c r="F484" s="31">
        <v>-88151057.287457705</v>
      </c>
      <c r="G484" s="29" t="s">
        <v>15</v>
      </c>
      <c r="H484" s="31">
        <v>71891798.900000066</v>
      </c>
      <c r="I484" s="31">
        <v>155613439.38999918</v>
      </c>
      <c r="J484" s="31">
        <v>-83721640.489999115</v>
      </c>
      <c r="K484" s="39" t="s">
        <v>15</v>
      </c>
      <c r="L484" s="31">
        <v>1451941122.3700194</v>
      </c>
      <c r="M484" s="31">
        <v>1696883476.6000299</v>
      </c>
      <c r="N484" s="31">
        <v>-244942354.23001051</v>
      </c>
      <c r="O484" s="29" t="s">
        <v>15</v>
      </c>
      <c r="P484" s="31">
        <v>183737644.12999552</v>
      </c>
      <c r="Q484" s="31">
        <v>394068583.65998429</v>
      </c>
      <c r="R484" s="31">
        <v>-210330939.52998877</v>
      </c>
      <c r="S484" s="39" t="s">
        <v>15</v>
      </c>
      <c r="T484" s="31">
        <v>1161131250.7099924</v>
      </c>
      <c r="U484" s="31">
        <v>1365999357.5599885</v>
      </c>
      <c r="V484" s="31">
        <v>-204868106.84999609</v>
      </c>
      <c r="W484" s="29" t="s">
        <v>15</v>
      </c>
      <c r="X484" s="31">
        <v>144635950.71000001</v>
      </c>
      <c r="Y484" s="31">
        <v>319600333.93999869</v>
      </c>
      <c r="Z484" s="31">
        <v>-174964383.22999868</v>
      </c>
    </row>
    <row r="485" spans="1:26" x14ac:dyDescent="0.2">
      <c r="A485" s="2"/>
      <c r="C485" t="s">
        <v>98</v>
      </c>
      <c r="D485" s="31">
        <v>203229702.26555753</v>
      </c>
      <c r="E485" s="31">
        <v>287770372.01999921</v>
      </c>
      <c r="F485" s="31">
        <v>-84540669.754441679</v>
      </c>
      <c r="G485" s="29" t="s">
        <v>15</v>
      </c>
      <c r="H485" s="31">
        <v>26346570.949999988</v>
      </c>
      <c r="I485" s="31">
        <v>91116872.450000241</v>
      </c>
      <c r="J485" s="31">
        <v>-64770301.500000253</v>
      </c>
      <c r="K485" s="39" t="s">
        <v>15</v>
      </c>
      <c r="L485" s="31">
        <v>836964897.84001517</v>
      </c>
      <c r="M485" s="31">
        <v>959366192.36001158</v>
      </c>
      <c r="N485" s="31">
        <v>-122401294.5199964</v>
      </c>
      <c r="O485" s="29" t="s">
        <v>15</v>
      </c>
      <c r="P485" s="31">
        <v>103280726.67999887</v>
      </c>
      <c r="Q485" s="31">
        <v>195175675.68999216</v>
      </c>
      <c r="R485" s="31">
        <v>-91894949.009993285</v>
      </c>
      <c r="S485" s="39" t="s">
        <v>15</v>
      </c>
      <c r="T485" s="31">
        <v>401095632.78000069</v>
      </c>
      <c r="U485" s="31">
        <v>526393554.12000203</v>
      </c>
      <c r="V485" s="31">
        <v>-125297921.34000134</v>
      </c>
      <c r="W485" s="29" t="s">
        <v>15</v>
      </c>
      <c r="X485" s="31">
        <v>58110296.059999764</v>
      </c>
      <c r="Y485" s="31">
        <v>144825590.69999889</v>
      </c>
      <c r="Z485" s="31">
        <v>-86715294.639999121</v>
      </c>
    </row>
    <row r="486" spans="1:26" x14ac:dyDescent="0.2">
      <c r="A486" s="2"/>
      <c r="C486" t="s">
        <v>16</v>
      </c>
      <c r="D486" s="36">
        <v>4517941.1315699928</v>
      </c>
      <c r="E486" s="36">
        <v>8548885.820000004</v>
      </c>
      <c r="F486" s="36">
        <v>-4030944.6884300113</v>
      </c>
      <c r="G486" s="33" t="s">
        <v>15</v>
      </c>
      <c r="H486" s="36">
        <v>2401251.79</v>
      </c>
      <c r="I486" s="36">
        <v>3853051.57</v>
      </c>
      <c r="J486" s="36">
        <v>-1451799.78</v>
      </c>
      <c r="K486" s="40" t="s">
        <v>15</v>
      </c>
      <c r="L486" s="36">
        <v>13590005.310000038</v>
      </c>
      <c r="M486" s="36">
        <v>19687903.790000096</v>
      </c>
      <c r="N486" s="36">
        <v>-6097898.4800000582</v>
      </c>
      <c r="O486" s="33" t="s">
        <v>15</v>
      </c>
      <c r="P486" s="36">
        <v>7632491.7600000203</v>
      </c>
      <c r="Q486" s="36">
        <v>9560151.6400000528</v>
      </c>
      <c r="R486" s="36">
        <v>-1927659.8800000325</v>
      </c>
      <c r="S486" s="40" t="s">
        <v>15</v>
      </c>
      <c r="T486" s="36">
        <v>8620992.5399999917</v>
      </c>
      <c r="U486" s="36">
        <v>13050574.270000027</v>
      </c>
      <c r="V486" s="36">
        <v>-4429581.7300000358</v>
      </c>
      <c r="W486" s="33" t="s">
        <v>15</v>
      </c>
      <c r="X486" s="36">
        <v>4734491.84</v>
      </c>
      <c r="Y486" s="36">
        <v>5940863.8699999768</v>
      </c>
      <c r="Z486" s="36">
        <v>-1206372.0299999742</v>
      </c>
    </row>
    <row r="487" spans="1:26" x14ac:dyDescent="0.2">
      <c r="C487" t="s">
        <v>11</v>
      </c>
      <c r="D487" s="31">
        <f>SUM(D482:D486)</f>
        <v>1029421292.8869489</v>
      </c>
      <c r="E487" s="31">
        <f>SUM(E482:E486)</f>
        <v>1194358806.2099924</v>
      </c>
      <c r="F487" s="31">
        <f>SUM(F482:F486)</f>
        <v>-164937513.32304358</v>
      </c>
      <c r="G487" s="33" t="s">
        <v>15</v>
      </c>
      <c r="H487" s="31">
        <f>SUM(H482:H486)</f>
        <v>207561963.5800001</v>
      </c>
      <c r="I487" s="31">
        <f>SUM(I482:I486)</f>
        <v>334094336.14999938</v>
      </c>
      <c r="J487" s="31">
        <f>SUM(J482:J486)</f>
        <v>-126532372.56999931</v>
      </c>
      <c r="K487" s="39"/>
      <c r="L487" s="31">
        <f>SUM(L482:L486)</f>
        <v>2713376950.3500466</v>
      </c>
      <c r="M487" s="31">
        <f>SUM(M482:M486)</f>
        <v>3088818940.8200455</v>
      </c>
      <c r="N487" s="31">
        <f>SUM(N482:N486)</f>
        <v>-375441990.46999884</v>
      </c>
      <c r="O487" s="31"/>
      <c r="P487" s="31">
        <f>SUM(P482:P486)</f>
        <v>586005499.64000082</v>
      </c>
      <c r="Q487" s="31">
        <f>SUM(Q482:Q486)</f>
        <v>863499369.86998296</v>
      </c>
      <c r="R487" s="31">
        <f>SUM(R482:R486)</f>
        <v>-277493870.2299819</v>
      </c>
      <c r="S487" s="39"/>
      <c r="T487" s="31">
        <f>SUM(T482:T486)</f>
        <v>1899209793.4499927</v>
      </c>
      <c r="U487" s="31">
        <f>SUM(U482:U486)</f>
        <v>2228515247.5599895</v>
      </c>
      <c r="V487" s="31">
        <f>SUM(V482:V486)</f>
        <v>-329305454.10999674</v>
      </c>
      <c r="W487" s="31"/>
      <c r="X487" s="31">
        <f>SUM(X482:X486)</f>
        <v>441720244.06999862</v>
      </c>
      <c r="Y487" s="31">
        <f>SUM(Y482:Y486)</f>
        <v>676765056.33999527</v>
      </c>
      <c r="Z487" s="31">
        <f>SUM(Z482:Z486)</f>
        <v>-235044812.26999661</v>
      </c>
    </row>
    <row r="488" spans="1:26" x14ac:dyDescent="0.2">
      <c r="Z488" s="1"/>
    </row>
  </sheetData>
  <pageMargins left="0.21" right="0.15" top="0.62" bottom="0.74" header="0.28000000000000003" footer="0.17"/>
  <pageSetup paperSize="5" scale="61" fitToHeight="0" orientation="landscape" horizontalDpi="4294967292" verticalDpi="300" r:id="rId1"/>
  <headerFooter alignWithMargins="0">
    <oddFooter>&amp;L&amp;"Arial,Bold"PROTECTED MATERIALS&amp;"Arial,Regular"
Privileged and Confidential
Prepared at the Request of Counsel&amp;C&amp;F
&amp;D &amp;T&amp;RPage &amp;P of &amp;N
Draft - Completely Unreplicated Analysis</oddFooter>
  </headerFooter>
  <rowBreaks count="7" manualBreakCount="7">
    <brk id="66" max="25" man="1"/>
    <brk id="118" max="25" man="1"/>
    <brk id="174" max="25" man="1"/>
    <brk id="230" max="25" man="1"/>
    <brk id="286" max="25" man="1"/>
    <brk id="340" max="25" man="1"/>
    <brk id="393" max="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Ripple Claims</vt:lpstr>
      <vt:lpstr>'Ripple Claims'!Print_Area</vt:lpstr>
      <vt:lpstr>'Ripple Claims'!Print_Titles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2001-09-05T23:18:44Z</cp:lastPrinted>
  <dcterms:created xsi:type="dcterms:W3CDTF">2001-08-25T19:10:39Z</dcterms:created>
  <dcterms:modified xsi:type="dcterms:W3CDTF">2023-09-19T17:11:06Z</dcterms:modified>
</cp:coreProperties>
</file>