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4D9F14-7468-47FE-B994-DEA7B9977259}" xr6:coauthVersionLast="47" xr6:coauthVersionMax="47" xr10:uidLastSave="{00000000-0000-0000-0000-000000000000}"/>
  <bookViews>
    <workbookView xWindow="-120" yWindow="-120" windowWidth="38640" windowHeight="15720"/>
  </bookViews>
  <sheets>
    <sheet name="Darron" sheetId="1" r:id="rId1"/>
    <sheet name="Kristi" sheetId="2" r:id="rId2"/>
    <sheet name="Kristi(Roth)" sheetId="4" r:id="rId3"/>
    <sheet name="Total" sheetId="3" r:id="rId4"/>
  </sheets>
  <definedNames>
    <definedName name="_xlnm.Print_Area" localSheetId="0">Darron!$A$1:$K$367</definedName>
    <definedName name="_xlnm.Print_Titles" localSheetId="0">Darron!$1:$3</definedName>
  </definedNames>
  <calcPr calcId="0" fullCalcOnLoad="1"/>
</workbook>
</file>

<file path=xl/calcChain.xml><?xml version="1.0" encoding="utf-8"?>
<calcChain xmlns="http://schemas.openxmlformats.org/spreadsheetml/2006/main">
  <c r="K4" i="1" l="1"/>
  <c r="B5" i="1"/>
  <c r="C5" i="1"/>
  <c r="D5" i="1"/>
  <c r="G5" i="1"/>
  <c r="I5" i="1"/>
  <c r="J5" i="1"/>
  <c r="K5" i="1"/>
  <c r="M5" i="1"/>
  <c r="N5" i="1"/>
  <c r="B6" i="1"/>
  <c r="C6" i="1"/>
  <c r="D6" i="1"/>
  <c r="G6" i="1"/>
  <c r="I6" i="1"/>
  <c r="J6" i="1"/>
  <c r="K6" i="1"/>
  <c r="M6" i="1"/>
  <c r="N6" i="1"/>
  <c r="B7" i="1"/>
  <c r="C7" i="1"/>
  <c r="D7" i="1"/>
  <c r="G7" i="1"/>
  <c r="I7" i="1"/>
  <c r="J7" i="1"/>
  <c r="K7" i="1"/>
  <c r="M7" i="1"/>
  <c r="N7" i="1"/>
  <c r="B8" i="1"/>
  <c r="C8" i="1"/>
  <c r="D8" i="1"/>
  <c r="G8" i="1"/>
  <c r="I8" i="1"/>
  <c r="J8" i="1"/>
  <c r="K8" i="1"/>
  <c r="M8" i="1"/>
  <c r="N8" i="1"/>
  <c r="B9" i="1"/>
  <c r="C9" i="1"/>
  <c r="D9" i="1"/>
  <c r="G9" i="1"/>
  <c r="I9" i="1"/>
  <c r="J9" i="1"/>
  <c r="K9" i="1"/>
  <c r="M9" i="1"/>
  <c r="N9" i="1"/>
  <c r="B10" i="1"/>
  <c r="C10" i="1"/>
  <c r="D10" i="1"/>
  <c r="G10" i="1"/>
  <c r="I10" i="1"/>
  <c r="J10" i="1"/>
  <c r="K10" i="1"/>
  <c r="M10" i="1"/>
  <c r="N10" i="1"/>
  <c r="B11" i="1"/>
  <c r="C11" i="1"/>
  <c r="D11" i="1"/>
  <c r="G11" i="1"/>
  <c r="I11" i="1"/>
  <c r="J11" i="1"/>
  <c r="K11" i="1"/>
  <c r="M11" i="1"/>
  <c r="N11" i="1"/>
  <c r="B12" i="1"/>
  <c r="C12" i="1"/>
  <c r="D12" i="1"/>
  <c r="G12" i="1"/>
  <c r="I12" i="1"/>
  <c r="J12" i="1"/>
  <c r="K12" i="1"/>
  <c r="M12" i="1"/>
  <c r="N12" i="1"/>
  <c r="B13" i="1"/>
  <c r="C13" i="1"/>
  <c r="D13" i="1"/>
  <c r="G13" i="1"/>
  <c r="I13" i="1"/>
  <c r="J13" i="1"/>
  <c r="K13" i="1"/>
  <c r="M13" i="1"/>
  <c r="N13" i="1"/>
  <c r="B14" i="1"/>
  <c r="C14" i="1"/>
  <c r="D14" i="1"/>
  <c r="G14" i="1"/>
  <c r="I14" i="1"/>
  <c r="J14" i="1"/>
  <c r="K14" i="1"/>
  <c r="M14" i="1"/>
  <c r="N14" i="1"/>
  <c r="B15" i="1"/>
  <c r="C15" i="1"/>
  <c r="D15" i="1"/>
  <c r="G15" i="1"/>
  <c r="I15" i="1"/>
  <c r="J15" i="1"/>
  <c r="K15" i="1"/>
  <c r="M15" i="1"/>
  <c r="N15" i="1"/>
  <c r="B16" i="1"/>
  <c r="C16" i="1"/>
  <c r="D16" i="1"/>
  <c r="G16" i="1"/>
  <c r="I16" i="1"/>
  <c r="J16" i="1"/>
  <c r="K16" i="1"/>
  <c r="M16" i="1"/>
  <c r="N16" i="1"/>
  <c r="B17" i="1"/>
  <c r="C17" i="1"/>
  <c r="D17" i="1"/>
  <c r="G17" i="1"/>
  <c r="I17" i="1"/>
  <c r="J17" i="1"/>
  <c r="K17" i="1"/>
  <c r="M17" i="1"/>
  <c r="N17" i="1"/>
  <c r="B18" i="1"/>
  <c r="C18" i="1"/>
  <c r="D18" i="1"/>
  <c r="G18" i="1"/>
  <c r="I18" i="1"/>
  <c r="J18" i="1"/>
  <c r="K18" i="1"/>
  <c r="M18" i="1"/>
  <c r="N18" i="1"/>
  <c r="B19" i="1"/>
  <c r="C19" i="1"/>
  <c r="D19" i="1"/>
  <c r="G19" i="1"/>
  <c r="I19" i="1"/>
  <c r="J19" i="1"/>
  <c r="K19" i="1"/>
  <c r="M19" i="1"/>
  <c r="N19" i="1"/>
  <c r="B20" i="1"/>
  <c r="C20" i="1"/>
  <c r="D20" i="1"/>
  <c r="G20" i="1"/>
  <c r="I20" i="1"/>
  <c r="J20" i="1"/>
  <c r="K20" i="1"/>
  <c r="M20" i="1"/>
  <c r="N20" i="1"/>
  <c r="B21" i="1"/>
  <c r="C21" i="1"/>
  <c r="D21" i="1"/>
  <c r="G21" i="1"/>
  <c r="I21" i="1"/>
  <c r="J21" i="1"/>
  <c r="K21" i="1"/>
  <c r="M21" i="1"/>
  <c r="N21" i="1"/>
  <c r="B22" i="1"/>
  <c r="C22" i="1"/>
  <c r="D22" i="1"/>
  <c r="G22" i="1"/>
  <c r="I22" i="1"/>
  <c r="J22" i="1"/>
  <c r="K22" i="1"/>
  <c r="M22" i="1"/>
  <c r="N22" i="1"/>
  <c r="B23" i="1"/>
  <c r="C23" i="1"/>
  <c r="D23" i="1"/>
  <c r="G23" i="1"/>
  <c r="I23" i="1"/>
  <c r="J23" i="1"/>
  <c r="K23" i="1"/>
  <c r="M23" i="1"/>
  <c r="N23" i="1"/>
  <c r="B24" i="1"/>
  <c r="C24" i="1"/>
  <c r="D24" i="1"/>
  <c r="G24" i="1"/>
  <c r="I24" i="1"/>
  <c r="J24" i="1"/>
  <c r="K24" i="1"/>
  <c r="M24" i="1"/>
  <c r="N24" i="1"/>
  <c r="B25" i="1"/>
  <c r="C25" i="1"/>
  <c r="D25" i="1"/>
  <c r="G25" i="1"/>
  <c r="I25" i="1"/>
  <c r="J25" i="1"/>
  <c r="K25" i="1"/>
  <c r="M25" i="1"/>
  <c r="N25" i="1"/>
  <c r="B26" i="1"/>
  <c r="C26" i="1"/>
  <c r="D26" i="1"/>
  <c r="G26" i="1"/>
  <c r="I26" i="1"/>
  <c r="J26" i="1"/>
  <c r="K26" i="1"/>
  <c r="M26" i="1"/>
  <c r="N26" i="1"/>
  <c r="B27" i="1"/>
  <c r="C27" i="1"/>
  <c r="D27" i="1"/>
  <c r="G27" i="1"/>
  <c r="I27" i="1"/>
  <c r="J27" i="1"/>
  <c r="K27" i="1"/>
  <c r="M27" i="1"/>
  <c r="N27" i="1"/>
  <c r="B28" i="1"/>
  <c r="C28" i="1"/>
  <c r="D28" i="1"/>
  <c r="G28" i="1"/>
  <c r="I28" i="1"/>
  <c r="J28" i="1"/>
  <c r="K28" i="1"/>
  <c r="M28" i="1"/>
  <c r="N28" i="1"/>
  <c r="B29" i="1"/>
  <c r="C29" i="1"/>
  <c r="D29" i="1"/>
  <c r="G29" i="1"/>
  <c r="I29" i="1"/>
  <c r="J29" i="1"/>
  <c r="K29" i="1"/>
  <c r="M29" i="1"/>
  <c r="N29" i="1"/>
  <c r="B30" i="1"/>
  <c r="C30" i="1"/>
  <c r="D30" i="1"/>
  <c r="G30" i="1"/>
  <c r="I30" i="1"/>
  <c r="J30" i="1"/>
  <c r="K30" i="1"/>
  <c r="M30" i="1"/>
  <c r="N30" i="1"/>
  <c r="B31" i="1"/>
  <c r="C31" i="1"/>
  <c r="D31" i="1"/>
  <c r="G31" i="1"/>
  <c r="I31" i="1"/>
  <c r="J31" i="1"/>
  <c r="K31" i="1"/>
  <c r="M31" i="1"/>
  <c r="N31" i="1"/>
  <c r="B32" i="1"/>
  <c r="C32" i="1"/>
  <c r="D32" i="1"/>
  <c r="G32" i="1"/>
  <c r="I32" i="1"/>
  <c r="J32" i="1"/>
  <c r="K32" i="1"/>
  <c r="M32" i="1"/>
  <c r="N32" i="1"/>
  <c r="B33" i="1"/>
  <c r="C33" i="1"/>
  <c r="D33" i="1"/>
  <c r="G33" i="1"/>
  <c r="I33" i="1"/>
  <c r="J33" i="1"/>
  <c r="K33" i="1"/>
  <c r="M33" i="1"/>
  <c r="N33" i="1"/>
  <c r="B34" i="1"/>
  <c r="C34" i="1"/>
  <c r="D34" i="1"/>
  <c r="G34" i="1"/>
  <c r="I34" i="1"/>
  <c r="J34" i="1"/>
  <c r="K34" i="1"/>
  <c r="M34" i="1"/>
  <c r="N34" i="1"/>
  <c r="B35" i="1"/>
  <c r="C35" i="1"/>
  <c r="D35" i="1"/>
  <c r="G35" i="1"/>
  <c r="I35" i="1"/>
  <c r="J35" i="1"/>
  <c r="K35" i="1"/>
  <c r="M35" i="1"/>
  <c r="N35" i="1"/>
  <c r="B36" i="1"/>
  <c r="C36" i="1"/>
  <c r="D36" i="1"/>
  <c r="G36" i="1"/>
  <c r="I36" i="1"/>
  <c r="J36" i="1"/>
  <c r="K36" i="1"/>
  <c r="M36" i="1"/>
  <c r="N36" i="1"/>
  <c r="B37" i="1"/>
  <c r="C37" i="1"/>
  <c r="D37" i="1"/>
  <c r="G37" i="1"/>
  <c r="I37" i="1"/>
  <c r="J37" i="1"/>
  <c r="K37" i="1"/>
  <c r="M37" i="1"/>
  <c r="N37" i="1"/>
  <c r="B38" i="1"/>
  <c r="C38" i="1"/>
  <c r="D38" i="1"/>
  <c r="G38" i="1"/>
  <c r="I38" i="1"/>
  <c r="J38" i="1"/>
  <c r="K38" i="1"/>
  <c r="M38" i="1"/>
  <c r="N38" i="1"/>
  <c r="B39" i="1"/>
  <c r="C39" i="1"/>
  <c r="D39" i="1"/>
  <c r="G39" i="1"/>
  <c r="I39" i="1"/>
  <c r="J39" i="1"/>
  <c r="K39" i="1"/>
  <c r="M39" i="1"/>
  <c r="N39" i="1"/>
  <c r="B40" i="1"/>
  <c r="C40" i="1"/>
  <c r="D40" i="1"/>
  <c r="G40" i="1"/>
  <c r="I40" i="1"/>
  <c r="J40" i="1"/>
  <c r="K40" i="1"/>
  <c r="M40" i="1"/>
  <c r="N40" i="1"/>
  <c r="B41" i="1"/>
  <c r="C41" i="1"/>
  <c r="D41" i="1"/>
  <c r="G41" i="1"/>
  <c r="I41" i="1"/>
  <c r="J41" i="1"/>
  <c r="K41" i="1"/>
  <c r="M41" i="1"/>
  <c r="N41" i="1"/>
  <c r="B42" i="1"/>
  <c r="C42" i="1"/>
  <c r="D42" i="1"/>
  <c r="G42" i="1"/>
  <c r="I42" i="1"/>
  <c r="J42" i="1"/>
  <c r="K42" i="1"/>
  <c r="M42" i="1"/>
  <c r="N42" i="1"/>
  <c r="B43" i="1"/>
  <c r="C43" i="1"/>
  <c r="D43" i="1"/>
  <c r="G43" i="1"/>
  <c r="I43" i="1"/>
  <c r="J43" i="1"/>
  <c r="K43" i="1"/>
  <c r="M43" i="1"/>
  <c r="N43" i="1"/>
  <c r="B44" i="1"/>
  <c r="C44" i="1"/>
  <c r="D44" i="1"/>
  <c r="G44" i="1"/>
  <c r="I44" i="1"/>
  <c r="J44" i="1"/>
  <c r="K44" i="1"/>
  <c r="M44" i="1"/>
  <c r="N44" i="1"/>
  <c r="B45" i="1"/>
  <c r="C45" i="1"/>
  <c r="D45" i="1"/>
  <c r="G45" i="1"/>
  <c r="I45" i="1"/>
  <c r="J45" i="1"/>
  <c r="K45" i="1"/>
  <c r="M45" i="1"/>
  <c r="N45" i="1"/>
  <c r="B46" i="1"/>
  <c r="C46" i="1"/>
  <c r="D46" i="1"/>
  <c r="G46" i="1"/>
  <c r="I46" i="1"/>
  <c r="J46" i="1"/>
  <c r="K46" i="1"/>
  <c r="M46" i="1"/>
  <c r="N46" i="1"/>
  <c r="B47" i="1"/>
  <c r="C47" i="1"/>
  <c r="D47" i="1"/>
  <c r="G47" i="1"/>
  <c r="I47" i="1"/>
  <c r="J47" i="1"/>
  <c r="K47" i="1"/>
  <c r="M47" i="1"/>
  <c r="N47" i="1"/>
  <c r="B48" i="1"/>
  <c r="C48" i="1"/>
  <c r="D48" i="1"/>
  <c r="G48" i="1"/>
  <c r="I48" i="1"/>
  <c r="J48" i="1"/>
  <c r="K48" i="1"/>
  <c r="M48" i="1"/>
  <c r="N48" i="1"/>
  <c r="B49" i="1"/>
  <c r="C49" i="1"/>
  <c r="D49" i="1"/>
  <c r="G49" i="1"/>
  <c r="I49" i="1"/>
  <c r="J49" i="1"/>
  <c r="K49" i="1"/>
  <c r="M49" i="1"/>
  <c r="N49" i="1"/>
  <c r="B50" i="1"/>
  <c r="C50" i="1"/>
  <c r="D50" i="1"/>
  <c r="G50" i="1"/>
  <c r="I50" i="1"/>
  <c r="J50" i="1"/>
  <c r="K50" i="1"/>
  <c r="M50" i="1"/>
  <c r="N50" i="1"/>
  <c r="B51" i="1"/>
  <c r="C51" i="1"/>
  <c r="D51" i="1"/>
  <c r="G51" i="1"/>
  <c r="I51" i="1"/>
  <c r="J51" i="1"/>
  <c r="K51" i="1"/>
  <c r="M51" i="1"/>
  <c r="N51" i="1"/>
  <c r="B52" i="1"/>
  <c r="C52" i="1"/>
  <c r="D52" i="1"/>
  <c r="G52" i="1"/>
  <c r="I52" i="1"/>
  <c r="J52" i="1"/>
  <c r="K52" i="1"/>
  <c r="M52" i="1"/>
  <c r="N52" i="1"/>
  <c r="B53" i="1"/>
  <c r="C53" i="1"/>
  <c r="D53" i="1"/>
  <c r="G53" i="1"/>
  <c r="I53" i="1"/>
  <c r="J53" i="1"/>
  <c r="K53" i="1"/>
  <c r="M53" i="1"/>
  <c r="N53" i="1"/>
  <c r="B54" i="1"/>
  <c r="C54" i="1"/>
  <c r="D54" i="1"/>
  <c r="G54" i="1"/>
  <c r="I54" i="1"/>
  <c r="J54" i="1"/>
  <c r="K54" i="1"/>
  <c r="M54" i="1"/>
  <c r="N54" i="1"/>
  <c r="B55" i="1"/>
  <c r="C55" i="1"/>
  <c r="D55" i="1"/>
  <c r="G55" i="1"/>
  <c r="I55" i="1"/>
  <c r="J55" i="1"/>
  <c r="K55" i="1"/>
  <c r="M55" i="1"/>
  <c r="N55" i="1"/>
  <c r="B56" i="1"/>
  <c r="C56" i="1"/>
  <c r="D56" i="1"/>
  <c r="G56" i="1"/>
  <c r="I56" i="1"/>
  <c r="J56" i="1"/>
  <c r="K56" i="1"/>
  <c r="M56" i="1"/>
  <c r="N56" i="1"/>
  <c r="B57" i="1"/>
  <c r="C57" i="1"/>
  <c r="D57" i="1"/>
  <c r="G57" i="1"/>
  <c r="I57" i="1"/>
  <c r="J57" i="1"/>
  <c r="K57" i="1"/>
  <c r="M57" i="1"/>
  <c r="N57" i="1"/>
  <c r="B58" i="1"/>
  <c r="C58" i="1"/>
  <c r="D58" i="1"/>
  <c r="G58" i="1"/>
  <c r="I58" i="1"/>
  <c r="J58" i="1"/>
  <c r="K58" i="1"/>
  <c r="M58" i="1"/>
  <c r="N58" i="1"/>
  <c r="B59" i="1"/>
  <c r="C59" i="1"/>
  <c r="D59" i="1"/>
  <c r="G59" i="1"/>
  <c r="I59" i="1"/>
  <c r="J59" i="1"/>
  <c r="K59" i="1"/>
  <c r="M59" i="1"/>
  <c r="N59" i="1"/>
  <c r="B60" i="1"/>
  <c r="C60" i="1"/>
  <c r="D60" i="1"/>
  <c r="G60" i="1"/>
  <c r="I60" i="1"/>
  <c r="J60" i="1"/>
  <c r="K60" i="1"/>
  <c r="M60" i="1"/>
  <c r="N60" i="1"/>
  <c r="B61" i="1"/>
  <c r="C61" i="1"/>
  <c r="D61" i="1"/>
  <c r="G61" i="1"/>
  <c r="I61" i="1"/>
  <c r="J61" i="1"/>
  <c r="K61" i="1"/>
  <c r="M61" i="1"/>
  <c r="N61" i="1"/>
  <c r="B62" i="1"/>
  <c r="C62" i="1"/>
  <c r="D62" i="1"/>
  <c r="G62" i="1"/>
  <c r="I62" i="1"/>
  <c r="J62" i="1"/>
  <c r="K62" i="1"/>
  <c r="M62" i="1"/>
  <c r="N62" i="1"/>
  <c r="B63" i="1"/>
  <c r="C63" i="1"/>
  <c r="D63" i="1"/>
  <c r="G63" i="1"/>
  <c r="I63" i="1"/>
  <c r="J63" i="1"/>
  <c r="K63" i="1"/>
  <c r="M63" i="1"/>
  <c r="N63" i="1"/>
  <c r="B64" i="1"/>
  <c r="C64" i="1"/>
  <c r="D64" i="1"/>
  <c r="G64" i="1"/>
  <c r="I64" i="1"/>
  <c r="J64" i="1"/>
  <c r="K64" i="1"/>
  <c r="M64" i="1"/>
  <c r="N64" i="1"/>
  <c r="B65" i="1"/>
  <c r="C65" i="1"/>
  <c r="D65" i="1"/>
  <c r="G65" i="1"/>
  <c r="I65" i="1"/>
  <c r="J65" i="1"/>
  <c r="K65" i="1"/>
  <c r="M65" i="1"/>
  <c r="N65" i="1"/>
  <c r="B66" i="1"/>
  <c r="C66" i="1"/>
  <c r="D66" i="1"/>
  <c r="G66" i="1"/>
  <c r="I66" i="1"/>
  <c r="J66" i="1"/>
  <c r="K66" i="1"/>
  <c r="M66" i="1"/>
  <c r="N66" i="1"/>
  <c r="B67" i="1"/>
  <c r="C67" i="1"/>
  <c r="D67" i="1"/>
  <c r="G67" i="1"/>
  <c r="I67" i="1"/>
  <c r="J67" i="1"/>
  <c r="K67" i="1"/>
  <c r="M67" i="1"/>
  <c r="N67" i="1"/>
  <c r="B68" i="1"/>
  <c r="C68" i="1"/>
  <c r="D68" i="1"/>
  <c r="G68" i="1"/>
  <c r="I68" i="1"/>
  <c r="J68" i="1"/>
  <c r="K68" i="1"/>
  <c r="M68" i="1"/>
  <c r="N68" i="1"/>
  <c r="B69" i="1"/>
  <c r="C69" i="1"/>
  <c r="D69" i="1"/>
  <c r="G69" i="1"/>
  <c r="I69" i="1"/>
  <c r="J69" i="1"/>
  <c r="K69" i="1"/>
  <c r="M69" i="1"/>
  <c r="N69" i="1"/>
  <c r="B70" i="1"/>
  <c r="C70" i="1"/>
  <c r="D70" i="1"/>
  <c r="G70" i="1"/>
  <c r="I70" i="1"/>
  <c r="J70" i="1"/>
  <c r="K70" i="1"/>
  <c r="M70" i="1"/>
  <c r="N70" i="1"/>
  <c r="B71" i="1"/>
  <c r="C71" i="1"/>
  <c r="D71" i="1"/>
  <c r="G71" i="1"/>
  <c r="I71" i="1"/>
  <c r="J71" i="1"/>
  <c r="K71" i="1"/>
  <c r="M71" i="1"/>
  <c r="N71" i="1"/>
  <c r="B72" i="1"/>
  <c r="C72" i="1"/>
  <c r="D72" i="1"/>
  <c r="G72" i="1"/>
  <c r="I72" i="1"/>
  <c r="J72" i="1"/>
  <c r="K72" i="1"/>
  <c r="M72" i="1"/>
  <c r="N72" i="1"/>
  <c r="B73" i="1"/>
  <c r="C73" i="1"/>
  <c r="D73" i="1"/>
  <c r="G73" i="1"/>
  <c r="I73" i="1"/>
  <c r="J73" i="1"/>
  <c r="K73" i="1"/>
  <c r="M73" i="1"/>
  <c r="N73" i="1"/>
  <c r="B74" i="1"/>
  <c r="C74" i="1"/>
  <c r="D74" i="1"/>
  <c r="G74" i="1"/>
  <c r="I74" i="1"/>
  <c r="J74" i="1"/>
  <c r="K74" i="1"/>
  <c r="M74" i="1"/>
  <c r="N74" i="1"/>
  <c r="B75" i="1"/>
  <c r="C75" i="1"/>
  <c r="D75" i="1"/>
  <c r="G75" i="1"/>
  <c r="I75" i="1"/>
  <c r="J75" i="1"/>
  <c r="K75" i="1"/>
  <c r="M75" i="1"/>
  <c r="N75" i="1"/>
  <c r="B76" i="1"/>
  <c r="C76" i="1"/>
  <c r="D76" i="1"/>
  <c r="G76" i="1"/>
  <c r="I76" i="1"/>
  <c r="J76" i="1"/>
  <c r="K76" i="1"/>
  <c r="M76" i="1"/>
  <c r="N76" i="1"/>
  <c r="B77" i="1"/>
  <c r="C77" i="1"/>
  <c r="D77" i="1"/>
  <c r="G77" i="1"/>
  <c r="I77" i="1"/>
  <c r="J77" i="1"/>
  <c r="K77" i="1"/>
  <c r="M77" i="1"/>
  <c r="N77" i="1"/>
  <c r="B78" i="1"/>
  <c r="C78" i="1"/>
  <c r="D78" i="1"/>
  <c r="G78" i="1"/>
  <c r="I78" i="1"/>
  <c r="J78" i="1"/>
  <c r="K78" i="1"/>
  <c r="M78" i="1"/>
  <c r="N78" i="1"/>
  <c r="B79" i="1"/>
  <c r="C79" i="1"/>
  <c r="D79" i="1"/>
  <c r="G79" i="1"/>
  <c r="I79" i="1"/>
  <c r="J79" i="1"/>
  <c r="K79" i="1"/>
  <c r="M79" i="1"/>
  <c r="N79" i="1"/>
  <c r="B80" i="1"/>
  <c r="C80" i="1"/>
  <c r="D80" i="1"/>
  <c r="G80" i="1"/>
  <c r="I80" i="1"/>
  <c r="J80" i="1"/>
  <c r="K80" i="1"/>
  <c r="M80" i="1"/>
  <c r="N80" i="1"/>
  <c r="B81" i="1"/>
  <c r="C81" i="1"/>
  <c r="D81" i="1"/>
  <c r="G81" i="1"/>
  <c r="I81" i="1"/>
  <c r="J81" i="1"/>
  <c r="K81" i="1"/>
  <c r="M81" i="1"/>
  <c r="N81" i="1"/>
  <c r="B82" i="1"/>
  <c r="C82" i="1"/>
  <c r="D82" i="1"/>
  <c r="G82" i="1"/>
  <c r="I82" i="1"/>
  <c r="J82" i="1"/>
  <c r="K82" i="1"/>
  <c r="M82" i="1"/>
  <c r="N82" i="1"/>
  <c r="B83" i="1"/>
  <c r="C83" i="1"/>
  <c r="D83" i="1"/>
  <c r="G83" i="1"/>
  <c r="I83" i="1"/>
  <c r="J83" i="1"/>
  <c r="K83" i="1"/>
  <c r="M83" i="1"/>
  <c r="N83" i="1"/>
  <c r="B84" i="1"/>
  <c r="C84" i="1"/>
  <c r="D84" i="1"/>
  <c r="G84" i="1"/>
  <c r="I84" i="1"/>
  <c r="J84" i="1"/>
  <c r="K84" i="1"/>
  <c r="M84" i="1"/>
  <c r="N84" i="1"/>
  <c r="B85" i="1"/>
  <c r="C85" i="1"/>
  <c r="D85" i="1"/>
  <c r="G85" i="1"/>
  <c r="I85" i="1"/>
  <c r="J85" i="1"/>
  <c r="K85" i="1"/>
  <c r="M85" i="1"/>
  <c r="N85" i="1"/>
  <c r="B86" i="1"/>
  <c r="C86" i="1"/>
  <c r="D86" i="1"/>
  <c r="G86" i="1"/>
  <c r="I86" i="1"/>
  <c r="J86" i="1"/>
  <c r="K86" i="1"/>
  <c r="M86" i="1"/>
  <c r="N86" i="1"/>
  <c r="B87" i="1"/>
  <c r="C87" i="1"/>
  <c r="D87" i="1"/>
  <c r="G87" i="1"/>
  <c r="I87" i="1"/>
  <c r="J87" i="1"/>
  <c r="K87" i="1"/>
  <c r="M87" i="1"/>
  <c r="N87" i="1"/>
  <c r="B88" i="1"/>
  <c r="C88" i="1"/>
  <c r="D88" i="1"/>
  <c r="G88" i="1"/>
  <c r="I88" i="1"/>
  <c r="J88" i="1"/>
  <c r="K88" i="1"/>
  <c r="M88" i="1"/>
  <c r="N88" i="1"/>
  <c r="B89" i="1"/>
  <c r="C89" i="1"/>
  <c r="D89" i="1"/>
  <c r="G89" i="1"/>
  <c r="I89" i="1"/>
  <c r="J89" i="1"/>
  <c r="K89" i="1"/>
  <c r="M89" i="1"/>
  <c r="N89" i="1"/>
  <c r="B90" i="1"/>
  <c r="C90" i="1"/>
  <c r="D90" i="1"/>
  <c r="G90" i="1"/>
  <c r="I90" i="1"/>
  <c r="J90" i="1"/>
  <c r="K90" i="1"/>
  <c r="M90" i="1"/>
  <c r="N90" i="1"/>
  <c r="B91" i="1"/>
  <c r="C91" i="1"/>
  <c r="D91" i="1"/>
  <c r="G91" i="1"/>
  <c r="I91" i="1"/>
  <c r="J91" i="1"/>
  <c r="K91" i="1"/>
  <c r="M91" i="1"/>
  <c r="N91" i="1"/>
  <c r="B92" i="1"/>
  <c r="C92" i="1"/>
  <c r="D92" i="1"/>
  <c r="G92" i="1"/>
  <c r="I92" i="1"/>
  <c r="J92" i="1"/>
  <c r="K92" i="1"/>
  <c r="M92" i="1"/>
  <c r="N92" i="1"/>
  <c r="B93" i="1"/>
  <c r="C93" i="1"/>
  <c r="D93" i="1"/>
  <c r="G93" i="1"/>
  <c r="I93" i="1"/>
  <c r="J93" i="1"/>
  <c r="K93" i="1"/>
  <c r="M93" i="1"/>
  <c r="N93" i="1"/>
  <c r="B94" i="1"/>
  <c r="C94" i="1"/>
  <c r="D94" i="1"/>
  <c r="G94" i="1"/>
  <c r="I94" i="1"/>
  <c r="J94" i="1"/>
  <c r="K94" i="1"/>
  <c r="M94" i="1"/>
  <c r="N94" i="1"/>
  <c r="B95" i="1"/>
  <c r="C95" i="1"/>
  <c r="D95" i="1"/>
  <c r="G95" i="1"/>
  <c r="I95" i="1"/>
  <c r="J95" i="1"/>
  <c r="K95" i="1"/>
  <c r="M95" i="1"/>
  <c r="N95" i="1"/>
  <c r="B96" i="1"/>
  <c r="C96" i="1"/>
  <c r="D96" i="1"/>
  <c r="G96" i="1"/>
  <c r="I96" i="1"/>
  <c r="J96" i="1"/>
  <c r="K96" i="1"/>
  <c r="M96" i="1"/>
  <c r="N96" i="1"/>
  <c r="B97" i="1"/>
  <c r="C97" i="1"/>
  <c r="D97" i="1"/>
  <c r="G97" i="1"/>
  <c r="I97" i="1"/>
  <c r="J97" i="1"/>
  <c r="K97" i="1"/>
  <c r="M97" i="1"/>
  <c r="N97" i="1"/>
  <c r="B98" i="1"/>
  <c r="C98" i="1"/>
  <c r="D98" i="1"/>
  <c r="G98" i="1"/>
  <c r="I98" i="1"/>
  <c r="J98" i="1"/>
  <c r="K98" i="1"/>
  <c r="M98" i="1"/>
  <c r="N98" i="1"/>
  <c r="B99" i="1"/>
  <c r="C99" i="1"/>
  <c r="D99" i="1"/>
  <c r="G99" i="1"/>
  <c r="I99" i="1"/>
  <c r="J99" i="1"/>
  <c r="K99" i="1"/>
  <c r="M99" i="1"/>
  <c r="N99" i="1"/>
  <c r="B100" i="1"/>
  <c r="C100" i="1"/>
  <c r="D100" i="1"/>
  <c r="G100" i="1"/>
  <c r="I100" i="1"/>
  <c r="J100" i="1"/>
  <c r="K100" i="1"/>
  <c r="M100" i="1"/>
  <c r="N100" i="1"/>
  <c r="B101" i="1"/>
  <c r="C101" i="1"/>
  <c r="D101" i="1"/>
  <c r="G101" i="1"/>
  <c r="I101" i="1"/>
  <c r="J101" i="1"/>
  <c r="K101" i="1"/>
  <c r="M101" i="1"/>
  <c r="N101" i="1"/>
  <c r="B102" i="1"/>
  <c r="C102" i="1"/>
  <c r="D102" i="1"/>
  <c r="G102" i="1"/>
  <c r="I102" i="1"/>
  <c r="J102" i="1"/>
  <c r="K102" i="1"/>
  <c r="M102" i="1"/>
  <c r="N102" i="1"/>
  <c r="B103" i="1"/>
  <c r="C103" i="1"/>
  <c r="D103" i="1"/>
  <c r="G103" i="1"/>
  <c r="I103" i="1"/>
  <c r="J103" i="1"/>
  <c r="K103" i="1"/>
  <c r="M103" i="1"/>
  <c r="N103" i="1"/>
  <c r="B104" i="1"/>
  <c r="C104" i="1"/>
  <c r="D104" i="1"/>
  <c r="G104" i="1"/>
  <c r="I104" i="1"/>
  <c r="J104" i="1"/>
  <c r="K104" i="1"/>
  <c r="M104" i="1"/>
  <c r="N104" i="1"/>
  <c r="B105" i="1"/>
  <c r="C105" i="1"/>
  <c r="D105" i="1"/>
  <c r="G105" i="1"/>
  <c r="I105" i="1"/>
  <c r="J105" i="1"/>
  <c r="K105" i="1"/>
  <c r="M105" i="1"/>
  <c r="N105" i="1"/>
  <c r="B106" i="1"/>
  <c r="C106" i="1"/>
  <c r="D106" i="1"/>
  <c r="G106" i="1"/>
  <c r="I106" i="1"/>
  <c r="J106" i="1"/>
  <c r="K106" i="1"/>
  <c r="M106" i="1"/>
  <c r="N106" i="1"/>
  <c r="B107" i="1"/>
  <c r="C107" i="1"/>
  <c r="D107" i="1"/>
  <c r="G107" i="1"/>
  <c r="I107" i="1"/>
  <c r="J107" i="1"/>
  <c r="K107" i="1"/>
  <c r="M107" i="1"/>
  <c r="N107" i="1"/>
  <c r="B108" i="1"/>
  <c r="C108" i="1"/>
  <c r="D108" i="1"/>
  <c r="G108" i="1"/>
  <c r="I108" i="1"/>
  <c r="J108" i="1"/>
  <c r="K108" i="1"/>
  <c r="M108" i="1"/>
  <c r="N108" i="1"/>
  <c r="B109" i="1"/>
  <c r="C109" i="1"/>
  <c r="D109" i="1"/>
  <c r="G109" i="1"/>
  <c r="I109" i="1"/>
  <c r="J109" i="1"/>
  <c r="K109" i="1"/>
  <c r="M109" i="1"/>
  <c r="N109" i="1"/>
  <c r="B110" i="1"/>
  <c r="C110" i="1"/>
  <c r="D110" i="1"/>
  <c r="G110" i="1"/>
  <c r="I110" i="1"/>
  <c r="J110" i="1"/>
  <c r="K110" i="1"/>
  <c r="M110" i="1"/>
  <c r="N110" i="1"/>
  <c r="B111" i="1"/>
  <c r="C111" i="1"/>
  <c r="D111" i="1"/>
  <c r="G111" i="1"/>
  <c r="I111" i="1"/>
  <c r="J111" i="1"/>
  <c r="K111" i="1"/>
  <c r="M111" i="1"/>
  <c r="N111" i="1"/>
  <c r="B112" i="1"/>
  <c r="C112" i="1"/>
  <c r="D112" i="1"/>
  <c r="G112" i="1"/>
  <c r="I112" i="1"/>
  <c r="J112" i="1"/>
  <c r="K112" i="1"/>
  <c r="M112" i="1"/>
  <c r="N112" i="1"/>
  <c r="B113" i="1"/>
  <c r="C113" i="1"/>
  <c r="D113" i="1"/>
  <c r="G113" i="1"/>
  <c r="I113" i="1"/>
  <c r="J113" i="1"/>
  <c r="K113" i="1"/>
  <c r="M113" i="1"/>
  <c r="N113" i="1"/>
  <c r="B114" i="1"/>
  <c r="C114" i="1"/>
  <c r="D114" i="1"/>
  <c r="G114" i="1"/>
  <c r="I114" i="1"/>
  <c r="J114" i="1"/>
  <c r="K114" i="1"/>
  <c r="M114" i="1"/>
  <c r="N114" i="1"/>
  <c r="B115" i="1"/>
  <c r="C115" i="1"/>
  <c r="D115" i="1"/>
  <c r="G115" i="1"/>
  <c r="I115" i="1"/>
  <c r="J115" i="1"/>
  <c r="K115" i="1"/>
  <c r="M115" i="1"/>
  <c r="N115" i="1"/>
  <c r="B116" i="1"/>
  <c r="C116" i="1"/>
  <c r="D116" i="1"/>
  <c r="G116" i="1"/>
  <c r="I116" i="1"/>
  <c r="J116" i="1"/>
  <c r="K116" i="1"/>
  <c r="M116" i="1"/>
  <c r="N116" i="1"/>
  <c r="B117" i="1"/>
  <c r="C117" i="1"/>
  <c r="D117" i="1"/>
  <c r="G117" i="1"/>
  <c r="I117" i="1"/>
  <c r="J117" i="1"/>
  <c r="K117" i="1"/>
  <c r="M117" i="1"/>
  <c r="N117" i="1"/>
  <c r="B118" i="1"/>
  <c r="C118" i="1"/>
  <c r="D118" i="1"/>
  <c r="G118" i="1"/>
  <c r="I118" i="1"/>
  <c r="J118" i="1"/>
  <c r="K118" i="1"/>
  <c r="M118" i="1"/>
  <c r="N118" i="1"/>
  <c r="B119" i="1"/>
  <c r="C119" i="1"/>
  <c r="D119" i="1"/>
  <c r="G119" i="1"/>
  <c r="I119" i="1"/>
  <c r="J119" i="1"/>
  <c r="K119" i="1"/>
  <c r="M119" i="1"/>
  <c r="N119" i="1"/>
  <c r="B120" i="1"/>
  <c r="C120" i="1"/>
  <c r="D120" i="1"/>
  <c r="G120" i="1"/>
  <c r="I120" i="1"/>
  <c r="J120" i="1"/>
  <c r="K120" i="1"/>
  <c r="M120" i="1"/>
  <c r="N120" i="1"/>
  <c r="B121" i="1"/>
  <c r="C121" i="1"/>
  <c r="D121" i="1"/>
  <c r="G121" i="1"/>
  <c r="I121" i="1"/>
  <c r="J121" i="1"/>
  <c r="K121" i="1"/>
  <c r="M121" i="1"/>
  <c r="N121" i="1"/>
  <c r="B122" i="1"/>
  <c r="C122" i="1"/>
  <c r="D122" i="1"/>
  <c r="G122" i="1"/>
  <c r="I122" i="1"/>
  <c r="J122" i="1"/>
  <c r="K122" i="1"/>
  <c r="M122" i="1"/>
  <c r="N122" i="1"/>
  <c r="B123" i="1"/>
  <c r="C123" i="1"/>
  <c r="D123" i="1"/>
  <c r="G123" i="1"/>
  <c r="I123" i="1"/>
  <c r="J123" i="1"/>
  <c r="K123" i="1"/>
  <c r="M123" i="1"/>
  <c r="N123" i="1"/>
  <c r="B124" i="1"/>
  <c r="C124" i="1"/>
  <c r="D124" i="1"/>
  <c r="G124" i="1"/>
  <c r="I124" i="1"/>
  <c r="J124" i="1"/>
  <c r="K124" i="1"/>
  <c r="M124" i="1"/>
  <c r="N124" i="1"/>
  <c r="B125" i="1"/>
  <c r="C125" i="1"/>
  <c r="D125" i="1"/>
  <c r="G125" i="1"/>
  <c r="I125" i="1"/>
  <c r="J125" i="1"/>
  <c r="K125" i="1"/>
  <c r="M125" i="1"/>
  <c r="N125" i="1"/>
  <c r="B126" i="1"/>
  <c r="C126" i="1"/>
  <c r="D126" i="1"/>
  <c r="G126" i="1"/>
  <c r="I126" i="1"/>
  <c r="J126" i="1"/>
  <c r="K126" i="1"/>
  <c r="M126" i="1"/>
  <c r="N126" i="1"/>
  <c r="B127" i="1"/>
  <c r="C127" i="1"/>
  <c r="D127" i="1"/>
  <c r="G127" i="1"/>
  <c r="I127" i="1"/>
  <c r="J127" i="1"/>
  <c r="K127" i="1"/>
  <c r="M127" i="1"/>
  <c r="N127" i="1"/>
  <c r="B128" i="1"/>
  <c r="C128" i="1"/>
  <c r="D128" i="1"/>
  <c r="G128" i="1"/>
  <c r="I128" i="1"/>
  <c r="J128" i="1"/>
  <c r="K128" i="1"/>
  <c r="M128" i="1"/>
  <c r="N128" i="1"/>
  <c r="B129" i="1"/>
  <c r="C129" i="1"/>
  <c r="D129" i="1"/>
  <c r="G129" i="1"/>
  <c r="I129" i="1"/>
  <c r="J129" i="1"/>
  <c r="K129" i="1"/>
  <c r="M129" i="1"/>
  <c r="N129" i="1"/>
  <c r="B130" i="1"/>
  <c r="C130" i="1"/>
  <c r="D130" i="1"/>
  <c r="G130" i="1"/>
  <c r="I130" i="1"/>
  <c r="J130" i="1"/>
  <c r="K130" i="1"/>
  <c r="M130" i="1"/>
  <c r="N130" i="1"/>
  <c r="B131" i="1"/>
  <c r="C131" i="1"/>
  <c r="D131" i="1"/>
  <c r="G131" i="1"/>
  <c r="I131" i="1"/>
  <c r="J131" i="1"/>
  <c r="K131" i="1"/>
  <c r="M131" i="1"/>
  <c r="N131" i="1"/>
  <c r="B132" i="1"/>
  <c r="C132" i="1"/>
  <c r="D132" i="1"/>
  <c r="G132" i="1"/>
  <c r="I132" i="1"/>
  <c r="J132" i="1"/>
  <c r="K132" i="1"/>
  <c r="M132" i="1"/>
  <c r="N132" i="1"/>
  <c r="B133" i="1"/>
  <c r="C133" i="1"/>
  <c r="D133" i="1"/>
  <c r="G133" i="1"/>
  <c r="I133" i="1"/>
  <c r="J133" i="1"/>
  <c r="K133" i="1"/>
  <c r="M133" i="1"/>
  <c r="N133" i="1"/>
  <c r="B134" i="1"/>
  <c r="C134" i="1"/>
  <c r="D134" i="1"/>
  <c r="G134" i="1"/>
  <c r="I134" i="1"/>
  <c r="J134" i="1"/>
  <c r="K134" i="1"/>
  <c r="M134" i="1"/>
  <c r="N134" i="1"/>
  <c r="B135" i="1"/>
  <c r="C135" i="1"/>
  <c r="D135" i="1"/>
  <c r="G135" i="1"/>
  <c r="I135" i="1"/>
  <c r="J135" i="1"/>
  <c r="K135" i="1"/>
  <c r="M135" i="1"/>
  <c r="N135" i="1"/>
  <c r="B136" i="1"/>
  <c r="C136" i="1"/>
  <c r="D136" i="1"/>
  <c r="G136" i="1"/>
  <c r="I136" i="1"/>
  <c r="J136" i="1"/>
  <c r="K136" i="1"/>
  <c r="M136" i="1"/>
  <c r="N136" i="1"/>
  <c r="B137" i="1"/>
  <c r="C137" i="1"/>
  <c r="D137" i="1"/>
  <c r="G137" i="1"/>
  <c r="I137" i="1"/>
  <c r="J137" i="1"/>
  <c r="K137" i="1"/>
  <c r="M137" i="1"/>
  <c r="N137" i="1"/>
  <c r="B138" i="1"/>
  <c r="C138" i="1"/>
  <c r="D138" i="1"/>
  <c r="G138" i="1"/>
  <c r="I138" i="1"/>
  <c r="J138" i="1"/>
  <c r="K138" i="1"/>
  <c r="M138" i="1"/>
  <c r="N138" i="1"/>
  <c r="B139" i="1"/>
  <c r="C139" i="1"/>
  <c r="D139" i="1"/>
  <c r="G139" i="1"/>
  <c r="I139" i="1"/>
  <c r="J139" i="1"/>
  <c r="K139" i="1"/>
  <c r="M139" i="1"/>
  <c r="N139" i="1"/>
  <c r="B140" i="1"/>
  <c r="C140" i="1"/>
  <c r="D140" i="1"/>
  <c r="G140" i="1"/>
  <c r="I140" i="1"/>
  <c r="J140" i="1"/>
  <c r="K140" i="1"/>
  <c r="M140" i="1"/>
  <c r="N140" i="1"/>
  <c r="B141" i="1"/>
  <c r="C141" i="1"/>
  <c r="D141" i="1"/>
  <c r="G141" i="1"/>
  <c r="I141" i="1"/>
  <c r="J141" i="1"/>
  <c r="K141" i="1"/>
  <c r="M141" i="1"/>
  <c r="N141" i="1"/>
  <c r="B142" i="1"/>
  <c r="C142" i="1"/>
  <c r="D142" i="1"/>
  <c r="G142" i="1"/>
  <c r="I142" i="1"/>
  <c r="J142" i="1"/>
  <c r="K142" i="1"/>
  <c r="M142" i="1"/>
  <c r="N142" i="1"/>
  <c r="B143" i="1"/>
  <c r="C143" i="1"/>
  <c r="D143" i="1"/>
  <c r="G143" i="1"/>
  <c r="I143" i="1"/>
  <c r="J143" i="1"/>
  <c r="K143" i="1"/>
  <c r="M143" i="1"/>
  <c r="N143" i="1"/>
  <c r="B144" i="1"/>
  <c r="C144" i="1"/>
  <c r="D144" i="1"/>
  <c r="G144" i="1"/>
  <c r="I144" i="1"/>
  <c r="J144" i="1"/>
  <c r="K144" i="1"/>
  <c r="M144" i="1"/>
  <c r="N144" i="1"/>
  <c r="B145" i="1"/>
  <c r="C145" i="1"/>
  <c r="D145" i="1"/>
  <c r="G145" i="1"/>
  <c r="I145" i="1"/>
  <c r="J145" i="1"/>
  <c r="K145" i="1"/>
  <c r="M145" i="1"/>
  <c r="N145" i="1"/>
  <c r="B146" i="1"/>
  <c r="C146" i="1"/>
  <c r="D146" i="1"/>
  <c r="G146" i="1"/>
  <c r="I146" i="1"/>
  <c r="J146" i="1"/>
  <c r="K146" i="1"/>
  <c r="M146" i="1"/>
  <c r="N146" i="1"/>
  <c r="B147" i="1"/>
  <c r="C147" i="1"/>
  <c r="D147" i="1"/>
  <c r="G147" i="1"/>
  <c r="I147" i="1"/>
  <c r="J147" i="1"/>
  <c r="K147" i="1"/>
  <c r="M147" i="1"/>
  <c r="N147" i="1"/>
  <c r="B148" i="1"/>
  <c r="C148" i="1"/>
  <c r="D148" i="1"/>
  <c r="G148" i="1"/>
  <c r="I148" i="1"/>
  <c r="J148" i="1"/>
  <c r="K148" i="1"/>
  <c r="M148" i="1"/>
  <c r="N148" i="1"/>
  <c r="B149" i="1"/>
  <c r="C149" i="1"/>
  <c r="D149" i="1"/>
  <c r="G149" i="1"/>
  <c r="I149" i="1"/>
  <c r="J149" i="1"/>
  <c r="K149" i="1"/>
  <c r="M149" i="1"/>
  <c r="N149" i="1"/>
  <c r="B150" i="1"/>
  <c r="C150" i="1"/>
  <c r="D150" i="1"/>
  <c r="G150" i="1"/>
  <c r="I150" i="1"/>
  <c r="J150" i="1"/>
  <c r="K150" i="1"/>
  <c r="M150" i="1"/>
  <c r="N150" i="1"/>
  <c r="B151" i="1"/>
  <c r="C151" i="1"/>
  <c r="D151" i="1"/>
  <c r="G151" i="1"/>
  <c r="I151" i="1"/>
  <c r="J151" i="1"/>
  <c r="K151" i="1"/>
  <c r="M151" i="1"/>
  <c r="N151" i="1"/>
  <c r="B152" i="1"/>
  <c r="C152" i="1"/>
  <c r="D152" i="1"/>
  <c r="G152" i="1"/>
  <c r="I152" i="1"/>
  <c r="J152" i="1"/>
  <c r="K152" i="1"/>
  <c r="M152" i="1"/>
  <c r="N152" i="1"/>
  <c r="B153" i="1"/>
  <c r="C153" i="1"/>
  <c r="D153" i="1"/>
  <c r="G153" i="1"/>
  <c r="I153" i="1"/>
  <c r="J153" i="1"/>
  <c r="K153" i="1"/>
  <c r="M153" i="1"/>
  <c r="N153" i="1"/>
  <c r="B154" i="1"/>
  <c r="C154" i="1"/>
  <c r="D154" i="1"/>
  <c r="G154" i="1"/>
  <c r="I154" i="1"/>
  <c r="J154" i="1"/>
  <c r="K154" i="1"/>
  <c r="M154" i="1"/>
  <c r="N154" i="1"/>
  <c r="B155" i="1"/>
  <c r="C155" i="1"/>
  <c r="D155" i="1"/>
  <c r="G155" i="1"/>
  <c r="I155" i="1"/>
  <c r="J155" i="1"/>
  <c r="K155" i="1"/>
  <c r="M155" i="1"/>
  <c r="N155" i="1"/>
  <c r="B156" i="1"/>
  <c r="C156" i="1"/>
  <c r="D156" i="1"/>
  <c r="G156" i="1"/>
  <c r="I156" i="1"/>
  <c r="J156" i="1"/>
  <c r="K156" i="1"/>
  <c r="M156" i="1"/>
  <c r="N156" i="1"/>
  <c r="B157" i="1"/>
  <c r="C157" i="1"/>
  <c r="D157" i="1"/>
  <c r="G157" i="1"/>
  <c r="I157" i="1"/>
  <c r="J157" i="1"/>
  <c r="K157" i="1"/>
  <c r="M157" i="1"/>
  <c r="N157" i="1"/>
  <c r="B158" i="1"/>
  <c r="C158" i="1"/>
  <c r="D158" i="1"/>
  <c r="G158" i="1"/>
  <c r="I158" i="1"/>
  <c r="J158" i="1"/>
  <c r="K158" i="1"/>
  <c r="M158" i="1"/>
  <c r="N158" i="1"/>
  <c r="B159" i="1"/>
  <c r="C159" i="1"/>
  <c r="D159" i="1"/>
  <c r="G159" i="1"/>
  <c r="I159" i="1"/>
  <c r="J159" i="1"/>
  <c r="K159" i="1"/>
  <c r="M159" i="1"/>
  <c r="N159" i="1"/>
  <c r="B160" i="1"/>
  <c r="C160" i="1"/>
  <c r="D160" i="1"/>
  <c r="G160" i="1"/>
  <c r="I160" i="1"/>
  <c r="J160" i="1"/>
  <c r="K160" i="1"/>
  <c r="M160" i="1"/>
  <c r="N160" i="1"/>
  <c r="B161" i="1"/>
  <c r="C161" i="1"/>
  <c r="D161" i="1"/>
  <c r="G161" i="1"/>
  <c r="I161" i="1"/>
  <c r="J161" i="1"/>
  <c r="K161" i="1"/>
  <c r="M161" i="1"/>
  <c r="N161" i="1"/>
  <c r="B162" i="1"/>
  <c r="C162" i="1"/>
  <c r="D162" i="1"/>
  <c r="G162" i="1"/>
  <c r="I162" i="1"/>
  <c r="J162" i="1"/>
  <c r="K162" i="1"/>
  <c r="M162" i="1"/>
  <c r="N162" i="1"/>
  <c r="B163" i="1"/>
  <c r="C163" i="1"/>
  <c r="D163" i="1"/>
  <c r="G163" i="1"/>
  <c r="I163" i="1"/>
  <c r="J163" i="1"/>
  <c r="K163" i="1"/>
  <c r="M163" i="1"/>
  <c r="N163" i="1"/>
  <c r="B164" i="1"/>
  <c r="C164" i="1"/>
  <c r="D164" i="1"/>
  <c r="G164" i="1"/>
  <c r="I164" i="1"/>
  <c r="J164" i="1"/>
  <c r="K164" i="1"/>
  <c r="M164" i="1"/>
  <c r="N164" i="1"/>
  <c r="B165" i="1"/>
  <c r="C165" i="1"/>
  <c r="D165" i="1"/>
  <c r="G165" i="1"/>
  <c r="I165" i="1"/>
  <c r="J165" i="1"/>
  <c r="K165" i="1"/>
  <c r="M165" i="1"/>
  <c r="N165" i="1"/>
  <c r="B166" i="1"/>
  <c r="C166" i="1"/>
  <c r="D166" i="1"/>
  <c r="G166" i="1"/>
  <c r="I166" i="1"/>
  <c r="J166" i="1"/>
  <c r="K166" i="1"/>
  <c r="M166" i="1"/>
  <c r="N166" i="1"/>
  <c r="B167" i="1"/>
  <c r="C167" i="1"/>
  <c r="D167" i="1"/>
  <c r="G167" i="1"/>
  <c r="I167" i="1"/>
  <c r="J167" i="1"/>
  <c r="K167" i="1"/>
  <c r="M167" i="1"/>
  <c r="N167" i="1"/>
  <c r="B168" i="1"/>
  <c r="C168" i="1"/>
  <c r="D168" i="1"/>
  <c r="G168" i="1"/>
  <c r="I168" i="1"/>
  <c r="J168" i="1"/>
  <c r="K168" i="1"/>
  <c r="M168" i="1"/>
  <c r="N168" i="1"/>
  <c r="B169" i="1"/>
  <c r="C169" i="1"/>
  <c r="D169" i="1"/>
  <c r="G169" i="1"/>
  <c r="I169" i="1"/>
  <c r="J169" i="1"/>
  <c r="K169" i="1"/>
  <c r="M169" i="1"/>
  <c r="N169" i="1"/>
  <c r="B170" i="1"/>
  <c r="C170" i="1"/>
  <c r="D170" i="1"/>
  <c r="G170" i="1"/>
  <c r="I170" i="1"/>
  <c r="J170" i="1"/>
  <c r="K170" i="1"/>
  <c r="M170" i="1"/>
  <c r="N170" i="1"/>
  <c r="B171" i="1"/>
  <c r="C171" i="1"/>
  <c r="D171" i="1"/>
  <c r="G171" i="1"/>
  <c r="I171" i="1"/>
  <c r="J171" i="1"/>
  <c r="K171" i="1"/>
  <c r="M171" i="1"/>
  <c r="N171" i="1"/>
  <c r="B172" i="1"/>
  <c r="C172" i="1"/>
  <c r="D172" i="1"/>
  <c r="G172" i="1"/>
  <c r="I172" i="1"/>
  <c r="J172" i="1"/>
  <c r="K172" i="1"/>
  <c r="M172" i="1"/>
  <c r="N172" i="1"/>
  <c r="B173" i="1"/>
  <c r="C173" i="1"/>
  <c r="D173" i="1"/>
  <c r="G173" i="1"/>
  <c r="I173" i="1"/>
  <c r="J173" i="1"/>
  <c r="K173" i="1"/>
  <c r="M173" i="1"/>
  <c r="N173" i="1"/>
  <c r="B174" i="1"/>
  <c r="C174" i="1"/>
  <c r="D174" i="1"/>
  <c r="G174" i="1"/>
  <c r="I174" i="1"/>
  <c r="J174" i="1"/>
  <c r="K174" i="1"/>
  <c r="M174" i="1"/>
  <c r="N174" i="1"/>
  <c r="B175" i="1"/>
  <c r="C175" i="1"/>
  <c r="D175" i="1"/>
  <c r="G175" i="1"/>
  <c r="I175" i="1"/>
  <c r="J175" i="1"/>
  <c r="K175" i="1"/>
  <c r="M175" i="1"/>
  <c r="N175" i="1"/>
  <c r="B176" i="1"/>
  <c r="C176" i="1"/>
  <c r="D176" i="1"/>
  <c r="G176" i="1"/>
  <c r="I176" i="1"/>
  <c r="J176" i="1"/>
  <c r="K176" i="1"/>
  <c r="M176" i="1"/>
  <c r="N176" i="1"/>
  <c r="B177" i="1"/>
  <c r="C177" i="1"/>
  <c r="D177" i="1"/>
  <c r="G177" i="1"/>
  <c r="I177" i="1"/>
  <c r="J177" i="1"/>
  <c r="K177" i="1"/>
  <c r="M177" i="1"/>
  <c r="N177" i="1"/>
  <c r="B178" i="1"/>
  <c r="C178" i="1"/>
  <c r="D178" i="1"/>
  <c r="G178" i="1"/>
  <c r="I178" i="1"/>
  <c r="J178" i="1"/>
  <c r="K178" i="1"/>
  <c r="M178" i="1"/>
  <c r="N178" i="1"/>
  <c r="B179" i="1"/>
  <c r="C179" i="1"/>
  <c r="D179" i="1"/>
  <c r="G179" i="1"/>
  <c r="I179" i="1"/>
  <c r="J179" i="1"/>
  <c r="K179" i="1"/>
  <c r="M179" i="1"/>
  <c r="N179" i="1"/>
  <c r="B180" i="1"/>
  <c r="C180" i="1"/>
  <c r="D180" i="1"/>
  <c r="G180" i="1"/>
  <c r="I180" i="1"/>
  <c r="J180" i="1"/>
  <c r="K180" i="1"/>
  <c r="M180" i="1"/>
  <c r="N180" i="1"/>
  <c r="B181" i="1"/>
  <c r="C181" i="1"/>
  <c r="D181" i="1"/>
  <c r="G181" i="1"/>
  <c r="I181" i="1"/>
  <c r="J181" i="1"/>
  <c r="K181" i="1"/>
  <c r="M181" i="1"/>
  <c r="N181" i="1"/>
  <c r="B182" i="1"/>
  <c r="C182" i="1"/>
  <c r="D182" i="1"/>
  <c r="G182" i="1"/>
  <c r="I182" i="1"/>
  <c r="J182" i="1"/>
  <c r="K182" i="1"/>
  <c r="M182" i="1"/>
  <c r="N182" i="1"/>
  <c r="B183" i="1"/>
  <c r="C183" i="1"/>
  <c r="D183" i="1"/>
  <c r="G183" i="1"/>
  <c r="I183" i="1"/>
  <c r="J183" i="1"/>
  <c r="K183" i="1"/>
  <c r="M183" i="1"/>
  <c r="N183" i="1"/>
  <c r="B184" i="1"/>
  <c r="C184" i="1"/>
  <c r="D184" i="1"/>
  <c r="G184" i="1"/>
  <c r="I184" i="1"/>
  <c r="J184" i="1"/>
  <c r="K184" i="1"/>
  <c r="M184" i="1"/>
  <c r="N184" i="1"/>
  <c r="B185" i="1"/>
  <c r="C185" i="1"/>
  <c r="D185" i="1"/>
  <c r="G185" i="1"/>
  <c r="I185" i="1"/>
  <c r="J185" i="1"/>
  <c r="K185" i="1"/>
  <c r="M185" i="1"/>
  <c r="N185" i="1"/>
  <c r="B186" i="1"/>
  <c r="C186" i="1"/>
  <c r="D186" i="1"/>
  <c r="G186" i="1"/>
  <c r="I186" i="1"/>
  <c r="J186" i="1"/>
  <c r="K186" i="1"/>
  <c r="M186" i="1"/>
  <c r="N186" i="1"/>
  <c r="B187" i="1"/>
  <c r="C187" i="1"/>
  <c r="D187" i="1"/>
  <c r="G187" i="1"/>
  <c r="I187" i="1"/>
  <c r="J187" i="1"/>
  <c r="K187" i="1"/>
  <c r="M187" i="1"/>
  <c r="N187" i="1"/>
  <c r="B188" i="1"/>
  <c r="C188" i="1"/>
  <c r="D188" i="1"/>
  <c r="G188" i="1"/>
  <c r="I188" i="1"/>
  <c r="J188" i="1"/>
  <c r="K188" i="1"/>
  <c r="M188" i="1"/>
  <c r="N188" i="1"/>
  <c r="B189" i="1"/>
  <c r="C189" i="1"/>
  <c r="D189" i="1"/>
  <c r="G189" i="1"/>
  <c r="I189" i="1"/>
  <c r="J189" i="1"/>
  <c r="K189" i="1"/>
  <c r="M189" i="1"/>
  <c r="N189" i="1"/>
  <c r="B190" i="1"/>
  <c r="C190" i="1"/>
  <c r="D190" i="1"/>
  <c r="G190" i="1"/>
  <c r="I190" i="1"/>
  <c r="J190" i="1"/>
  <c r="K190" i="1"/>
  <c r="M190" i="1"/>
  <c r="N190" i="1"/>
  <c r="B191" i="1"/>
  <c r="C191" i="1"/>
  <c r="D191" i="1"/>
  <c r="G191" i="1"/>
  <c r="I191" i="1"/>
  <c r="J191" i="1"/>
  <c r="K191" i="1"/>
  <c r="M191" i="1"/>
  <c r="N191" i="1"/>
  <c r="B192" i="1"/>
  <c r="C192" i="1"/>
  <c r="D192" i="1"/>
  <c r="G192" i="1"/>
  <c r="I192" i="1"/>
  <c r="J192" i="1"/>
  <c r="K192" i="1"/>
  <c r="M192" i="1"/>
  <c r="N192" i="1"/>
  <c r="B193" i="1"/>
  <c r="C193" i="1"/>
  <c r="D193" i="1"/>
  <c r="G193" i="1"/>
  <c r="I193" i="1"/>
  <c r="J193" i="1"/>
  <c r="K193" i="1"/>
  <c r="M193" i="1"/>
  <c r="N193" i="1"/>
  <c r="B194" i="1"/>
  <c r="C194" i="1"/>
  <c r="D194" i="1"/>
  <c r="G194" i="1"/>
  <c r="I194" i="1"/>
  <c r="J194" i="1"/>
  <c r="K194" i="1"/>
  <c r="M194" i="1"/>
  <c r="N194" i="1"/>
  <c r="B195" i="1"/>
  <c r="C195" i="1"/>
  <c r="D195" i="1"/>
  <c r="G195" i="1"/>
  <c r="I195" i="1"/>
  <c r="J195" i="1"/>
  <c r="K195" i="1"/>
  <c r="M195" i="1"/>
  <c r="N195" i="1"/>
  <c r="B196" i="1"/>
  <c r="C196" i="1"/>
  <c r="D196" i="1"/>
  <c r="G196" i="1"/>
  <c r="I196" i="1"/>
  <c r="J196" i="1"/>
  <c r="K196" i="1"/>
  <c r="M196" i="1"/>
  <c r="N196" i="1"/>
  <c r="B197" i="1"/>
  <c r="C197" i="1"/>
  <c r="D197" i="1"/>
  <c r="G197" i="1"/>
  <c r="I197" i="1"/>
  <c r="J197" i="1"/>
  <c r="K197" i="1"/>
  <c r="M197" i="1"/>
  <c r="N197" i="1"/>
  <c r="B198" i="1"/>
  <c r="C198" i="1"/>
  <c r="D198" i="1"/>
  <c r="G198" i="1"/>
  <c r="I198" i="1"/>
  <c r="J198" i="1"/>
  <c r="K198" i="1"/>
  <c r="M198" i="1"/>
  <c r="N198" i="1"/>
  <c r="B199" i="1"/>
  <c r="C199" i="1"/>
  <c r="D199" i="1"/>
  <c r="G199" i="1"/>
  <c r="I199" i="1"/>
  <c r="J199" i="1"/>
  <c r="K199" i="1"/>
  <c r="M199" i="1"/>
  <c r="N199" i="1"/>
  <c r="B200" i="1"/>
  <c r="C200" i="1"/>
  <c r="D200" i="1"/>
  <c r="G200" i="1"/>
  <c r="I200" i="1"/>
  <c r="J200" i="1"/>
  <c r="K200" i="1"/>
  <c r="M200" i="1"/>
  <c r="N200" i="1"/>
  <c r="B201" i="1"/>
  <c r="C201" i="1"/>
  <c r="D201" i="1"/>
  <c r="G201" i="1"/>
  <c r="I201" i="1"/>
  <c r="J201" i="1"/>
  <c r="K201" i="1"/>
  <c r="M201" i="1"/>
  <c r="N201" i="1"/>
  <c r="B202" i="1"/>
  <c r="C202" i="1"/>
  <c r="D202" i="1"/>
  <c r="G202" i="1"/>
  <c r="I202" i="1"/>
  <c r="J202" i="1"/>
  <c r="K202" i="1"/>
  <c r="M202" i="1"/>
  <c r="N202" i="1"/>
  <c r="B203" i="1"/>
  <c r="C203" i="1"/>
  <c r="D203" i="1"/>
  <c r="G203" i="1"/>
  <c r="I203" i="1"/>
  <c r="J203" i="1"/>
  <c r="K203" i="1"/>
  <c r="M203" i="1"/>
  <c r="N203" i="1"/>
  <c r="B204" i="1"/>
  <c r="C204" i="1"/>
  <c r="D204" i="1"/>
  <c r="G204" i="1"/>
  <c r="I204" i="1"/>
  <c r="J204" i="1"/>
  <c r="K204" i="1"/>
  <c r="M204" i="1"/>
  <c r="N204" i="1"/>
  <c r="B205" i="1"/>
  <c r="C205" i="1"/>
  <c r="D205" i="1"/>
  <c r="G205" i="1"/>
  <c r="I205" i="1"/>
  <c r="J205" i="1"/>
  <c r="K205" i="1"/>
  <c r="M205" i="1"/>
  <c r="N205" i="1"/>
  <c r="B206" i="1"/>
  <c r="C206" i="1"/>
  <c r="D206" i="1"/>
  <c r="G206" i="1"/>
  <c r="I206" i="1"/>
  <c r="J206" i="1"/>
  <c r="K206" i="1"/>
  <c r="M206" i="1"/>
  <c r="N206" i="1"/>
  <c r="B207" i="1"/>
  <c r="C207" i="1"/>
  <c r="D207" i="1"/>
  <c r="G207" i="1"/>
  <c r="I207" i="1"/>
  <c r="J207" i="1"/>
  <c r="K207" i="1"/>
  <c r="M207" i="1"/>
  <c r="N207" i="1"/>
  <c r="B208" i="1"/>
  <c r="C208" i="1"/>
  <c r="D208" i="1"/>
  <c r="G208" i="1"/>
  <c r="I208" i="1"/>
  <c r="J208" i="1"/>
  <c r="K208" i="1"/>
  <c r="M208" i="1"/>
  <c r="N208" i="1"/>
  <c r="B209" i="1"/>
  <c r="C209" i="1"/>
  <c r="D209" i="1"/>
  <c r="G209" i="1"/>
  <c r="I209" i="1"/>
  <c r="J209" i="1"/>
  <c r="K209" i="1"/>
  <c r="M209" i="1"/>
  <c r="N209" i="1"/>
  <c r="B210" i="1"/>
  <c r="C210" i="1"/>
  <c r="D210" i="1"/>
  <c r="G210" i="1"/>
  <c r="I210" i="1"/>
  <c r="J210" i="1"/>
  <c r="K210" i="1"/>
  <c r="M210" i="1"/>
  <c r="N210" i="1"/>
  <c r="B211" i="1"/>
  <c r="C211" i="1"/>
  <c r="D211" i="1"/>
  <c r="G211" i="1"/>
  <c r="I211" i="1"/>
  <c r="J211" i="1"/>
  <c r="K211" i="1"/>
  <c r="M211" i="1"/>
  <c r="N211" i="1"/>
  <c r="B212" i="1"/>
  <c r="C212" i="1"/>
  <c r="D212" i="1"/>
  <c r="G212" i="1"/>
  <c r="I212" i="1"/>
  <c r="J212" i="1"/>
  <c r="K212" i="1"/>
  <c r="M212" i="1"/>
  <c r="N212" i="1"/>
  <c r="B213" i="1"/>
  <c r="C213" i="1"/>
  <c r="D213" i="1"/>
  <c r="G213" i="1"/>
  <c r="I213" i="1"/>
  <c r="J213" i="1"/>
  <c r="K213" i="1"/>
  <c r="M213" i="1"/>
  <c r="N213" i="1"/>
  <c r="B214" i="1"/>
  <c r="C214" i="1"/>
  <c r="D214" i="1"/>
  <c r="G214" i="1"/>
  <c r="I214" i="1"/>
  <c r="J214" i="1"/>
  <c r="K214" i="1"/>
  <c r="M214" i="1"/>
  <c r="N214" i="1"/>
  <c r="B215" i="1"/>
  <c r="C215" i="1"/>
  <c r="D215" i="1"/>
  <c r="G215" i="1"/>
  <c r="I215" i="1"/>
  <c r="J215" i="1"/>
  <c r="K215" i="1"/>
  <c r="M215" i="1"/>
  <c r="N215" i="1"/>
  <c r="B216" i="1"/>
  <c r="C216" i="1"/>
  <c r="D216" i="1"/>
  <c r="G216" i="1"/>
  <c r="I216" i="1"/>
  <c r="J216" i="1"/>
  <c r="K216" i="1"/>
  <c r="M216" i="1"/>
  <c r="N216" i="1"/>
  <c r="B217" i="1"/>
  <c r="C217" i="1"/>
  <c r="D217" i="1"/>
  <c r="G217" i="1"/>
  <c r="I217" i="1"/>
  <c r="J217" i="1"/>
  <c r="K217" i="1"/>
  <c r="M217" i="1"/>
  <c r="N217" i="1"/>
  <c r="B218" i="1"/>
  <c r="C218" i="1"/>
  <c r="D218" i="1"/>
  <c r="G218" i="1"/>
  <c r="I218" i="1"/>
  <c r="J218" i="1"/>
  <c r="K218" i="1"/>
  <c r="M218" i="1"/>
  <c r="N218" i="1"/>
  <c r="B219" i="1"/>
  <c r="C219" i="1"/>
  <c r="D219" i="1"/>
  <c r="G219" i="1"/>
  <c r="I219" i="1"/>
  <c r="J219" i="1"/>
  <c r="K219" i="1"/>
  <c r="M219" i="1"/>
  <c r="N219" i="1"/>
  <c r="B220" i="1"/>
  <c r="C220" i="1"/>
  <c r="D220" i="1"/>
  <c r="G220" i="1"/>
  <c r="I220" i="1"/>
  <c r="J220" i="1"/>
  <c r="K220" i="1"/>
  <c r="M220" i="1"/>
  <c r="N220" i="1"/>
  <c r="B221" i="1"/>
  <c r="C221" i="1"/>
  <c r="D221" i="1"/>
  <c r="G221" i="1"/>
  <c r="I221" i="1"/>
  <c r="J221" i="1"/>
  <c r="K221" i="1"/>
  <c r="M221" i="1"/>
  <c r="N221" i="1"/>
  <c r="B222" i="1"/>
  <c r="C222" i="1"/>
  <c r="D222" i="1"/>
  <c r="G222" i="1"/>
  <c r="I222" i="1"/>
  <c r="J222" i="1"/>
  <c r="K222" i="1"/>
  <c r="M222" i="1"/>
  <c r="N222" i="1"/>
  <c r="B223" i="1"/>
  <c r="C223" i="1"/>
  <c r="D223" i="1"/>
  <c r="G223" i="1"/>
  <c r="I223" i="1"/>
  <c r="J223" i="1"/>
  <c r="K223" i="1"/>
  <c r="M223" i="1"/>
  <c r="N223" i="1"/>
  <c r="B224" i="1"/>
  <c r="C224" i="1"/>
  <c r="D224" i="1"/>
  <c r="G224" i="1"/>
  <c r="I224" i="1"/>
  <c r="J224" i="1"/>
  <c r="K224" i="1"/>
  <c r="M224" i="1"/>
  <c r="N224" i="1"/>
  <c r="B225" i="1"/>
  <c r="C225" i="1"/>
  <c r="D225" i="1"/>
  <c r="G225" i="1"/>
  <c r="I225" i="1"/>
  <c r="J225" i="1"/>
  <c r="K225" i="1"/>
  <c r="M225" i="1"/>
  <c r="N225" i="1"/>
  <c r="B226" i="1"/>
  <c r="C226" i="1"/>
  <c r="D226" i="1"/>
  <c r="G226" i="1"/>
  <c r="I226" i="1"/>
  <c r="J226" i="1"/>
  <c r="K226" i="1"/>
  <c r="M226" i="1"/>
  <c r="N226" i="1"/>
  <c r="B227" i="1"/>
  <c r="C227" i="1"/>
  <c r="D227" i="1"/>
  <c r="G227" i="1"/>
  <c r="I227" i="1"/>
  <c r="J227" i="1"/>
  <c r="K227" i="1"/>
  <c r="M227" i="1"/>
  <c r="N227" i="1"/>
  <c r="B228" i="1"/>
  <c r="C228" i="1"/>
  <c r="D228" i="1"/>
  <c r="G228" i="1"/>
  <c r="I228" i="1"/>
  <c r="J228" i="1"/>
  <c r="K228" i="1"/>
  <c r="M228" i="1"/>
  <c r="N228" i="1"/>
  <c r="B229" i="1"/>
  <c r="C229" i="1"/>
  <c r="D229" i="1"/>
  <c r="G229" i="1"/>
  <c r="I229" i="1"/>
  <c r="J229" i="1"/>
  <c r="K229" i="1"/>
  <c r="M229" i="1"/>
  <c r="N229" i="1"/>
  <c r="B230" i="1"/>
  <c r="C230" i="1"/>
  <c r="D230" i="1"/>
  <c r="G230" i="1"/>
  <c r="I230" i="1"/>
  <c r="J230" i="1"/>
  <c r="K230" i="1"/>
  <c r="M230" i="1"/>
  <c r="N230" i="1"/>
  <c r="B231" i="1"/>
  <c r="C231" i="1"/>
  <c r="D231" i="1"/>
  <c r="G231" i="1"/>
  <c r="I231" i="1"/>
  <c r="J231" i="1"/>
  <c r="K231" i="1"/>
  <c r="M231" i="1"/>
  <c r="N231" i="1"/>
  <c r="B232" i="1"/>
  <c r="C232" i="1"/>
  <c r="D232" i="1"/>
  <c r="G232" i="1"/>
  <c r="I232" i="1"/>
  <c r="J232" i="1"/>
  <c r="K232" i="1"/>
  <c r="M232" i="1"/>
  <c r="N232" i="1"/>
  <c r="B233" i="1"/>
  <c r="C233" i="1"/>
  <c r="D233" i="1"/>
  <c r="G233" i="1"/>
  <c r="I233" i="1"/>
  <c r="J233" i="1"/>
  <c r="K233" i="1"/>
  <c r="M233" i="1"/>
  <c r="N233" i="1"/>
  <c r="B234" i="1"/>
  <c r="C234" i="1"/>
  <c r="D234" i="1"/>
  <c r="G234" i="1"/>
  <c r="I234" i="1"/>
  <c r="J234" i="1"/>
  <c r="K234" i="1"/>
  <c r="M234" i="1"/>
  <c r="N234" i="1"/>
  <c r="B235" i="1"/>
  <c r="C235" i="1"/>
  <c r="D235" i="1"/>
  <c r="G235" i="1"/>
  <c r="I235" i="1"/>
  <c r="J235" i="1"/>
  <c r="K235" i="1"/>
  <c r="M235" i="1"/>
  <c r="N235" i="1"/>
  <c r="B236" i="1"/>
  <c r="C236" i="1"/>
  <c r="D236" i="1"/>
  <c r="G236" i="1"/>
  <c r="I236" i="1"/>
  <c r="J236" i="1"/>
  <c r="K236" i="1"/>
  <c r="M236" i="1"/>
  <c r="N236" i="1"/>
  <c r="B237" i="1"/>
  <c r="C237" i="1"/>
  <c r="D237" i="1"/>
  <c r="G237" i="1"/>
  <c r="I237" i="1"/>
  <c r="J237" i="1"/>
  <c r="K237" i="1"/>
  <c r="M237" i="1"/>
  <c r="N237" i="1"/>
  <c r="B238" i="1"/>
  <c r="C238" i="1"/>
  <c r="D238" i="1"/>
  <c r="G238" i="1"/>
  <c r="I238" i="1"/>
  <c r="J238" i="1"/>
  <c r="K238" i="1"/>
  <c r="M238" i="1"/>
  <c r="N238" i="1"/>
  <c r="B239" i="1"/>
  <c r="C239" i="1"/>
  <c r="D239" i="1"/>
  <c r="G239" i="1"/>
  <c r="I239" i="1"/>
  <c r="J239" i="1"/>
  <c r="K239" i="1"/>
  <c r="M239" i="1"/>
  <c r="N239" i="1"/>
  <c r="B240" i="1"/>
  <c r="C240" i="1"/>
  <c r="D240" i="1"/>
  <c r="G240" i="1"/>
  <c r="I240" i="1"/>
  <c r="J240" i="1"/>
  <c r="K240" i="1"/>
  <c r="M240" i="1"/>
  <c r="N240" i="1"/>
  <c r="B241" i="1"/>
  <c r="C241" i="1"/>
  <c r="D241" i="1"/>
  <c r="G241" i="1"/>
  <c r="I241" i="1"/>
  <c r="J241" i="1"/>
  <c r="K241" i="1"/>
  <c r="M241" i="1"/>
  <c r="N241" i="1"/>
  <c r="B242" i="1"/>
  <c r="C242" i="1"/>
  <c r="D242" i="1"/>
  <c r="G242" i="1"/>
  <c r="I242" i="1"/>
  <c r="J242" i="1"/>
  <c r="K242" i="1"/>
  <c r="M242" i="1"/>
  <c r="N242" i="1"/>
  <c r="B243" i="1"/>
  <c r="C243" i="1"/>
  <c r="D243" i="1"/>
  <c r="G243" i="1"/>
  <c r="I243" i="1"/>
  <c r="J243" i="1"/>
  <c r="K243" i="1"/>
  <c r="M243" i="1"/>
  <c r="N243" i="1"/>
  <c r="B244" i="1"/>
  <c r="C244" i="1"/>
  <c r="D244" i="1"/>
  <c r="G244" i="1"/>
  <c r="I244" i="1"/>
  <c r="J244" i="1"/>
  <c r="K244" i="1"/>
  <c r="M244" i="1"/>
  <c r="N244" i="1"/>
  <c r="B245" i="1"/>
  <c r="C245" i="1"/>
  <c r="D245" i="1"/>
  <c r="G245" i="1"/>
  <c r="I245" i="1"/>
  <c r="J245" i="1"/>
  <c r="K245" i="1"/>
  <c r="M245" i="1"/>
  <c r="N245" i="1"/>
  <c r="B246" i="1"/>
  <c r="C246" i="1"/>
  <c r="D246" i="1"/>
  <c r="G246" i="1"/>
  <c r="I246" i="1"/>
  <c r="J246" i="1"/>
  <c r="K246" i="1"/>
  <c r="M246" i="1"/>
  <c r="N246" i="1"/>
  <c r="B247" i="1"/>
  <c r="C247" i="1"/>
  <c r="D247" i="1"/>
  <c r="G247" i="1"/>
  <c r="I247" i="1"/>
  <c r="J247" i="1"/>
  <c r="K247" i="1"/>
  <c r="M247" i="1"/>
  <c r="N247" i="1"/>
  <c r="B248" i="1"/>
  <c r="C248" i="1"/>
  <c r="D248" i="1"/>
  <c r="G248" i="1"/>
  <c r="I248" i="1"/>
  <c r="J248" i="1"/>
  <c r="K248" i="1"/>
  <c r="M248" i="1"/>
  <c r="N248" i="1"/>
  <c r="B249" i="1"/>
  <c r="C249" i="1"/>
  <c r="D249" i="1"/>
  <c r="G249" i="1"/>
  <c r="I249" i="1"/>
  <c r="J249" i="1"/>
  <c r="K249" i="1"/>
  <c r="M249" i="1"/>
  <c r="N249" i="1"/>
  <c r="B250" i="1"/>
  <c r="C250" i="1"/>
  <c r="D250" i="1"/>
  <c r="G250" i="1"/>
  <c r="I250" i="1"/>
  <c r="J250" i="1"/>
  <c r="K250" i="1"/>
  <c r="M250" i="1"/>
  <c r="N250" i="1"/>
  <c r="B251" i="1"/>
  <c r="C251" i="1"/>
  <c r="D251" i="1"/>
  <c r="G251" i="1"/>
  <c r="I251" i="1"/>
  <c r="J251" i="1"/>
  <c r="K251" i="1"/>
  <c r="M251" i="1"/>
  <c r="N251" i="1"/>
  <c r="B252" i="1"/>
  <c r="C252" i="1"/>
  <c r="D252" i="1"/>
  <c r="G252" i="1"/>
  <c r="I252" i="1"/>
  <c r="J252" i="1"/>
  <c r="K252" i="1"/>
  <c r="M252" i="1"/>
  <c r="N252" i="1"/>
  <c r="B253" i="1"/>
  <c r="C253" i="1"/>
  <c r="D253" i="1"/>
  <c r="G253" i="1"/>
  <c r="I253" i="1"/>
  <c r="J253" i="1"/>
  <c r="K253" i="1"/>
  <c r="M253" i="1"/>
  <c r="N253" i="1"/>
  <c r="B254" i="1"/>
  <c r="C254" i="1"/>
  <c r="D254" i="1"/>
  <c r="G254" i="1"/>
  <c r="I254" i="1"/>
  <c r="J254" i="1"/>
  <c r="K254" i="1"/>
  <c r="M254" i="1"/>
  <c r="N254" i="1"/>
  <c r="B255" i="1"/>
  <c r="C255" i="1"/>
  <c r="D255" i="1"/>
  <c r="G255" i="1"/>
  <c r="I255" i="1"/>
  <c r="J255" i="1"/>
  <c r="K255" i="1"/>
  <c r="M255" i="1"/>
  <c r="N255" i="1"/>
  <c r="B256" i="1"/>
  <c r="C256" i="1"/>
  <c r="D256" i="1"/>
  <c r="G256" i="1"/>
  <c r="I256" i="1"/>
  <c r="J256" i="1"/>
  <c r="K256" i="1"/>
  <c r="M256" i="1"/>
  <c r="N256" i="1"/>
  <c r="B257" i="1"/>
  <c r="C257" i="1"/>
  <c r="D257" i="1"/>
  <c r="G257" i="1"/>
  <c r="I257" i="1"/>
  <c r="J257" i="1"/>
  <c r="K257" i="1"/>
  <c r="M257" i="1"/>
  <c r="N257" i="1"/>
  <c r="B258" i="1"/>
  <c r="C258" i="1"/>
  <c r="D258" i="1"/>
  <c r="G258" i="1"/>
  <c r="I258" i="1"/>
  <c r="J258" i="1"/>
  <c r="K258" i="1"/>
  <c r="M258" i="1"/>
  <c r="N258" i="1"/>
  <c r="B259" i="1"/>
  <c r="C259" i="1"/>
  <c r="D259" i="1"/>
  <c r="G259" i="1"/>
  <c r="I259" i="1"/>
  <c r="J259" i="1"/>
  <c r="K259" i="1"/>
  <c r="M259" i="1"/>
  <c r="N259" i="1"/>
  <c r="B260" i="1"/>
  <c r="C260" i="1"/>
  <c r="D260" i="1"/>
  <c r="G260" i="1"/>
  <c r="I260" i="1"/>
  <c r="J260" i="1"/>
  <c r="K260" i="1"/>
  <c r="M260" i="1"/>
  <c r="N260" i="1"/>
  <c r="B261" i="1"/>
  <c r="C261" i="1"/>
  <c r="D261" i="1"/>
  <c r="G261" i="1"/>
  <c r="I261" i="1"/>
  <c r="J261" i="1"/>
  <c r="K261" i="1"/>
  <c r="M261" i="1"/>
  <c r="N261" i="1"/>
  <c r="B262" i="1"/>
  <c r="C262" i="1"/>
  <c r="D262" i="1"/>
  <c r="G262" i="1"/>
  <c r="I262" i="1"/>
  <c r="J262" i="1"/>
  <c r="K262" i="1"/>
  <c r="M262" i="1"/>
  <c r="N262" i="1"/>
  <c r="B263" i="1"/>
  <c r="C263" i="1"/>
  <c r="D263" i="1"/>
  <c r="G263" i="1"/>
  <c r="I263" i="1"/>
  <c r="J263" i="1"/>
  <c r="K263" i="1"/>
  <c r="M263" i="1"/>
  <c r="N263" i="1"/>
  <c r="B264" i="1"/>
  <c r="C264" i="1"/>
  <c r="D264" i="1"/>
  <c r="G264" i="1"/>
  <c r="I264" i="1"/>
  <c r="J264" i="1"/>
  <c r="K264" i="1"/>
  <c r="M264" i="1"/>
  <c r="N264" i="1"/>
  <c r="B265" i="1"/>
  <c r="C265" i="1"/>
  <c r="D265" i="1"/>
  <c r="G265" i="1"/>
  <c r="I265" i="1"/>
  <c r="J265" i="1"/>
  <c r="K265" i="1"/>
  <c r="M265" i="1"/>
  <c r="N265" i="1"/>
  <c r="B266" i="1"/>
  <c r="C266" i="1"/>
  <c r="D266" i="1"/>
  <c r="G266" i="1"/>
  <c r="I266" i="1"/>
  <c r="J266" i="1"/>
  <c r="K266" i="1"/>
  <c r="M266" i="1"/>
  <c r="N266" i="1"/>
  <c r="B267" i="1"/>
  <c r="C267" i="1"/>
  <c r="D267" i="1"/>
  <c r="G267" i="1"/>
  <c r="I267" i="1"/>
  <c r="J267" i="1"/>
  <c r="K267" i="1"/>
  <c r="M267" i="1"/>
  <c r="N267" i="1"/>
  <c r="B268" i="1"/>
  <c r="C268" i="1"/>
  <c r="D268" i="1"/>
  <c r="G268" i="1"/>
  <c r="I268" i="1"/>
  <c r="J268" i="1"/>
  <c r="K268" i="1"/>
  <c r="M268" i="1"/>
  <c r="N268" i="1"/>
  <c r="B269" i="1"/>
  <c r="C269" i="1"/>
  <c r="D269" i="1"/>
  <c r="G269" i="1"/>
  <c r="I269" i="1"/>
  <c r="J269" i="1"/>
  <c r="K269" i="1"/>
  <c r="M269" i="1"/>
  <c r="N269" i="1"/>
  <c r="B270" i="1"/>
  <c r="C270" i="1"/>
  <c r="D270" i="1"/>
  <c r="G270" i="1"/>
  <c r="I270" i="1"/>
  <c r="J270" i="1"/>
  <c r="K270" i="1"/>
  <c r="M270" i="1"/>
  <c r="N270" i="1"/>
  <c r="B271" i="1"/>
  <c r="C271" i="1"/>
  <c r="D271" i="1"/>
  <c r="G271" i="1"/>
  <c r="I271" i="1"/>
  <c r="J271" i="1"/>
  <c r="K271" i="1"/>
  <c r="M271" i="1"/>
  <c r="N271" i="1"/>
  <c r="B272" i="1"/>
  <c r="C272" i="1"/>
  <c r="D272" i="1"/>
  <c r="G272" i="1"/>
  <c r="I272" i="1"/>
  <c r="J272" i="1"/>
  <c r="K272" i="1"/>
  <c r="M272" i="1"/>
  <c r="N272" i="1"/>
  <c r="B273" i="1"/>
  <c r="C273" i="1"/>
  <c r="D273" i="1"/>
  <c r="G273" i="1"/>
  <c r="I273" i="1"/>
  <c r="J273" i="1"/>
  <c r="K273" i="1"/>
  <c r="M273" i="1"/>
  <c r="N273" i="1"/>
  <c r="B274" i="1"/>
  <c r="C274" i="1"/>
  <c r="D274" i="1"/>
  <c r="G274" i="1"/>
  <c r="I274" i="1"/>
  <c r="J274" i="1"/>
  <c r="K274" i="1"/>
  <c r="M274" i="1"/>
  <c r="N274" i="1"/>
  <c r="B275" i="1"/>
  <c r="C275" i="1"/>
  <c r="D275" i="1"/>
  <c r="G275" i="1"/>
  <c r="I275" i="1"/>
  <c r="J275" i="1"/>
  <c r="K275" i="1"/>
  <c r="M275" i="1"/>
  <c r="N275" i="1"/>
  <c r="B276" i="1"/>
  <c r="C276" i="1"/>
  <c r="D276" i="1"/>
  <c r="G276" i="1"/>
  <c r="I276" i="1"/>
  <c r="J276" i="1"/>
  <c r="K276" i="1"/>
  <c r="M276" i="1"/>
  <c r="N276" i="1"/>
  <c r="B277" i="1"/>
  <c r="C277" i="1"/>
  <c r="D277" i="1"/>
  <c r="G277" i="1"/>
  <c r="I277" i="1"/>
  <c r="J277" i="1"/>
  <c r="K277" i="1"/>
  <c r="M277" i="1"/>
  <c r="N277" i="1"/>
  <c r="B278" i="1"/>
  <c r="C278" i="1"/>
  <c r="D278" i="1"/>
  <c r="G278" i="1"/>
  <c r="I278" i="1"/>
  <c r="J278" i="1"/>
  <c r="K278" i="1"/>
  <c r="B279" i="1"/>
  <c r="C279" i="1"/>
  <c r="D279" i="1"/>
  <c r="G279" i="1"/>
  <c r="I279" i="1"/>
  <c r="J279" i="1"/>
  <c r="K279" i="1"/>
  <c r="B280" i="1"/>
  <c r="C280" i="1"/>
  <c r="D280" i="1"/>
  <c r="G280" i="1"/>
  <c r="I280" i="1"/>
  <c r="J280" i="1"/>
  <c r="K280" i="1"/>
  <c r="B281" i="1"/>
  <c r="C281" i="1"/>
  <c r="D281" i="1"/>
  <c r="G281" i="1"/>
  <c r="I281" i="1"/>
  <c r="J281" i="1"/>
  <c r="K281" i="1"/>
  <c r="B282" i="1"/>
  <c r="C282" i="1"/>
  <c r="D282" i="1"/>
  <c r="G282" i="1"/>
  <c r="I282" i="1"/>
  <c r="J282" i="1"/>
  <c r="K282" i="1"/>
  <c r="B283" i="1"/>
  <c r="C283" i="1"/>
  <c r="D283" i="1"/>
  <c r="G283" i="1"/>
  <c r="I283" i="1"/>
  <c r="J283" i="1"/>
  <c r="K283" i="1"/>
  <c r="B284" i="1"/>
  <c r="C284" i="1"/>
  <c r="D284" i="1"/>
  <c r="G284" i="1"/>
  <c r="I284" i="1"/>
  <c r="J284" i="1"/>
  <c r="K284" i="1"/>
  <c r="B285" i="1"/>
  <c r="C285" i="1"/>
  <c r="D285" i="1"/>
  <c r="G285" i="1"/>
  <c r="I285" i="1"/>
  <c r="J285" i="1"/>
  <c r="K285" i="1"/>
  <c r="B286" i="1"/>
  <c r="C286" i="1"/>
  <c r="D286" i="1"/>
  <c r="G286" i="1"/>
  <c r="I286" i="1"/>
  <c r="J286" i="1"/>
  <c r="K286" i="1"/>
  <c r="B287" i="1"/>
  <c r="C287" i="1"/>
  <c r="D287" i="1"/>
  <c r="G287" i="1"/>
  <c r="I287" i="1"/>
  <c r="J287" i="1"/>
  <c r="K287" i="1"/>
  <c r="B288" i="1"/>
  <c r="C288" i="1"/>
  <c r="D288" i="1"/>
  <c r="G288" i="1"/>
  <c r="I288" i="1"/>
  <c r="J288" i="1"/>
  <c r="K288" i="1"/>
  <c r="B289" i="1"/>
  <c r="C289" i="1"/>
  <c r="D289" i="1"/>
  <c r="G289" i="1"/>
  <c r="I289" i="1"/>
  <c r="J289" i="1"/>
  <c r="K289" i="1"/>
  <c r="B290" i="1"/>
  <c r="C290" i="1"/>
  <c r="D290" i="1"/>
  <c r="G290" i="1"/>
  <c r="I290" i="1"/>
  <c r="J290" i="1"/>
  <c r="K290" i="1"/>
  <c r="B291" i="1"/>
  <c r="C291" i="1"/>
  <c r="D291" i="1"/>
  <c r="G291" i="1"/>
  <c r="I291" i="1"/>
  <c r="J291" i="1"/>
  <c r="K291" i="1"/>
  <c r="B292" i="1"/>
  <c r="C292" i="1"/>
  <c r="D292" i="1"/>
  <c r="G292" i="1"/>
  <c r="I292" i="1"/>
  <c r="J292" i="1"/>
  <c r="K292" i="1"/>
  <c r="B293" i="1"/>
  <c r="C293" i="1"/>
  <c r="D293" i="1"/>
  <c r="G293" i="1"/>
  <c r="I293" i="1"/>
  <c r="J293" i="1"/>
  <c r="K293" i="1"/>
  <c r="B294" i="1"/>
  <c r="C294" i="1"/>
  <c r="D294" i="1"/>
  <c r="G294" i="1"/>
  <c r="I294" i="1"/>
  <c r="J294" i="1"/>
  <c r="K294" i="1"/>
  <c r="B295" i="1"/>
  <c r="C295" i="1"/>
  <c r="D295" i="1"/>
  <c r="G295" i="1"/>
  <c r="I295" i="1"/>
  <c r="J295" i="1"/>
  <c r="K295" i="1"/>
  <c r="B296" i="1"/>
  <c r="C296" i="1"/>
  <c r="D296" i="1"/>
  <c r="G296" i="1"/>
  <c r="I296" i="1"/>
  <c r="J296" i="1"/>
  <c r="K296" i="1"/>
  <c r="B297" i="1"/>
  <c r="C297" i="1"/>
  <c r="D297" i="1"/>
  <c r="G297" i="1"/>
  <c r="I297" i="1"/>
  <c r="J297" i="1"/>
  <c r="K297" i="1"/>
  <c r="B298" i="1"/>
  <c r="C298" i="1"/>
  <c r="D298" i="1"/>
  <c r="G298" i="1"/>
  <c r="I298" i="1"/>
  <c r="J298" i="1"/>
  <c r="K298" i="1"/>
  <c r="B299" i="1"/>
  <c r="C299" i="1"/>
  <c r="D299" i="1"/>
  <c r="G299" i="1"/>
  <c r="I299" i="1"/>
  <c r="J299" i="1"/>
  <c r="K299" i="1"/>
  <c r="B300" i="1"/>
  <c r="C300" i="1"/>
  <c r="D300" i="1"/>
  <c r="G300" i="1"/>
  <c r="I300" i="1"/>
  <c r="J300" i="1"/>
  <c r="K300" i="1"/>
  <c r="B301" i="1"/>
  <c r="C301" i="1"/>
  <c r="D301" i="1"/>
  <c r="G301" i="1"/>
  <c r="I301" i="1"/>
  <c r="J301" i="1"/>
  <c r="K301" i="1"/>
  <c r="B302" i="1"/>
  <c r="C302" i="1"/>
  <c r="D302" i="1"/>
  <c r="G302" i="1"/>
  <c r="I302" i="1"/>
  <c r="J302" i="1"/>
  <c r="K302" i="1"/>
  <c r="B303" i="1"/>
  <c r="C303" i="1"/>
  <c r="D303" i="1"/>
  <c r="G303" i="1"/>
  <c r="I303" i="1"/>
  <c r="J303" i="1"/>
  <c r="K303" i="1"/>
  <c r="B304" i="1"/>
  <c r="C304" i="1"/>
  <c r="D304" i="1"/>
  <c r="G304" i="1"/>
  <c r="I304" i="1"/>
  <c r="J304" i="1"/>
  <c r="K304" i="1"/>
  <c r="B305" i="1"/>
  <c r="C305" i="1"/>
  <c r="D305" i="1"/>
  <c r="G305" i="1"/>
  <c r="I305" i="1"/>
  <c r="J305" i="1"/>
  <c r="K305" i="1"/>
  <c r="B306" i="1"/>
  <c r="C306" i="1"/>
  <c r="D306" i="1"/>
  <c r="G306" i="1"/>
  <c r="I306" i="1"/>
  <c r="J306" i="1"/>
  <c r="K306" i="1"/>
  <c r="B307" i="1"/>
  <c r="C307" i="1"/>
  <c r="D307" i="1"/>
  <c r="G307" i="1"/>
  <c r="I307" i="1"/>
  <c r="J307" i="1"/>
  <c r="K307" i="1"/>
  <c r="B308" i="1"/>
  <c r="C308" i="1"/>
  <c r="D308" i="1"/>
  <c r="G308" i="1"/>
  <c r="I308" i="1"/>
  <c r="J308" i="1"/>
  <c r="K308" i="1"/>
  <c r="B309" i="1"/>
  <c r="C309" i="1"/>
  <c r="D309" i="1"/>
  <c r="G309" i="1"/>
  <c r="I309" i="1"/>
  <c r="J309" i="1"/>
  <c r="K309" i="1"/>
  <c r="B310" i="1"/>
  <c r="C310" i="1"/>
  <c r="D310" i="1"/>
  <c r="G310" i="1"/>
  <c r="I310" i="1"/>
  <c r="J310" i="1"/>
  <c r="K310" i="1"/>
  <c r="B311" i="1"/>
  <c r="C311" i="1"/>
  <c r="D311" i="1"/>
  <c r="G311" i="1"/>
  <c r="I311" i="1"/>
  <c r="J311" i="1"/>
  <c r="K311" i="1"/>
  <c r="B312" i="1"/>
  <c r="C312" i="1"/>
  <c r="D312" i="1"/>
  <c r="G312" i="1"/>
  <c r="I312" i="1"/>
  <c r="J312" i="1"/>
  <c r="K312" i="1"/>
  <c r="B313" i="1"/>
  <c r="C313" i="1"/>
  <c r="D313" i="1"/>
  <c r="G313" i="1"/>
  <c r="I313" i="1"/>
  <c r="J313" i="1"/>
  <c r="K313" i="1"/>
  <c r="B314" i="1"/>
  <c r="C314" i="1"/>
  <c r="D314" i="1"/>
  <c r="G314" i="1"/>
  <c r="I314" i="1"/>
  <c r="J314" i="1"/>
  <c r="K314" i="1"/>
  <c r="B315" i="1"/>
  <c r="C315" i="1"/>
  <c r="D315" i="1"/>
  <c r="G315" i="1"/>
  <c r="I315" i="1"/>
  <c r="J315" i="1"/>
  <c r="K315" i="1"/>
  <c r="B316" i="1"/>
  <c r="C316" i="1"/>
  <c r="D316" i="1"/>
  <c r="G316" i="1"/>
  <c r="I316" i="1"/>
  <c r="J316" i="1"/>
  <c r="K316" i="1"/>
  <c r="B317" i="1"/>
  <c r="C317" i="1"/>
  <c r="D317" i="1"/>
  <c r="G317" i="1"/>
  <c r="I317" i="1"/>
  <c r="J317" i="1"/>
  <c r="K317" i="1"/>
  <c r="B318" i="1"/>
  <c r="C318" i="1"/>
  <c r="D318" i="1"/>
  <c r="G318" i="1"/>
  <c r="I318" i="1"/>
  <c r="J318" i="1"/>
  <c r="K318" i="1"/>
  <c r="B319" i="1"/>
  <c r="C319" i="1"/>
  <c r="D319" i="1"/>
  <c r="G319" i="1"/>
  <c r="I319" i="1"/>
  <c r="J319" i="1"/>
  <c r="K319" i="1"/>
  <c r="B320" i="1"/>
  <c r="C320" i="1"/>
  <c r="D320" i="1"/>
  <c r="G320" i="1"/>
  <c r="I320" i="1"/>
  <c r="J320" i="1"/>
  <c r="K320" i="1"/>
  <c r="B321" i="1"/>
  <c r="C321" i="1"/>
  <c r="D321" i="1"/>
  <c r="G321" i="1"/>
  <c r="I321" i="1"/>
  <c r="J321" i="1"/>
  <c r="K321" i="1"/>
  <c r="B322" i="1"/>
  <c r="C322" i="1"/>
  <c r="D322" i="1"/>
  <c r="G322" i="1"/>
  <c r="I322" i="1"/>
  <c r="J322" i="1"/>
  <c r="K322" i="1"/>
  <c r="B323" i="1"/>
  <c r="C323" i="1"/>
  <c r="D323" i="1"/>
  <c r="G323" i="1"/>
  <c r="I323" i="1"/>
  <c r="J323" i="1"/>
  <c r="K323" i="1"/>
  <c r="B324" i="1"/>
  <c r="C324" i="1"/>
  <c r="D324" i="1"/>
  <c r="G324" i="1"/>
  <c r="I324" i="1"/>
  <c r="J324" i="1"/>
  <c r="K324" i="1"/>
  <c r="B325" i="1"/>
  <c r="C325" i="1"/>
  <c r="D325" i="1"/>
  <c r="G325" i="1"/>
  <c r="I325" i="1"/>
  <c r="J325" i="1"/>
  <c r="K325" i="1"/>
  <c r="B326" i="1"/>
  <c r="C326" i="1"/>
  <c r="D326" i="1"/>
  <c r="G326" i="1"/>
  <c r="I326" i="1"/>
  <c r="J326" i="1"/>
  <c r="K326" i="1"/>
  <c r="B327" i="1"/>
  <c r="C327" i="1"/>
  <c r="D327" i="1"/>
  <c r="G327" i="1"/>
  <c r="I327" i="1"/>
  <c r="J327" i="1"/>
  <c r="K327" i="1"/>
  <c r="B328" i="1"/>
  <c r="C328" i="1"/>
  <c r="D328" i="1"/>
  <c r="G328" i="1"/>
  <c r="I328" i="1"/>
  <c r="J328" i="1"/>
  <c r="K328" i="1"/>
  <c r="B329" i="1"/>
  <c r="C329" i="1"/>
  <c r="D329" i="1"/>
  <c r="G329" i="1"/>
  <c r="I329" i="1"/>
  <c r="J329" i="1"/>
  <c r="K329" i="1"/>
  <c r="B330" i="1"/>
  <c r="C330" i="1"/>
  <c r="D330" i="1"/>
  <c r="G330" i="1"/>
  <c r="I330" i="1"/>
  <c r="J330" i="1"/>
  <c r="K330" i="1"/>
  <c r="B331" i="1"/>
  <c r="C331" i="1"/>
  <c r="D331" i="1"/>
  <c r="G331" i="1"/>
  <c r="I331" i="1"/>
  <c r="J331" i="1"/>
  <c r="K331" i="1"/>
  <c r="B332" i="1"/>
  <c r="C332" i="1"/>
  <c r="D332" i="1"/>
  <c r="G332" i="1"/>
  <c r="I332" i="1"/>
  <c r="J332" i="1"/>
  <c r="K332" i="1"/>
  <c r="B333" i="1"/>
  <c r="C333" i="1"/>
  <c r="D333" i="1"/>
  <c r="G333" i="1"/>
  <c r="I333" i="1"/>
  <c r="J333" i="1"/>
  <c r="K333" i="1"/>
  <c r="B334" i="1"/>
  <c r="C334" i="1"/>
  <c r="D334" i="1"/>
  <c r="G334" i="1"/>
  <c r="I334" i="1"/>
  <c r="J334" i="1"/>
  <c r="K334" i="1"/>
  <c r="B335" i="1"/>
  <c r="C335" i="1"/>
  <c r="D335" i="1"/>
  <c r="G335" i="1"/>
  <c r="I335" i="1"/>
  <c r="J335" i="1"/>
  <c r="K335" i="1"/>
  <c r="B336" i="1"/>
  <c r="C336" i="1"/>
  <c r="D336" i="1"/>
  <c r="G336" i="1"/>
  <c r="I336" i="1"/>
  <c r="J336" i="1"/>
  <c r="K336" i="1"/>
  <c r="B337" i="1"/>
  <c r="C337" i="1"/>
  <c r="D337" i="1"/>
  <c r="G337" i="1"/>
  <c r="I337" i="1"/>
  <c r="J337" i="1"/>
  <c r="K337" i="1"/>
  <c r="B338" i="1"/>
  <c r="C338" i="1"/>
  <c r="D338" i="1"/>
  <c r="G338" i="1"/>
  <c r="I338" i="1"/>
  <c r="J338" i="1"/>
  <c r="K338" i="1"/>
  <c r="B339" i="1"/>
  <c r="C339" i="1"/>
  <c r="D339" i="1"/>
  <c r="G339" i="1"/>
  <c r="I339" i="1"/>
  <c r="J339" i="1"/>
  <c r="K339" i="1"/>
  <c r="B340" i="1"/>
  <c r="C340" i="1"/>
  <c r="D340" i="1"/>
  <c r="G340" i="1"/>
  <c r="I340" i="1"/>
  <c r="J340" i="1"/>
  <c r="K340" i="1"/>
  <c r="B341" i="1"/>
  <c r="C341" i="1"/>
  <c r="D341" i="1"/>
  <c r="G341" i="1"/>
  <c r="I341" i="1"/>
  <c r="J341" i="1"/>
  <c r="K341" i="1"/>
  <c r="B342" i="1"/>
  <c r="C342" i="1"/>
  <c r="D342" i="1"/>
  <c r="G342" i="1"/>
  <c r="I342" i="1"/>
  <c r="J342" i="1"/>
  <c r="K342" i="1"/>
  <c r="B343" i="1"/>
  <c r="C343" i="1"/>
  <c r="D343" i="1"/>
  <c r="G343" i="1"/>
  <c r="I343" i="1"/>
  <c r="J343" i="1"/>
  <c r="K343" i="1"/>
  <c r="B344" i="1"/>
  <c r="C344" i="1"/>
  <c r="D344" i="1"/>
  <c r="G344" i="1"/>
  <c r="I344" i="1"/>
  <c r="J344" i="1"/>
  <c r="K344" i="1"/>
  <c r="B345" i="1"/>
  <c r="C345" i="1"/>
  <c r="D345" i="1"/>
  <c r="G345" i="1"/>
  <c r="I345" i="1"/>
  <c r="J345" i="1"/>
  <c r="K345" i="1"/>
  <c r="B346" i="1"/>
  <c r="C346" i="1"/>
  <c r="D346" i="1"/>
  <c r="G346" i="1"/>
  <c r="I346" i="1"/>
  <c r="J346" i="1"/>
  <c r="K346" i="1"/>
  <c r="B347" i="1"/>
  <c r="C347" i="1"/>
  <c r="D347" i="1"/>
  <c r="G347" i="1"/>
  <c r="I347" i="1"/>
  <c r="J347" i="1"/>
  <c r="K347" i="1"/>
  <c r="B348" i="1"/>
  <c r="C348" i="1"/>
  <c r="D348" i="1"/>
  <c r="G348" i="1"/>
  <c r="I348" i="1"/>
  <c r="J348" i="1"/>
  <c r="K348" i="1"/>
  <c r="B349" i="1"/>
  <c r="C349" i="1"/>
  <c r="D349" i="1"/>
  <c r="G349" i="1"/>
  <c r="I349" i="1"/>
  <c r="J349" i="1"/>
  <c r="K349" i="1"/>
  <c r="B350" i="1"/>
  <c r="C350" i="1"/>
  <c r="D350" i="1"/>
  <c r="G350" i="1"/>
  <c r="I350" i="1"/>
  <c r="J350" i="1"/>
  <c r="K350" i="1"/>
  <c r="B351" i="1"/>
  <c r="C351" i="1"/>
  <c r="D351" i="1"/>
  <c r="G351" i="1"/>
  <c r="I351" i="1"/>
  <c r="J351" i="1"/>
  <c r="K351" i="1"/>
  <c r="B352" i="1"/>
  <c r="C352" i="1"/>
  <c r="D352" i="1"/>
  <c r="G352" i="1"/>
  <c r="I352" i="1"/>
  <c r="J352" i="1"/>
  <c r="K352" i="1"/>
  <c r="B353" i="1"/>
  <c r="C353" i="1"/>
  <c r="D353" i="1"/>
  <c r="G353" i="1"/>
  <c r="I353" i="1"/>
  <c r="J353" i="1"/>
  <c r="K353" i="1"/>
  <c r="B354" i="1"/>
  <c r="C354" i="1"/>
  <c r="D354" i="1"/>
  <c r="G354" i="1"/>
  <c r="I354" i="1"/>
  <c r="J354" i="1"/>
  <c r="K354" i="1"/>
  <c r="B355" i="1"/>
  <c r="C355" i="1"/>
  <c r="D355" i="1"/>
  <c r="G355" i="1"/>
  <c r="I355" i="1"/>
  <c r="J355" i="1"/>
  <c r="K355" i="1"/>
  <c r="B356" i="1"/>
  <c r="C356" i="1"/>
  <c r="D356" i="1"/>
  <c r="G356" i="1"/>
  <c r="I356" i="1"/>
  <c r="J356" i="1"/>
  <c r="K356" i="1"/>
  <c r="B357" i="1"/>
  <c r="C357" i="1"/>
  <c r="D357" i="1"/>
  <c r="G357" i="1"/>
  <c r="I357" i="1"/>
  <c r="J357" i="1"/>
  <c r="K357" i="1"/>
  <c r="B358" i="1"/>
  <c r="C358" i="1"/>
  <c r="D358" i="1"/>
  <c r="G358" i="1"/>
  <c r="I358" i="1"/>
  <c r="J358" i="1"/>
  <c r="K358" i="1"/>
  <c r="B359" i="1"/>
  <c r="C359" i="1"/>
  <c r="D359" i="1"/>
  <c r="G359" i="1"/>
  <c r="I359" i="1"/>
  <c r="J359" i="1"/>
  <c r="K359" i="1"/>
  <c r="B360" i="1"/>
  <c r="C360" i="1"/>
  <c r="D360" i="1"/>
  <c r="G360" i="1"/>
  <c r="I360" i="1"/>
  <c r="J360" i="1"/>
  <c r="K360" i="1"/>
  <c r="B361" i="1"/>
  <c r="C361" i="1"/>
  <c r="D361" i="1"/>
  <c r="G361" i="1"/>
  <c r="I361" i="1"/>
  <c r="J361" i="1"/>
  <c r="K361" i="1"/>
  <c r="B362" i="1"/>
  <c r="C362" i="1"/>
  <c r="D362" i="1"/>
  <c r="G362" i="1"/>
  <c r="I362" i="1"/>
  <c r="J362" i="1"/>
  <c r="K362" i="1"/>
  <c r="B363" i="1"/>
  <c r="C363" i="1"/>
  <c r="D363" i="1"/>
  <c r="G363" i="1"/>
  <c r="I363" i="1"/>
  <c r="J363" i="1"/>
  <c r="K363" i="1"/>
  <c r="B364" i="1"/>
  <c r="C364" i="1"/>
  <c r="D364" i="1"/>
  <c r="G364" i="1"/>
  <c r="I364" i="1"/>
  <c r="J364" i="1"/>
  <c r="K364" i="1"/>
  <c r="B365" i="1"/>
  <c r="C365" i="1"/>
  <c r="D365" i="1"/>
  <c r="G365" i="1"/>
  <c r="I365" i="1"/>
  <c r="J365" i="1"/>
  <c r="K365" i="1"/>
  <c r="B366" i="1"/>
  <c r="C366" i="1"/>
  <c r="D366" i="1"/>
  <c r="G366" i="1"/>
  <c r="I366" i="1"/>
  <c r="J366" i="1"/>
  <c r="K366" i="1"/>
  <c r="B367" i="1"/>
  <c r="C367" i="1"/>
  <c r="D367" i="1"/>
  <c r="G367" i="1"/>
  <c r="I367" i="1"/>
  <c r="J367" i="1"/>
  <c r="K367" i="1"/>
  <c r="E369" i="1"/>
  <c r="F369" i="1"/>
  <c r="B5" i="2"/>
  <c r="C5" i="2"/>
  <c r="D5" i="2"/>
  <c r="G5" i="2"/>
  <c r="I5" i="2"/>
  <c r="J5" i="2"/>
  <c r="K5" i="2"/>
  <c r="B6" i="2"/>
  <c r="C6" i="2"/>
  <c r="D6" i="2"/>
  <c r="G6" i="2"/>
  <c r="I6" i="2"/>
  <c r="J6" i="2"/>
  <c r="K6" i="2"/>
  <c r="B7" i="2"/>
  <c r="C7" i="2"/>
  <c r="D7" i="2"/>
  <c r="G7" i="2"/>
  <c r="I7" i="2"/>
  <c r="J7" i="2"/>
  <c r="K7" i="2"/>
  <c r="B8" i="2"/>
  <c r="C8" i="2"/>
  <c r="D8" i="2"/>
  <c r="G8" i="2"/>
  <c r="I8" i="2"/>
  <c r="J8" i="2"/>
  <c r="K8" i="2"/>
  <c r="B9" i="2"/>
  <c r="C9" i="2"/>
  <c r="D9" i="2"/>
  <c r="G9" i="2"/>
  <c r="I9" i="2"/>
  <c r="J9" i="2"/>
  <c r="K9" i="2"/>
  <c r="B10" i="2"/>
  <c r="C10" i="2"/>
  <c r="D10" i="2"/>
  <c r="G10" i="2"/>
  <c r="I10" i="2"/>
  <c r="J10" i="2"/>
  <c r="K10" i="2"/>
  <c r="B11" i="2"/>
  <c r="C11" i="2"/>
  <c r="D11" i="2"/>
  <c r="G11" i="2"/>
  <c r="I11" i="2"/>
  <c r="J11" i="2"/>
  <c r="K11" i="2"/>
  <c r="B12" i="2"/>
  <c r="C12" i="2"/>
  <c r="D12" i="2"/>
  <c r="G12" i="2"/>
  <c r="I12" i="2"/>
  <c r="J12" i="2"/>
  <c r="K12" i="2"/>
  <c r="B13" i="2"/>
  <c r="C13" i="2"/>
  <c r="D13" i="2"/>
  <c r="G13" i="2"/>
  <c r="I13" i="2"/>
  <c r="J13" i="2"/>
  <c r="K13" i="2"/>
  <c r="B14" i="2"/>
  <c r="C14" i="2"/>
  <c r="D14" i="2"/>
  <c r="G14" i="2"/>
  <c r="I14" i="2"/>
  <c r="J14" i="2"/>
  <c r="K14" i="2"/>
  <c r="B15" i="2"/>
  <c r="C15" i="2"/>
  <c r="D15" i="2"/>
  <c r="G15" i="2"/>
  <c r="I15" i="2"/>
  <c r="J15" i="2"/>
  <c r="K15" i="2"/>
  <c r="B16" i="2"/>
  <c r="C16" i="2"/>
  <c r="D16" i="2"/>
  <c r="G16" i="2"/>
  <c r="I16" i="2"/>
  <c r="J16" i="2"/>
  <c r="K16" i="2"/>
  <c r="B17" i="2"/>
  <c r="C17" i="2"/>
  <c r="D17" i="2"/>
  <c r="G17" i="2"/>
  <c r="I17" i="2"/>
  <c r="J17" i="2"/>
  <c r="K17" i="2"/>
  <c r="B18" i="2"/>
  <c r="C18" i="2"/>
  <c r="D18" i="2"/>
  <c r="G18" i="2"/>
  <c r="I18" i="2"/>
  <c r="J18" i="2"/>
  <c r="K18" i="2"/>
  <c r="B19" i="2"/>
  <c r="C19" i="2"/>
  <c r="D19" i="2"/>
  <c r="G19" i="2"/>
  <c r="I19" i="2"/>
  <c r="J19" i="2"/>
  <c r="K19" i="2"/>
  <c r="B20" i="2"/>
  <c r="C20" i="2"/>
  <c r="D20" i="2"/>
  <c r="G20" i="2"/>
  <c r="I20" i="2"/>
  <c r="J20" i="2"/>
  <c r="K20" i="2"/>
  <c r="B21" i="2"/>
  <c r="C21" i="2"/>
  <c r="D21" i="2"/>
  <c r="G21" i="2"/>
  <c r="I21" i="2"/>
  <c r="J21" i="2"/>
  <c r="K21" i="2"/>
  <c r="B22" i="2"/>
  <c r="C22" i="2"/>
  <c r="D22" i="2"/>
  <c r="G22" i="2"/>
  <c r="I22" i="2"/>
  <c r="J22" i="2"/>
  <c r="K22" i="2"/>
  <c r="B23" i="2"/>
  <c r="C23" i="2"/>
  <c r="D23" i="2"/>
  <c r="G23" i="2"/>
  <c r="I23" i="2"/>
  <c r="J23" i="2"/>
  <c r="K23" i="2"/>
  <c r="B24" i="2"/>
  <c r="C24" i="2"/>
  <c r="D24" i="2"/>
  <c r="G24" i="2"/>
  <c r="I24" i="2"/>
  <c r="J24" i="2"/>
  <c r="K24" i="2"/>
  <c r="B25" i="2"/>
  <c r="C25" i="2"/>
  <c r="D25" i="2"/>
  <c r="G25" i="2"/>
  <c r="I25" i="2"/>
  <c r="J25" i="2"/>
  <c r="K25" i="2"/>
  <c r="B26" i="2"/>
  <c r="C26" i="2"/>
  <c r="D26" i="2"/>
  <c r="G26" i="2"/>
  <c r="I26" i="2"/>
  <c r="J26" i="2"/>
  <c r="K26" i="2"/>
  <c r="B27" i="2"/>
  <c r="C27" i="2"/>
  <c r="D27" i="2"/>
  <c r="G27" i="2"/>
  <c r="I27" i="2"/>
  <c r="J27" i="2"/>
  <c r="K27" i="2"/>
  <c r="B28" i="2"/>
  <c r="C28" i="2"/>
  <c r="D28" i="2"/>
  <c r="G28" i="2"/>
  <c r="I28" i="2"/>
  <c r="J28" i="2"/>
  <c r="K28" i="2"/>
  <c r="B29" i="2"/>
  <c r="C29" i="2"/>
  <c r="D29" i="2"/>
  <c r="G29" i="2"/>
  <c r="I29" i="2"/>
  <c r="J29" i="2"/>
  <c r="K29" i="2"/>
  <c r="B30" i="2"/>
  <c r="C30" i="2"/>
  <c r="D30" i="2"/>
  <c r="G30" i="2"/>
  <c r="I30" i="2"/>
  <c r="J30" i="2"/>
  <c r="K30" i="2"/>
  <c r="B31" i="2"/>
  <c r="C31" i="2"/>
  <c r="D31" i="2"/>
  <c r="G31" i="2"/>
  <c r="I31" i="2"/>
  <c r="J31" i="2"/>
  <c r="K31" i="2"/>
  <c r="B32" i="2"/>
  <c r="C32" i="2"/>
  <c r="D32" i="2"/>
  <c r="G32" i="2"/>
  <c r="I32" i="2"/>
  <c r="J32" i="2"/>
  <c r="K32" i="2"/>
  <c r="B33" i="2"/>
  <c r="C33" i="2"/>
  <c r="D33" i="2"/>
  <c r="G33" i="2"/>
  <c r="I33" i="2"/>
  <c r="J33" i="2"/>
  <c r="K33" i="2"/>
  <c r="B34" i="2"/>
  <c r="C34" i="2"/>
  <c r="D34" i="2"/>
  <c r="G34" i="2"/>
  <c r="I34" i="2"/>
  <c r="J34" i="2"/>
  <c r="K34" i="2"/>
  <c r="B35" i="2"/>
  <c r="C35" i="2"/>
  <c r="D35" i="2"/>
  <c r="G35" i="2"/>
  <c r="I35" i="2"/>
  <c r="J35" i="2"/>
  <c r="K35" i="2"/>
  <c r="B36" i="2"/>
  <c r="C36" i="2"/>
  <c r="D36" i="2"/>
  <c r="G36" i="2"/>
  <c r="I36" i="2"/>
  <c r="J36" i="2"/>
  <c r="K36" i="2"/>
  <c r="B37" i="2"/>
  <c r="C37" i="2"/>
  <c r="D37" i="2"/>
  <c r="G37" i="2"/>
  <c r="I37" i="2"/>
  <c r="J37" i="2"/>
  <c r="K37" i="2"/>
  <c r="B38" i="2"/>
  <c r="C38" i="2"/>
  <c r="D38" i="2"/>
  <c r="G38" i="2"/>
  <c r="I38" i="2"/>
  <c r="J38" i="2"/>
  <c r="K38" i="2"/>
  <c r="B39" i="2"/>
  <c r="C39" i="2"/>
  <c r="D39" i="2"/>
  <c r="G39" i="2"/>
  <c r="I39" i="2"/>
  <c r="J39" i="2"/>
  <c r="K39" i="2"/>
  <c r="B40" i="2"/>
  <c r="C40" i="2"/>
  <c r="D40" i="2"/>
  <c r="G40" i="2"/>
  <c r="I40" i="2"/>
  <c r="J40" i="2"/>
  <c r="K40" i="2"/>
  <c r="B41" i="2"/>
  <c r="C41" i="2"/>
  <c r="D41" i="2"/>
  <c r="G41" i="2"/>
  <c r="I41" i="2"/>
  <c r="J41" i="2"/>
  <c r="K41" i="2"/>
  <c r="B42" i="2"/>
  <c r="C42" i="2"/>
  <c r="D42" i="2"/>
  <c r="G42" i="2"/>
  <c r="I42" i="2"/>
  <c r="J42" i="2"/>
  <c r="K42" i="2"/>
  <c r="B43" i="2"/>
  <c r="C43" i="2"/>
  <c r="D43" i="2"/>
  <c r="G43" i="2"/>
  <c r="I43" i="2"/>
  <c r="J43" i="2"/>
  <c r="K43" i="2"/>
  <c r="B44" i="2"/>
  <c r="C44" i="2"/>
  <c r="D44" i="2"/>
  <c r="G44" i="2"/>
  <c r="I44" i="2"/>
  <c r="J44" i="2"/>
  <c r="K44" i="2"/>
  <c r="B45" i="2"/>
  <c r="C45" i="2"/>
  <c r="D45" i="2"/>
  <c r="G45" i="2"/>
  <c r="I45" i="2"/>
  <c r="J45" i="2"/>
  <c r="K45" i="2"/>
  <c r="B46" i="2"/>
  <c r="C46" i="2"/>
  <c r="D46" i="2"/>
  <c r="G46" i="2"/>
  <c r="I46" i="2"/>
  <c r="J46" i="2"/>
  <c r="K46" i="2"/>
  <c r="B47" i="2"/>
  <c r="C47" i="2"/>
  <c r="D47" i="2"/>
  <c r="G47" i="2"/>
  <c r="I47" i="2"/>
  <c r="J47" i="2"/>
  <c r="K47" i="2"/>
  <c r="B48" i="2"/>
  <c r="C48" i="2"/>
  <c r="D48" i="2"/>
  <c r="G48" i="2"/>
  <c r="I48" i="2"/>
  <c r="J48" i="2"/>
  <c r="K48" i="2"/>
  <c r="B49" i="2"/>
  <c r="C49" i="2"/>
  <c r="D49" i="2"/>
  <c r="G49" i="2"/>
  <c r="I49" i="2"/>
  <c r="J49" i="2"/>
  <c r="K49" i="2"/>
  <c r="B50" i="2"/>
  <c r="C50" i="2"/>
  <c r="D50" i="2"/>
  <c r="G50" i="2"/>
  <c r="I50" i="2"/>
  <c r="J50" i="2"/>
  <c r="K50" i="2"/>
  <c r="B51" i="2"/>
  <c r="C51" i="2"/>
  <c r="D51" i="2"/>
  <c r="G51" i="2"/>
  <c r="I51" i="2"/>
  <c r="J51" i="2"/>
  <c r="K51" i="2"/>
  <c r="B52" i="2"/>
  <c r="C52" i="2"/>
  <c r="D52" i="2"/>
  <c r="G52" i="2"/>
  <c r="I52" i="2"/>
  <c r="J52" i="2"/>
  <c r="K52" i="2"/>
  <c r="B53" i="2"/>
  <c r="C53" i="2"/>
  <c r="D53" i="2"/>
  <c r="G53" i="2"/>
  <c r="I53" i="2"/>
  <c r="J53" i="2"/>
  <c r="K53" i="2"/>
  <c r="B54" i="2"/>
  <c r="C54" i="2"/>
  <c r="D54" i="2"/>
  <c r="G54" i="2"/>
  <c r="I54" i="2"/>
  <c r="J54" i="2"/>
  <c r="K54" i="2"/>
  <c r="B55" i="2"/>
  <c r="C55" i="2"/>
  <c r="D55" i="2"/>
  <c r="G55" i="2"/>
  <c r="I55" i="2"/>
  <c r="J55" i="2"/>
  <c r="K55" i="2"/>
  <c r="B56" i="2"/>
  <c r="C56" i="2"/>
  <c r="D56" i="2"/>
  <c r="G56" i="2"/>
  <c r="I56" i="2"/>
  <c r="J56" i="2"/>
  <c r="K56" i="2"/>
  <c r="B57" i="2"/>
  <c r="C57" i="2"/>
  <c r="D57" i="2"/>
  <c r="G57" i="2"/>
  <c r="I57" i="2"/>
  <c r="J57" i="2"/>
  <c r="K57" i="2"/>
  <c r="B58" i="2"/>
  <c r="C58" i="2"/>
  <c r="D58" i="2"/>
  <c r="G58" i="2"/>
  <c r="I58" i="2"/>
  <c r="J58" i="2"/>
  <c r="K58" i="2"/>
  <c r="B59" i="2"/>
  <c r="C59" i="2"/>
  <c r="D59" i="2"/>
  <c r="G59" i="2"/>
  <c r="I59" i="2"/>
  <c r="J59" i="2"/>
  <c r="K59" i="2"/>
  <c r="B60" i="2"/>
  <c r="C60" i="2"/>
  <c r="D60" i="2"/>
  <c r="G60" i="2"/>
  <c r="I60" i="2"/>
  <c r="J60" i="2"/>
  <c r="K60" i="2"/>
  <c r="B61" i="2"/>
  <c r="C61" i="2"/>
  <c r="D61" i="2"/>
  <c r="G61" i="2"/>
  <c r="I61" i="2"/>
  <c r="J61" i="2"/>
  <c r="K61" i="2"/>
  <c r="B62" i="2"/>
  <c r="C62" i="2"/>
  <c r="D62" i="2"/>
  <c r="G62" i="2"/>
  <c r="I62" i="2"/>
  <c r="J62" i="2"/>
  <c r="K62" i="2"/>
  <c r="B63" i="2"/>
  <c r="C63" i="2"/>
  <c r="D63" i="2"/>
  <c r="G63" i="2"/>
  <c r="I63" i="2"/>
  <c r="J63" i="2"/>
  <c r="K63" i="2"/>
  <c r="B64" i="2"/>
  <c r="C64" i="2"/>
  <c r="D64" i="2"/>
  <c r="G64" i="2"/>
  <c r="I64" i="2"/>
  <c r="J64" i="2"/>
  <c r="K64" i="2"/>
  <c r="B65" i="2"/>
  <c r="C65" i="2"/>
  <c r="D65" i="2"/>
  <c r="G65" i="2"/>
  <c r="I65" i="2"/>
  <c r="J65" i="2"/>
  <c r="K65" i="2"/>
  <c r="B66" i="2"/>
  <c r="C66" i="2"/>
  <c r="D66" i="2"/>
  <c r="G66" i="2"/>
  <c r="I66" i="2"/>
  <c r="J66" i="2"/>
  <c r="K66" i="2"/>
  <c r="B67" i="2"/>
  <c r="C67" i="2"/>
  <c r="D67" i="2"/>
  <c r="G67" i="2"/>
  <c r="I67" i="2"/>
  <c r="J67" i="2"/>
  <c r="K67" i="2"/>
  <c r="B68" i="2"/>
  <c r="C68" i="2"/>
  <c r="D68" i="2"/>
  <c r="G68" i="2"/>
  <c r="I68" i="2"/>
  <c r="J68" i="2"/>
  <c r="K68" i="2"/>
  <c r="B69" i="2"/>
  <c r="C69" i="2"/>
  <c r="D69" i="2"/>
  <c r="G69" i="2"/>
  <c r="I69" i="2"/>
  <c r="J69" i="2"/>
  <c r="K69" i="2"/>
  <c r="B70" i="2"/>
  <c r="C70" i="2"/>
  <c r="D70" i="2"/>
  <c r="G70" i="2"/>
  <c r="I70" i="2"/>
  <c r="J70" i="2"/>
  <c r="K70" i="2"/>
  <c r="B71" i="2"/>
  <c r="C71" i="2"/>
  <c r="D71" i="2"/>
  <c r="G71" i="2"/>
  <c r="I71" i="2"/>
  <c r="J71" i="2"/>
  <c r="K71" i="2"/>
  <c r="B72" i="2"/>
  <c r="C72" i="2"/>
  <c r="D72" i="2"/>
  <c r="G72" i="2"/>
  <c r="I72" i="2"/>
  <c r="J72" i="2"/>
  <c r="K72" i="2"/>
  <c r="B73" i="2"/>
  <c r="C73" i="2"/>
  <c r="D73" i="2"/>
  <c r="G73" i="2"/>
  <c r="I73" i="2"/>
  <c r="J73" i="2"/>
  <c r="K73" i="2"/>
  <c r="B74" i="2"/>
  <c r="C74" i="2"/>
  <c r="D74" i="2"/>
  <c r="G74" i="2"/>
  <c r="I74" i="2"/>
  <c r="J74" i="2"/>
  <c r="K74" i="2"/>
  <c r="B75" i="2"/>
  <c r="C75" i="2"/>
  <c r="D75" i="2"/>
  <c r="G75" i="2"/>
  <c r="I75" i="2"/>
  <c r="J75" i="2"/>
  <c r="K75" i="2"/>
  <c r="B76" i="2"/>
  <c r="C76" i="2"/>
  <c r="D76" i="2"/>
  <c r="G76" i="2"/>
  <c r="I76" i="2"/>
  <c r="J76" i="2"/>
  <c r="K76" i="2"/>
  <c r="B77" i="2"/>
  <c r="C77" i="2"/>
  <c r="D77" i="2"/>
  <c r="G77" i="2"/>
  <c r="I77" i="2"/>
  <c r="J77" i="2"/>
  <c r="K77" i="2"/>
  <c r="B78" i="2"/>
  <c r="C78" i="2"/>
  <c r="D78" i="2"/>
  <c r="G78" i="2"/>
  <c r="I78" i="2"/>
  <c r="J78" i="2"/>
  <c r="K78" i="2"/>
  <c r="B79" i="2"/>
  <c r="C79" i="2"/>
  <c r="D79" i="2"/>
  <c r="G79" i="2"/>
  <c r="I79" i="2"/>
  <c r="J79" i="2"/>
  <c r="K79" i="2"/>
  <c r="B80" i="2"/>
  <c r="C80" i="2"/>
  <c r="D80" i="2"/>
  <c r="G80" i="2"/>
  <c r="I80" i="2"/>
  <c r="J80" i="2"/>
  <c r="K80" i="2"/>
  <c r="B81" i="2"/>
  <c r="C81" i="2"/>
  <c r="D81" i="2"/>
  <c r="G81" i="2"/>
  <c r="I81" i="2"/>
  <c r="J81" i="2"/>
  <c r="K81" i="2"/>
  <c r="B82" i="2"/>
  <c r="C82" i="2"/>
  <c r="D82" i="2"/>
  <c r="G82" i="2"/>
  <c r="I82" i="2"/>
  <c r="J82" i="2"/>
  <c r="K82" i="2"/>
  <c r="B83" i="2"/>
  <c r="C83" i="2"/>
  <c r="D83" i="2"/>
  <c r="G83" i="2"/>
  <c r="I83" i="2"/>
  <c r="J83" i="2"/>
  <c r="K83" i="2"/>
  <c r="B84" i="2"/>
  <c r="C84" i="2"/>
  <c r="D84" i="2"/>
  <c r="G84" i="2"/>
  <c r="I84" i="2"/>
  <c r="J84" i="2"/>
  <c r="K84" i="2"/>
  <c r="B85" i="2"/>
  <c r="C85" i="2"/>
  <c r="D85" i="2"/>
  <c r="G85" i="2"/>
  <c r="I85" i="2"/>
  <c r="J85" i="2"/>
  <c r="K85" i="2"/>
  <c r="B86" i="2"/>
  <c r="C86" i="2"/>
  <c r="D86" i="2"/>
  <c r="G86" i="2"/>
  <c r="I86" i="2"/>
  <c r="J86" i="2"/>
  <c r="K86" i="2"/>
  <c r="B87" i="2"/>
  <c r="C87" i="2"/>
  <c r="D87" i="2"/>
  <c r="G87" i="2"/>
  <c r="I87" i="2"/>
  <c r="J87" i="2"/>
  <c r="K87" i="2"/>
  <c r="B88" i="2"/>
  <c r="C88" i="2"/>
  <c r="D88" i="2"/>
  <c r="G88" i="2"/>
  <c r="I88" i="2"/>
  <c r="J88" i="2"/>
  <c r="K88" i="2"/>
  <c r="B89" i="2"/>
  <c r="C89" i="2"/>
  <c r="D89" i="2"/>
  <c r="G89" i="2"/>
  <c r="I89" i="2"/>
  <c r="J89" i="2"/>
  <c r="K89" i="2"/>
  <c r="B90" i="2"/>
  <c r="C90" i="2"/>
  <c r="D90" i="2"/>
  <c r="G90" i="2"/>
  <c r="I90" i="2"/>
  <c r="J90" i="2"/>
  <c r="K90" i="2"/>
  <c r="B91" i="2"/>
  <c r="C91" i="2"/>
  <c r="D91" i="2"/>
  <c r="G91" i="2"/>
  <c r="I91" i="2"/>
  <c r="J91" i="2"/>
  <c r="K91" i="2"/>
  <c r="B92" i="2"/>
  <c r="C92" i="2"/>
  <c r="D92" i="2"/>
  <c r="G92" i="2"/>
  <c r="I92" i="2"/>
  <c r="J92" i="2"/>
  <c r="K92" i="2"/>
  <c r="B93" i="2"/>
  <c r="C93" i="2"/>
  <c r="D93" i="2"/>
  <c r="G93" i="2"/>
  <c r="I93" i="2"/>
  <c r="J93" i="2"/>
  <c r="K93" i="2"/>
  <c r="B94" i="2"/>
  <c r="C94" i="2"/>
  <c r="D94" i="2"/>
  <c r="G94" i="2"/>
  <c r="I94" i="2"/>
  <c r="J94" i="2"/>
  <c r="K94" i="2"/>
  <c r="B95" i="2"/>
  <c r="C95" i="2"/>
  <c r="D95" i="2"/>
  <c r="G95" i="2"/>
  <c r="I95" i="2"/>
  <c r="J95" i="2"/>
  <c r="K95" i="2"/>
  <c r="B96" i="2"/>
  <c r="C96" i="2"/>
  <c r="D96" i="2"/>
  <c r="G96" i="2"/>
  <c r="I96" i="2"/>
  <c r="J96" i="2"/>
  <c r="K96" i="2"/>
  <c r="B97" i="2"/>
  <c r="C97" i="2"/>
  <c r="D97" i="2"/>
  <c r="G97" i="2"/>
  <c r="I97" i="2"/>
  <c r="J97" i="2"/>
  <c r="K97" i="2"/>
  <c r="B98" i="2"/>
  <c r="C98" i="2"/>
  <c r="D98" i="2"/>
  <c r="G98" i="2"/>
  <c r="I98" i="2"/>
  <c r="J98" i="2"/>
  <c r="K98" i="2"/>
  <c r="B99" i="2"/>
  <c r="C99" i="2"/>
  <c r="D99" i="2"/>
  <c r="G99" i="2"/>
  <c r="I99" i="2"/>
  <c r="J99" i="2"/>
  <c r="K99" i="2"/>
  <c r="B100" i="2"/>
  <c r="C100" i="2"/>
  <c r="D100" i="2"/>
  <c r="G100" i="2"/>
  <c r="I100" i="2"/>
  <c r="J100" i="2"/>
  <c r="K100" i="2"/>
  <c r="B101" i="2"/>
  <c r="C101" i="2"/>
  <c r="D101" i="2"/>
  <c r="G101" i="2"/>
  <c r="I101" i="2"/>
  <c r="J101" i="2"/>
  <c r="K101" i="2"/>
  <c r="B102" i="2"/>
  <c r="C102" i="2"/>
  <c r="D102" i="2"/>
  <c r="G102" i="2"/>
  <c r="I102" i="2"/>
  <c r="J102" i="2"/>
  <c r="K102" i="2"/>
  <c r="B103" i="2"/>
  <c r="C103" i="2"/>
  <c r="D103" i="2"/>
  <c r="G103" i="2"/>
  <c r="I103" i="2"/>
  <c r="J103" i="2"/>
  <c r="K103" i="2"/>
  <c r="B104" i="2"/>
  <c r="C104" i="2"/>
  <c r="D104" i="2"/>
  <c r="G104" i="2"/>
  <c r="I104" i="2"/>
  <c r="J104" i="2"/>
  <c r="K104" i="2"/>
  <c r="B105" i="2"/>
  <c r="C105" i="2"/>
  <c r="D105" i="2"/>
  <c r="G105" i="2"/>
  <c r="I105" i="2"/>
  <c r="J105" i="2"/>
  <c r="K105" i="2"/>
  <c r="B106" i="2"/>
  <c r="C106" i="2"/>
  <c r="D106" i="2"/>
  <c r="G106" i="2"/>
  <c r="I106" i="2"/>
  <c r="J106" i="2"/>
  <c r="K106" i="2"/>
  <c r="B107" i="2"/>
  <c r="C107" i="2"/>
  <c r="D107" i="2"/>
  <c r="G107" i="2"/>
  <c r="I107" i="2"/>
  <c r="J107" i="2"/>
  <c r="K107" i="2"/>
  <c r="B108" i="2"/>
  <c r="C108" i="2"/>
  <c r="D108" i="2"/>
  <c r="G108" i="2"/>
  <c r="I108" i="2"/>
  <c r="J108" i="2"/>
  <c r="K108" i="2"/>
  <c r="B109" i="2"/>
  <c r="C109" i="2"/>
  <c r="D109" i="2"/>
  <c r="G109" i="2"/>
  <c r="I109" i="2"/>
  <c r="J109" i="2"/>
  <c r="K109" i="2"/>
  <c r="B110" i="2"/>
  <c r="C110" i="2"/>
  <c r="D110" i="2"/>
  <c r="G110" i="2"/>
  <c r="I110" i="2"/>
  <c r="J110" i="2"/>
  <c r="K110" i="2"/>
  <c r="B111" i="2"/>
  <c r="C111" i="2"/>
  <c r="D111" i="2"/>
  <c r="G111" i="2"/>
  <c r="I111" i="2"/>
  <c r="J111" i="2"/>
  <c r="K111" i="2"/>
  <c r="B112" i="2"/>
  <c r="C112" i="2"/>
  <c r="D112" i="2"/>
  <c r="G112" i="2"/>
  <c r="I112" i="2"/>
  <c r="J112" i="2"/>
  <c r="K112" i="2"/>
  <c r="B113" i="2"/>
  <c r="C113" i="2"/>
  <c r="D113" i="2"/>
  <c r="G113" i="2"/>
  <c r="I113" i="2"/>
  <c r="J113" i="2"/>
  <c r="K113" i="2"/>
  <c r="B114" i="2"/>
  <c r="C114" i="2"/>
  <c r="D114" i="2"/>
  <c r="G114" i="2"/>
  <c r="I114" i="2"/>
  <c r="J114" i="2"/>
  <c r="K114" i="2"/>
  <c r="B115" i="2"/>
  <c r="C115" i="2"/>
  <c r="D115" i="2"/>
  <c r="G115" i="2"/>
  <c r="I115" i="2"/>
  <c r="J115" i="2"/>
  <c r="K115" i="2"/>
  <c r="B116" i="2"/>
  <c r="C116" i="2"/>
  <c r="D116" i="2"/>
  <c r="G116" i="2"/>
  <c r="I116" i="2"/>
  <c r="J116" i="2"/>
  <c r="K116" i="2"/>
  <c r="B117" i="2"/>
  <c r="C117" i="2"/>
  <c r="D117" i="2"/>
  <c r="G117" i="2"/>
  <c r="I117" i="2"/>
  <c r="J117" i="2"/>
  <c r="K117" i="2"/>
  <c r="B118" i="2"/>
  <c r="C118" i="2"/>
  <c r="D118" i="2"/>
  <c r="G118" i="2"/>
  <c r="I118" i="2"/>
  <c r="J118" i="2"/>
  <c r="K118" i="2"/>
  <c r="B119" i="2"/>
  <c r="C119" i="2"/>
  <c r="D119" i="2"/>
  <c r="G119" i="2"/>
  <c r="I119" i="2"/>
  <c r="J119" i="2"/>
  <c r="K119" i="2"/>
  <c r="B120" i="2"/>
  <c r="C120" i="2"/>
  <c r="D120" i="2"/>
  <c r="G120" i="2"/>
  <c r="I120" i="2"/>
  <c r="J120" i="2"/>
  <c r="K120" i="2"/>
  <c r="B121" i="2"/>
  <c r="C121" i="2"/>
  <c r="D121" i="2"/>
  <c r="G121" i="2"/>
  <c r="I121" i="2"/>
  <c r="J121" i="2"/>
  <c r="K121" i="2"/>
  <c r="B122" i="2"/>
  <c r="C122" i="2"/>
  <c r="D122" i="2"/>
  <c r="G122" i="2"/>
  <c r="I122" i="2"/>
  <c r="J122" i="2"/>
  <c r="K122" i="2"/>
  <c r="B123" i="2"/>
  <c r="C123" i="2"/>
  <c r="D123" i="2"/>
  <c r="G123" i="2"/>
  <c r="I123" i="2"/>
  <c r="J123" i="2"/>
  <c r="K123" i="2"/>
  <c r="B124" i="2"/>
  <c r="C124" i="2"/>
  <c r="D124" i="2"/>
  <c r="G124" i="2"/>
  <c r="I124" i="2"/>
  <c r="J124" i="2"/>
  <c r="K124" i="2"/>
  <c r="B125" i="2"/>
  <c r="C125" i="2"/>
  <c r="D125" i="2"/>
  <c r="G125" i="2"/>
  <c r="I125" i="2"/>
  <c r="J125" i="2"/>
  <c r="K125" i="2"/>
  <c r="B126" i="2"/>
  <c r="C126" i="2"/>
  <c r="D126" i="2"/>
  <c r="G126" i="2"/>
  <c r="I126" i="2"/>
  <c r="J126" i="2"/>
  <c r="K126" i="2"/>
  <c r="B127" i="2"/>
  <c r="C127" i="2"/>
  <c r="D127" i="2"/>
  <c r="G127" i="2"/>
  <c r="I127" i="2"/>
  <c r="J127" i="2"/>
  <c r="K127" i="2"/>
  <c r="B128" i="2"/>
  <c r="C128" i="2"/>
  <c r="D128" i="2"/>
  <c r="G128" i="2"/>
  <c r="I128" i="2"/>
  <c r="J128" i="2"/>
  <c r="K128" i="2"/>
  <c r="B129" i="2"/>
  <c r="C129" i="2"/>
  <c r="D129" i="2"/>
  <c r="G129" i="2"/>
  <c r="I129" i="2"/>
  <c r="J129" i="2"/>
  <c r="K129" i="2"/>
  <c r="B130" i="2"/>
  <c r="C130" i="2"/>
  <c r="D130" i="2"/>
  <c r="G130" i="2"/>
  <c r="I130" i="2"/>
  <c r="J130" i="2"/>
  <c r="K130" i="2"/>
  <c r="B131" i="2"/>
  <c r="C131" i="2"/>
  <c r="D131" i="2"/>
  <c r="G131" i="2"/>
  <c r="I131" i="2"/>
  <c r="J131" i="2"/>
  <c r="K131" i="2"/>
  <c r="B132" i="2"/>
  <c r="C132" i="2"/>
  <c r="D132" i="2"/>
  <c r="G132" i="2"/>
  <c r="I132" i="2"/>
  <c r="J132" i="2"/>
  <c r="K132" i="2"/>
  <c r="B133" i="2"/>
  <c r="C133" i="2"/>
  <c r="D133" i="2"/>
  <c r="G133" i="2"/>
  <c r="I133" i="2"/>
  <c r="J133" i="2"/>
  <c r="K133" i="2"/>
  <c r="B134" i="2"/>
  <c r="C134" i="2"/>
  <c r="D134" i="2"/>
  <c r="G134" i="2"/>
  <c r="I134" i="2"/>
  <c r="J134" i="2"/>
  <c r="K134" i="2"/>
  <c r="B135" i="2"/>
  <c r="C135" i="2"/>
  <c r="D135" i="2"/>
  <c r="G135" i="2"/>
  <c r="I135" i="2"/>
  <c r="J135" i="2"/>
  <c r="K135" i="2"/>
  <c r="B136" i="2"/>
  <c r="C136" i="2"/>
  <c r="D136" i="2"/>
  <c r="G136" i="2"/>
  <c r="I136" i="2"/>
  <c r="J136" i="2"/>
  <c r="K136" i="2"/>
  <c r="B137" i="2"/>
  <c r="C137" i="2"/>
  <c r="D137" i="2"/>
  <c r="G137" i="2"/>
  <c r="I137" i="2"/>
  <c r="J137" i="2"/>
  <c r="K137" i="2"/>
  <c r="B138" i="2"/>
  <c r="C138" i="2"/>
  <c r="D138" i="2"/>
  <c r="G138" i="2"/>
  <c r="I138" i="2"/>
  <c r="J138" i="2"/>
  <c r="K138" i="2"/>
  <c r="B139" i="2"/>
  <c r="C139" i="2"/>
  <c r="D139" i="2"/>
  <c r="G139" i="2"/>
  <c r="I139" i="2"/>
  <c r="J139" i="2"/>
  <c r="K139" i="2"/>
  <c r="B140" i="2"/>
  <c r="C140" i="2"/>
  <c r="D140" i="2"/>
  <c r="G140" i="2"/>
  <c r="I140" i="2"/>
  <c r="J140" i="2"/>
  <c r="K140" i="2"/>
  <c r="B141" i="2"/>
  <c r="C141" i="2"/>
  <c r="D141" i="2"/>
  <c r="G141" i="2"/>
  <c r="I141" i="2"/>
  <c r="J141" i="2"/>
  <c r="K141" i="2"/>
  <c r="B142" i="2"/>
  <c r="C142" i="2"/>
  <c r="D142" i="2"/>
  <c r="G142" i="2"/>
  <c r="I142" i="2"/>
  <c r="J142" i="2"/>
  <c r="K142" i="2"/>
  <c r="B143" i="2"/>
  <c r="C143" i="2"/>
  <c r="D143" i="2"/>
  <c r="G143" i="2"/>
  <c r="I143" i="2"/>
  <c r="J143" i="2"/>
  <c r="K143" i="2"/>
  <c r="B144" i="2"/>
  <c r="C144" i="2"/>
  <c r="D144" i="2"/>
  <c r="G144" i="2"/>
  <c r="I144" i="2"/>
  <c r="J144" i="2"/>
  <c r="K144" i="2"/>
  <c r="B145" i="2"/>
  <c r="C145" i="2"/>
  <c r="D145" i="2"/>
  <c r="G145" i="2"/>
  <c r="I145" i="2"/>
  <c r="J145" i="2"/>
  <c r="K145" i="2"/>
  <c r="B146" i="2"/>
  <c r="C146" i="2"/>
  <c r="D146" i="2"/>
  <c r="G146" i="2"/>
  <c r="I146" i="2"/>
  <c r="J146" i="2"/>
  <c r="K146" i="2"/>
  <c r="B147" i="2"/>
  <c r="C147" i="2"/>
  <c r="D147" i="2"/>
  <c r="G147" i="2"/>
  <c r="I147" i="2"/>
  <c r="J147" i="2"/>
  <c r="K147" i="2"/>
  <c r="B148" i="2"/>
  <c r="C148" i="2"/>
  <c r="D148" i="2"/>
  <c r="G148" i="2"/>
  <c r="I148" i="2"/>
  <c r="J148" i="2"/>
  <c r="K148" i="2"/>
  <c r="B149" i="2"/>
  <c r="C149" i="2"/>
  <c r="D149" i="2"/>
  <c r="G149" i="2"/>
  <c r="I149" i="2"/>
  <c r="J149" i="2"/>
  <c r="K149" i="2"/>
  <c r="B150" i="2"/>
  <c r="C150" i="2"/>
  <c r="D150" i="2"/>
  <c r="G150" i="2"/>
  <c r="I150" i="2"/>
  <c r="J150" i="2"/>
  <c r="K150" i="2"/>
  <c r="B151" i="2"/>
  <c r="C151" i="2"/>
  <c r="D151" i="2"/>
  <c r="G151" i="2"/>
  <c r="I151" i="2"/>
  <c r="J151" i="2"/>
  <c r="K151" i="2"/>
  <c r="B152" i="2"/>
  <c r="C152" i="2"/>
  <c r="D152" i="2"/>
  <c r="G152" i="2"/>
  <c r="I152" i="2"/>
  <c r="J152" i="2"/>
  <c r="K152" i="2"/>
  <c r="B153" i="2"/>
  <c r="C153" i="2"/>
  <c r="D153" i="2"/>
  <c r="G153" i="2"/>
  <c r="I153" i="2"/>
  <c r="J153" i="2"/>
  <c r="K153" i="2"/>
  <c r="B154" i="2"/>
  <c r="C154" i="2"/>
  <c r="D154" i="2"/>
  <c r="G154" i="2"/>
  <c r="I154" i="2"/>
  <c r="J154" i="2"/>
  <c r="K154" i="2"/>
  <c r="B155" i="2"/>
  <c r="C155" i="2"/>
  <c r="D155" i="2"/>
  <c r="G155" i="2"/>
  <c r="I155" i="2"/>
  <c r="J155" i="2"/>
  <c r="K155" i="2"/>
  <c r="B156" i="2"/>
  <c r="C156" i="2"/>
  <c r="D156" i="2"/>
  <c r="G156" i="2"/>
  <c r="I156" i="2"/>
  <c r="J156" i="2"/>
  <c r="K156" i="2"/>
  <c r="B157" i="2"/>
  <c r="C157" i="2"/>
  <c r="D157" i="2"/>
  <c r="G157" i="2"/>
  <c r="I157" i="2"/>
  <c r="J157" i="2"/>
  <c r="K157" i="2"/>
  <c r="B158" i="2"/>
  <c r="C158" i="2"/>
  <c r="D158" i="2"/>
  <c r="G158" i="2"/>
  <c r="I158" i="2"/>
  <c r="J158" i="2"/>
  <c r="K158" i="2"/>
  <c r="B159" i="2"/>
  <c r="C159" i="2"/>
  <c r="D159" i="2"/>
  <c r="G159" i="2"/>
  <c r="I159" i="2"/>
  <c r="J159" i="2"/>
  <c r="K159" i="2"/>
  <c r="B160" i="2"/>
  <c r="C160" i="2"/>
  <c r="D160" i="2"/>
  <c r="G160" i="2"/>
  <c r="I160" i="2"/>
  <c r="J160" i="2"/>
  <c r="K160" i="2"/>
  <c r="B161" i="2"/>
  <c r="C161" i="2"/>
  <c r="D161" i="2"/>
  <c r="G161" i="2"/>
  <c r="I161" i="2"/>
  <c r="J161" i="2"/>
  <c r="K161" i="2"/>
  <c r="B162" i="2"/>
  <c r="C162" i="2"/>
  <c r="D162" i="2"/>
  <c r="G162" i="2"/>
  <c r="I162" i="2"/>
  <c r="J162" i="2"/>
  <c r="K162" i="2"/>
  <c r="B163" i="2"/>
  <c r="C163" i="2"/>
  <c r="D163" i="2"/>
  <c r="G163" i="2"/>
  <c r="I163" i="2"/>
  <c r="J163" i="2"/>
  <c r="K163" i="2"/>
  <c r="B164" i="2"/>
  <c r="C164" i="2"/>
  <c r="D164" i="2"/>
  <c r="G164" i="2"/>
  <c r="I164" i="2"/>
  <c r="J164" i="2"/>
  <c r="K164" i="2"/>
  <c r="B165" i="2"/>
  <c r="C165" i="2"/>
  <c r="D165" i="2"/>
  <c r="G165" i="2"/>
  <c r="I165" i="2"/>
  <c r="J165" i="2"/>
  <c r="K165" i="2"/>
  <c r="B166" i="2"/>
  <c r="C166" i="2"/>
  <c r="D166" i="2"/>
  <c r="G166" i="2"/>
  <c r="I166" i="2"/>
  <c r="J166" i="2"/>
  <c r="K166" i="2"/>
  <c r="B167" i="2"/>
  <c r="C167" i="2"/>
  <c r="D167" i="2"/>
  <c r="G167" i="2"/>
  <c r="I167" i="2"/>
  <c r="J167" i="2"/>
  <c r="K167" i="2"/>
  <c r="B168" i="2"/>
  <c r="C168" i="2"/>
  <c r="D168" i="2"/>
  <c r="G168" i="2"/>
  <c r="I168" i="2"/>
  <c r="J168" i="2"/>
  <c r="K168" i="2"/>
  <c r="B169" i="2"/>
  <c r="C169" i="2"/>
  <c r="D169" i="2"/>
  <c r="G169" i="2"/>
  <c r="I169" i="2"/>
  <c r="J169" i="2"/>
  <c r="K169" i="2"/>
  <c r="B170" i="2"/>
  <c r="C170" i="2"/>
  <c r="D170" i="2"/>
  <c r="G170" i="2"/>
  <c r="I170" i="2"/>
  <c r="J170" i="2"/>
  <c r="K170" i="2"/>
  <c r="B171" i="2"/>
  <c r="C171" i="2"/>
  <c r="D171" i="2"/>
  <c r="G171" i="2"/>
  <c r="I171" i="2"/>
  <c r="J171" i="2"/>
  <c r="K171" i="2"/>
  <c r="B172" i="2"/>
  <c r="C172" i="2"/>
  <c r="D172" i="2"/>
  <c r="G172" i="2"/>
  <c r="I172" i="2"/>
  <c r="J172" i="2"/>
  <c r="K172" i="2"/>
  <c r="B173" i="2"/>
  <c r="C173" i="2"/>
  <c r="D173" i="2"/>
  <c r="G173" i="2"/>
  <c r="I173" i="2"/>
  <c r="J173" i="2"/>
  <c r="K173" i="2"/>
  <c r="B174" i="2"/>
  <c r="C174" i="2"/>
  <c r="D174" i="2"/>
  <c r="G174" i="2"/>
  <c r="I174" i="2"/>
  <c r="J174" i="2"/>
  <c r="K174" i="2"/>
  <c r="B175" i="2"/>
  <c r="C175" i="2"/>
  <c r="D175" i="2"/>
  <c r="G175" i="2"/>
  <c r="I175" i="2"/>
  <c r="J175" i="2"/>
  <c r="K175" i="2"/>
  <c r="B176" i="2"/>
  <c r="C176" i="2"/>
  <c r="D176" i="2"/>
  <c r="G176" i="2"/>
  <c r="I176" i="2"/>
  <c r="J176" i="2"/>
  <c r="K176" i="2"/>
  <c r="B177" i="2"/>
  <c r="C177" i="2"/>
  <c r="D177" i="2"/>
  <c r="G177" i="2"/>
  <c r="I177" i="2"/>
  <c r="J177" i="2"/>
  <c r="K177" i="2"/>
  <c r="B178" i="2"/>
  <c r="C178" i="2"/>
  <c r="D178" i="2"/>
  <c r="G178" i="2"/>
  <c r="I178" i="2"/>
  <c r="J178" i="2"/>
  <c r="K178" i="2"/>
  <c r="B179" i="2"/>
  <c r="C179" i="2"/>
  <c r="D179" i="2"/>
  <c r="G179" i="2"/>
  <c r="I179" i="2"/>
  <c r="J179" i="2"/>
  <c r="K179" i="2"/>
  <c r="B180" i="2"/>
  <c r="C180" i="2"/>
  <c r="D180" i="2"/>
  <c r="G180" i="2"/>
  <c r="I180" i="2"/>
  <c r="J180" i="2"/>
  <c r="K180" i="2"/>
  <c r="B181" i="2"/>
  <c r="C181" i="2"/>
  <c r="D181" i="2"/>
  <c r="G181" i="2"/>
  <c r="I181" i="2"/>
  <c r="J181" i="2"/>
  <c r="K181" i="2"/>
  <c r="B182" i="2"/>
  <c r="C182" i="2"/>
  <c r="D182" i="2"/>
  <c r="G182" i="2"/>
  <c r="I182" i="2"/>
  <c r="J182" i="2"/>
  <c r="K182" i="2"/>
  <c r="B183" i="2"/>
  <c r="C183" i="2"/>
  <c r="D183" i="2"/>
  <c r="G183" i="2"/>
  <c r="I183" i="2"/>
  <c r="J183" i="2"/>
  <c r="K183" i="2"/>
  <c r="B184" i="2"/>
  <c r="C184" i="2"/>
  <c r="D184" i="2"/>
  <c r="G184" i="2"/>
  <c r="I184" i="2"/>
  <c r="J184" i="2"/>
  <c r="K184" i="2"/>
  <c r="B185" i="2"/>
  <c r="C185" i="2"/>
  <c r="D185" i="2"/>
  <c r="G185" i="2"/>
  <c r="I185" i="2"/>
  <c r="J185" i="2"/>
  <c r="K185" i="2"/>
  <c r="B186" i="2"/>
  <c r="C186" i="2"/>
  <c r="D186" i="2"/>
  <c r="G186" i="2"/>
  <c r="I186" i="2"/>
  <c r="J186" i="2"/>
  <c r="K186" i="2"/>
  <c r="B187" i="2"/>
  <c r="C187" i="2"/>
  <c r="D187" i="2"/>
  <c r="G187" i="2"/>
  <c r="I187" i="2"/>
  <c r="J187" i="2"/>
  <c r="K187" i="2"/>
  <c r="B188" i="2"/>
  <c r="C188" i="2"/>
  <c r="D188" i="2"/>
  <c r="G188" i="2"/>
  <c r="I188" i="2"/>
  <c r="J188" i="2"/>
  <c r="K188" i="2"/>
  <c r="B189" i="2"/>
  <c r="C189" i="2"/>
  <c r="D189" i="2"/>
  <c r="G189" i="2"/>
  <c r="I189" i="2"/>
  <c r="J189" i="2"/>
  <c r="K189" i="2"/>
  <c r="B190" i="2"/>
  <c r="C190" i="2"/>
  <c r="D190" i="2"/>
  <c r="G190" i="2"/>
  <c r="I190" i="2"/>
  <c r="J190" i="2"/>
  <c r="K190" i="2"/>
  <c r="B191" i="2"/>
  <c r="C191" i="2"/>
  <c r="D191" i="2"/>
  <c r="G191" i="2"/>
  <c r="I191" i="2"/>
  <c r="J191" i="2"/>
  <c r="K191" i="2"/>
  <c r="B192" i="2"/>
  <c r="C192" i="2"/>
  <c r="D192" i="2"/>
  <c r="G192" i="2"/>
  <c r="I192" i="2"/>
  <c r="J192" i="2"/>
  <c r="K192" i="2"/>
  <c r="B193" i="2"/>
  <c r="C193" i="2"/>
  <c r="D193" i="2"/>
  <c r="G193" i="2"/>
  <c r="I193" i="2"/>
  <c r="J193" i="2"/>
  <c r="K193" i="2"/>
  <c r="B194" i="2"/>
  <c r="C194" i="2"/>
  <c r="D194" i="2"/>
  <c r="G194" i="2"/>
  <c r="I194" i="2"/>
  <c r="J194" i="2"/>
  <c r="K194" i="2"/>
  <c r="B195" i="2"/>
  <c r="C195" i="2"/>
  <c r="D195" i="2"/>
  <c r="G195" i="2"/>
  <c r="I195" i="2"/>
  <c r="J195" i="2"/>
  <c r="K195" i="2"/>
  <c r="B196" i="2"/>
  <c r="C196" i="2"/>
  <c r="D196" i="2"/>
  <c r="G196" i="2"/>
  <c r="I196" i="2"/>
  <c r="J196" i="2"/>
  <c r="K196" i="2"/>
  <c r="B197" i="2"/>
  <c r="C197" i="2"/>
  <c r="D197" i="2"/>
  <c r="G197" i="2"/>
  <c r="I197" i="2"/>
  <c r="J197" i="2"/>
  <c r="K197" i="2"/>
  <c r="B198" i="2"/>
  <c r="C198" i="2"/>
  <c r="D198" i="2"/>
  <c r="G198" i="2"/>
  <c r="I198" i="2"/>
  <c r="J198" i="2"/>
  <c r="K198" i="2"/>
  <c r="B199" i="2"/>
  <c r="C199" i="2"/>
  <c r="D199" i="2"/>
  <c r="G199" i="2"/>
  <c r="I199" i="2"/>
  <c r="J199" i="2"/>
  <c r="K199" i="2"/>
  <c r="B200" i="2"/>
  <c r="C200" i="2"/>
  <c r="D200" i="2"/>
  <c r="G200" i="2"/>
  <c r="I200" i="2"/>
  <c r="J200" i="2"/>
  <c r="K200" i="2"/>
  <c r="B201" i="2"/>
  <c r="C201" i="2"/>
  <c r="D201" i="2"/>
  <c r="G201" i="2"/>
  <c r="I201" i="2"/>
  <c r="J201" i="2"/>
  <c r="K201" i="2"/>
  <c r="B202" i="2"/>
  <c r="C202" i="2"/>
  <c r="D202" i="2"/>
  <c r="G202" i="2"/>
  <c r="I202" i="2"/>
  <c r="J202" i="2"/>
  <c r="K202" i="2"/>
  <c r="B203" i="2"/>
  <c r="C203" i="2"/>
  <c r="D203" i="2"/>
  <c r="G203" i="2"/>
  <c r="I203" i="2"/>
  <c r="J203" i="2"/>
  <c r="K203" i="2"/>
  <c r="B204" i="2"/>
  <c r="C204" i="2"/>
  <c r="D204" i="2"/>
  <c r="G204" i="2"/>
  <c r="I204" i="2"/>
  <c r="J204" i="2"/>
  <c r="K204" i="2"/>
  <c r="B205" i="2"/>
  <c r="C205" i="2"/>
  <c r="D205" i="2"/>
  <c r="G205" i="2"/>
  <c r="I205" i="2"/>
  <c r="J205" i="2"/>
  <c r="K205" i="2"/>
  <c r="B206" i="2"/>
  <c r="C206" i="2"/>
  <c r="D206" i="2"/>
  <c r="G206" i="2"/>
  <c r="I206" i="2"/>
  <c r="J206" i="2"/>
  <c r="K206" i="2"/>
  <c r="B207" i="2"/>
  <c r="C207" i="2"/>
  <c r="D207" i="2"/>
  <c r="G207" i="2"/>
  <c r="I207" i="2"/>
  <c r="J207" i="2"/>
  <c r="K207" i="2"/>
  <c r="B208" i="2"/>
  <c r="C208" i="2"/>
  <c r="D208" i="2"/>
  <c r="G208" i="2"/>
  <c r="I208" i="2"/>
  <c r="J208" i="2"/>
  <c r="K208" i="2"/>
  <c r="B209" i="2"/>
  <c r="C209" i="2"/>
  <c r="D209" i="2"/>
  <c r="G209" i="2"/>
  <c r="I209" i="2"/>
  <c r="J209" i="2"/>
  <c r="K209" i="2"/>
  <c r="B210" i="2"/>
  <c r="C210" i="2"/>
  <c r="D210" i="2"/>
  <c r="G210" i="2"/>
  <c r="I210" i="2"/>
  <c r="J210" i="2"/>
  <c r="K210" i="2"/>
  <c r="B211" i="2"/>
  <c r="C211" i="2"/>
  <c r="D211" i="2"/>
  <c r="G211" i="2"/>
  <c r="I211" i="2"/>
  <c r="J211" i="2"/>
  <c r="K211" i="2"/>
  <c r="B212" i="2"/>
  <c r="C212" i="2"/>
  <c r="D212" i="2"/>
  <c r="G212" i="2"/>
  <c r="I212" i="2"/>
  <c r="J212" i="2"/>
  <c r="K212" i="2"/>
  <c r="B213" i="2"/>
  <c r="C213" i="2"/>
  <c r="D213" i="2"/>
  <c r="G213" i="2"/>
  <c r="I213" i="2"/>
  <c r="J213" i="2"/>
  <c r="K213" i="2"/>
  <c r="B214" i="2"/>
  <c r="C214" i="2"/>
  <c r="D214" i="2"/>
  <c r="G214" i="2"/>
  <c r="I214" i="2"/>
  <c r="J214" i="2"/>
  <c r="K214" i="2"/>
  <c r="B215" i="2"/>
  <c r="C215" i="2"/>
  <c r="D215" i="2"/>
  <c r="G215" i="2"/>
  <c r="I215" i="2"/>
  <c r="J215" i="2"/>
  <c r="K215" i="2"/>
  <c r="B216" i="2"/>
  <c r="C216" i="2"/>
  <c r="D216" i="2"/>
  <c r="G216" i="2"/>
  <c r="I216" i="2"/>
  <c r="J216" i="2"/>
  <c r="K216" i="2"/>
  <c r="B217" i="2"/>
  <c r="C217" i="2"/>
  <c r="D217" i="2"/>
  <c r="G217" i="2"/>
  <c r="I217" i="2"/>
  <c r="J217" i="2"/>
  <c r="K217" i="2"/>
  <c r="B218" i="2"/>
  <c r="C218" i="2"/>
  <c r="D218" i="2"/>
  <c r="G218" i="2"/>
  <c r="I218" i="2"/>
  <c r="J218" i="2"/>
  <c r="K218" i="2"/>
  <c r="B219" i="2"/>
  <c r="C219" i="2"/>
  <c r="D219" i="2"/>
  <c r="G219" i="2"/>
  <c r="I219" i="2"/>
  <c r="J219" i="2"/>
  <c r="K219" i="2"/>
  <c r="B220" i="2"/>
  <c r="C220" i="2"/>
  <c r="D220" i="2"/>
  <c r="G220" i="2"/>
  <c r="I220" i="2"/>
  <c r="J220" i="2"/>
  <c r="K220" i="2"/>
  <c r="B221" i="2"/>
  <c r="C221" i="2"/>
  <c r="D221" i="2"/>
  <c r="G221" i="2"/>
  <c r="I221" i="2"/>
  <c r="J221" i="2"/>
  <c r="K221" i="2"/>
  <c r="B222" i="2"/>
  <c r="C222" i="2"/>
  <c r="D222" i="2"/>
  <c r="G222" i="2"/>
  <c r="I222" i="2"/>
  <c r="J222" i="2"/>
  <c r="K222" i="2"/>
  <c r="B223" i="2"/>
  <c r="C223" i="2"/>
  <c r="D223" i="2"/>
  <c r="G223" i="2"/>
  <c r="I223" i="2"/>
  <c r="J223" i="2"/>
  <c r="K223" i="2"/>
  <c r="B224" i="2"/>
  <c r="C224" i="2"/>
  <c r="D224" i="2"/>
  <c r="G224" i="2"/>
  <c r="I224" i="2"/>
  <c r="J224" i="2"/>
  <c r="K224" i="2"/>
  <c r="B225" i="2"/>
  <c r="C225" i="2"/>
  <c r="D225" i="2"/>
  <c r="G225" i="2"/>
  <c r="I225" i="2"/>
  <c r="J225" i="2"/>
  <c r="K225" i="2"/>
  <c r="B226" i="2"/>
  <c r="C226" i="2"/>
  <c r="D226" i="2"/>
  <c r="G226" i="2"/>
  <c r="I226" i="2"/>
  <c r="J226" i="2"/>
  <c r="K226" i="2"/>
  <c r="B227" i="2"/>
  <c r="C227" i="2"/>
  <c r="D227" i="2"/>
  <c r="G227" i="2"/>
  <c r="I227" i="2"/>
  <c r="J227" i="2"/>
  <c r="K227" i="2"/>
  <c r="B228" i="2"/>
  <c r="C228" i="2"/>
  <c r="D228" i="2"/>
  <c r="G228" i="2"/>
  <c r="I228" i="2"/>
  <c r="J228" i="2"/>
  <c r="K228" i="2"/>
  <c r="B229" i="2"/>
  <c r="C229" i="2"/>
  <c r="D229" i="2"/>
  <c r="G229" i="2"/>
  <c r="I229" i="2"/>
  <c r="J229" i="2"/>
  <c r="K229" i="2"/>
  <c r="B230" i="2"/>
  <c r="C230" i="2"/>
  <c r="D230" i="2"/>
  <c r="G230" i="2"/>
  <c r="I230" i="2"/>
  <c r="J230" i="2"/>
  <c r="K230" i="2"/>
  <c r="B231" i="2"/>
  <c r="C231" i="2"/>
  <c r="D231" i="2"/>
  <c r="G231" i="2"/>
  <c r="I231" i="2"/>
  <c r="J231" i="2"/>
  <c r="K231" i="2"/>
  <c r="B232" i="2"/>
  <c r="C232" i="2"/>
  <c r="D232" i="2"/>
  <c r="G232" i="2"/>
  <c r="I232" i="2"/>
  <c r="J232" i="2"/>
  <c r="K232" i="2"/>
  <c r="B233" i="2"/>
  <c r="C233" i="2"/>
  <c r="D233" i="2"/>
  <c r="G233" i="2"/>
  <c r="I233" i="2"/>
  <c r="J233" i="2"/>
  <c r="K233" i="2"/>
  <c r="B234" i="2"/>
  <c r="C234" i="2"/>
  <c r="D234" i="2"/>
  <c r="G234" i="2"/>
  <c r="I234" i="2"/>
  <c r="J234" i="2"/>
  <c r="K234" i="2"/>
  <c r="B235" i="2"/>
  <c r="C235" i="2"/>
  <c r="D235" i="2"/>
  <c r="G235" i="2"/>
  <c r="I235" i="2"/>
  <c r="J235" i="2"/>
  <c r="K235" i="2"/>
  <c r="B236" i="2"/>
  <c r="C236" i="2"/>
  <c r="D236" i="2"/>
  <c r="G236" i="2"/>
  <c r="I236" i="2"/>
  <c r="J236" i="2"/>
  <c r="K236" i="2"/>
  <c r="B237" i="2"/>
  <c r="C237" i="2"/>
  <c r="D237" i="2"/>
  <c r="G237" i="2"/>
  <c r="I237" i="2"/>
  <c r="J237" i="2"/>
  <c r="K237" i="2"/>
  <c r="B238" i="2"/>
  <c r="C238" i="2"/>
  <c r="D238" i="2"/>
  <c r="G238" i="2"/>
  <c r="I238" i="2"/>
  <c r="J238" i="2"/>
  <c r="K238" i="2"/>
  <c r="B239" i="2"/>
  <c r="C239" i="2"/>
  <c r="D239" i="2"/>
  <c r="G239" i="2"/>
  <c r="I239" i="2"/>
  <c r="J239" i="2"/>
  <c r="K239" i="2"/>
  <c r="B240" i="2"/>
  <c r="C240" i="2"/>
  <c r="D240" i="2"/>
  <c r="G240" i="2"/>
  <c r="I240" i="2"/>
  <c r="J240" i="2"/>
  <c r="K240" i="2"/>
  <c r="B241" i="2"/>
  <c r="C241" i="2"/>
  <c r="D241" i="2"/>
  <c r="G241" i="2"/>
  <c r="I241" i="2"/>
  <c r="J241" i="2"/>
  <c r="K241" i="2"/>
  <c r="B242" i="2"/>
  <c r="C242" i="2"/>
  <c r="D242" i="2"/>
  <c r="G242" i="2"/>
  <c r="I242" i="2"/>
  <c r="J242" i="2"/>
  <c r="K242" i="2"/>
  <c r="B243" i="2"/>
  <c r="C243" i="2"/>
  <c r="D243" i="2"/>
  <c r="G243" i="2"/>
  <c r="I243" i="2"/>
  <c r="J243" i="2"/>
  <c r="K243" i="2"/>
  <c r="B244" i="2"/>
  <c r="C244" i="2"/>
  <c r="D244" i="2"/>
  <c r="G244" i="2"/>
  <c r="I244" i="2"/>
  <c r="J244" i="2"/>
  <c r="K244" i="2"/>
  <c r="B245" i="2"/>
  <c r="C245" i="2"/>
  <c r="D245" i="2"/>
  <c r="G245" i="2"/>
  <c r="I245" i="2"/>
  <c r="J245" i="2"/>
  <c r="K245" i="2"/>
  <c r="B246" i="2"/>
  <c r="C246" i="2"/>
  <c r="D246" i="2"/>
  <c r="G246" i="2"/>
  <c r="I246" i="2"/>
  <c r="J246" i="2"/>
  <c r="K246" i="2"/>
  <c r="B247" i="2"/>
  <c r="C247" i="2"/>
  <c r="D247" i="2"/>
  <c r="G247" i="2"/>
  <c r="I247" i="2"/>
  <c r="J247" i="2"/>
  <c r="K247" i="2"/>
  <c r="B248" i="2"/>
  <c r="C248" i="2"/>
  <c r="D248" i="2"/>
  <c r="G248" i="2"/>
  <c r="I248" i="2"/>
  <c r="J248" i="2"/>
  <c r="K248" i="2"/>
  <c r="B249" i="2"/>
  <c r="C249" i="2"/>
  <c r="D249" i="2"/>
  <c r="G249" i="2"/>
  <c r="I249" i="2"/>
  <c r="J249" i="2"/>
  <c r="K249" i="2"/>
  <c r="B250" i="2"/>
  <c r="C250" i="2"/>
  <c r="D250" i="2"/>
  <c r="G250" i="2"/>
  <c r="I250" i="2"/>
  <c r="J250" i="2"/>
  <c r="K250" i="2"/>
  <c r="B251" i="2"/>
  <c r="C251" i="2"/>
  <c r="D251" i="2"/>
  <c r="G251" i="2"/>
  <c r="I251" i="2"/>
  <c r="J251" i="2"/>
  <c r="K251" i="2"/>
  <c r="B252" i="2"/>
  <c r="C252" i="2"/>
  <c r="D252" i="2"/>
  <c r="G252" i="2"/>
  <c r="I252" i="2"/>
  <c r="J252" i="2"/>
  <c r="K252" i="2"/>
  <c r="B253" i="2"/>
  <c r="C253" i="2"/>
  <c r="D253" i="2"/>
  <c r="G253" i="2"/>
  <c r="I253" i="2"/>
  <c r="J253" i="2"/>
  <c r="K253" i="2"/>
  <c r="B254" i="2"/>
  <c r="C254" i="2"/>
  <c r="D254" i="2"/>
  <c r="G254" i="2"/>
  <c r="I254" i="2"/>
  <c r="J254" i="2"/>
  <c r="K254" i="2"/>
  <c r="B255" i="2"/>
  <c r="C255" i="2"/>
  <c r="D255" i="2"/>
  <c r="G255" i="2"/>
  <c r="I255" i="2"/>
  <c r="J255" i="2"/>
  <c r="K255" i="2"/>
  <c r="B256" i="2"/>
  <c r="C256" i="2"/>
  <c r="D256" i="2"/>
  <c r="G256" i="2"/>
  <c r="I256" i="2"/>
  <c r="J256" i="2"/>
  <c r="K256" i="2"/>
  <c r="B257" i="2"/>
  <c r="C257" i="2"/>
  <c r="D257" i="2"/>
  <c r="G257" i="2"/>
  <c r="I257" i="2"/>
  <c r="J257" i="2"/>
  <c r="K257" i="2"/>
  <c r="B258" i="2"/>
  <c r="C258" i="2"/>
  <c r="D258" i="2"/>
  <c r="G258" i="2"/>
  <c r="I258" i="2"/>
  <c r="J258" i="2"/>
  <c r="K258" i="2"/>
  <c r="B259" i="2"/>
  <c r="C259" i="2"/>
  <c r="D259" i="2"/>
  <c r="G259" i="2"/>
  <c r="I259" i="2"/>
  <c r="J259" i="2"/>
  <c r="K259" i="2"/>
  <c r="B260" i="2"/>
  <c r="C260" i="2"/>
  <c r="D260" i="2"/>
  <c r="G260" i="2"/>
  <c r="I260" i="2"/>
  <c r="J260" i="2"/>
  <c r="K260" i="2"/>
  <c r="B261" i="2"/>
  <c r="C261" i="2"/>
  <c r="D261" i="2"/>
  <c r="G261" i="2"/>
  <c r="I261" i="2"/>
  <c r="J261" i="2"/>
  <c r="K261" i="2"/>
  <c r="B262" i="2"/>
  <c r="C262" i="2"/>
  <c r="D262" i="2"/>
  <c r="G262" i="2"/>
  <c r="I262" i="2"/>
  <c r="J262" i="2"/>
  <c r="K262" i="2"/>
  <c r="B263" i="2"/>
  <c r="C263" i="2"/>
  <c r="D263" i="2"/>
  <c r="G263" i="2"/>
  <c r="I263" i="2"/>
  <c r="J263" i="2"/>
  <c r="K263" i="2"/>
  <c r="B264" i="2"/>
  <c r="C264" i="2"/>
  <c r="D264" i="2"/>
  <c r="G264" i="2"/>
  <c r="I264" i="2"/>
  <c r="J264" i="2"/>
  <c r="K264" i="2"/>
  <c r="B265" i="2"/>
  <c r="C265" i="2"/>
  <c r="D265" i="2"/>
  <c r="G265" i="2"/>
  <c r="I265" i="2"/>
  <c r="J265" i="2"/>
  <c r="K265" i="2"/>
  <c r="B266" i="2"/>
  <c r="C266" i="2"/>
  <c r="D266" i="2"/>
  <c r="G266" i="2"/>
  <c r="I266" i="2"/>
  <c r="J266" i="2"/>
  <c r="K266" i="2"/>
  <c r="B267" i="2"/>
  <c r="C267" i="2"/>
  <c r="D267" i="2"/>
  <c r="G267" i="2"/>
  <c r="I267" i="2"/>
  <c r="J267" i="2"/>
  <c r="K267" i="2"/>
  <c r="B268" i="2"/>
  <c r="C268" i="2"/>
  <c r="D268" i="2"/>
  <c r="G268" i="2"/>
  <c r="I268" i="2"/>
  <c r="J268" i="2"/>
  <c r="K268" i="2"/>
  <c r="B269" i="2"/>
  <c r="C269" i="2"/>
  <c r="D269" i="2"/>
  <c r="G269" i="2"/>
  <c r="I269" i="2"/>
  <c r="J269" i="2"/>
  <c r="K269" i="2"/>
  <c r="B270" i="2"/>
  <c r="C270" i="2"/>
  <c r="D270" i="2"/>
  <c r="G270" i="2"/>
  <c r="I270" i="2"/>
  <c r="J270" i="2"/>
  <c r="K270" i="2"/>
  <c r="B271" i="2"/>
  <c r="C271" i="2"/>
  <c r="D271" i="2"/>
  <c r="G271" i="2"/>
  <c r="I271" i="2"/>
  <c r="J271" i="2"/>
  <c r="K271" i="2"/>
  <c r="B272" i="2"/>
  <c r="C272" i="2"/>
  <c r="D272" i="2"/>
  <c r="G272" i="2"/>
  <c r="I272" i="2"/>
  <c r="J272" i="2"/>
  <c r="K272" i="2"/>
  <c r="B273" i="2"/>
  <c r="C273" i="2"/>
  <c r="D273" i="2"/>
  <c r="G273" i="2"/>
  <c r="I273" i="2"/>
  <c r="J273" i="2"/>
  <c r="K273" i="2"/>
  <c r="B274" i="2"/>
  <c r="C274" i="2"/>
  <c r="D274" i="2"/>
  <c r="G274" i="2"/>
  <c r="I274" i="2"/>
  <c r="J274" i="2"/>
  <c r="K274" i="2"/>
  <c r="B275" i="2"/>
  <c r="C275" i="2"/>
  <c r="D275" i="2"/>
  <c r="G275" i="2"/>
  <c r="I275" i="2"/>
  <c r="J275" i="2"/>
  <c r="K275" i="2"/>
  <c r="B276" i="2"/>
  <c r="C276" i="2"/>
  <c r="D276" i="2"/>
  <c r="G276" i="2"/>
  <c r="I276" i="2"/>
  <c r="J276" i="2"/>
  <c r="K276" i="2"/>
  <c r="B277" i="2"/>
  <c r="C277" i="2"/>
  <c r="D277" i="2"/>
  <c r="G277" i="2"/>
  <c r="I277" i="2"/>
  <c r="J277" i="2"/>
  <c r="K277" i="2"/>
  <c r="B278" i="2"/>
  <c r="C278" i="2"/>
  <c r="D278" i="2"/>
  <c r="G278" i="2"/>
  <c r="I278" i="2"/>
  <c r="J278" i="2"/>
  <c r="K278" i="2"/>
  <c r="B279" i="2"/>
  <c r="C279" i="2"/>
  <c r="D279" i="2"/>
  <c r="G279" i="2"/>
  <c r="I279" i="2"/>
  <c r="J279" i="2"/>
  <c r="K279" i="2"/>
  <c r="B280" i="2"/>
  <c r="C280" i="2"/>
  <c r="D280" i="2"/>
  <c r="G280" i="2"/>
  <c r="I280" i="2"/>
  <c r="J280" i="2"/>
  <c r="K280" i="2"/>
  <c r="B281" i="2"/>
  <c r="C281" i="2"/>
  <c r="D281" i="2"/>
  <c r="G281" i="2"/>
  <c r="I281" i="2"/>
  <c r="J281" i="2"/>
  <c r="K281" i="2"/>
  <c r="B282" i="2"/>
  <c r="C282" i="2"/>
  <c r="D282" i="2"/>
  <c r="G282" i="2"/>
  <c r="I282" i="2"/>
  <c r="J282" i="2"/>
  <c r="K282" i="2"/>
  <c r="B283" i="2"/>
  <c r="C283" i="2"/>
  <c r="D283" i="2"/>
  <c r="G283" i="2"/>
  <c r="I283" i="2"/>
  <c r="J283" i="2"/>
  <c r="K283" i="2"/>
  <c r="B284" i="2"/>
  <c r="C284" i="2"/>
  <c r="D284" i="2"/>
  <c r="G284" i="2"/>
  <c r="I284" i="2"/>
  <c r="J284" i="2"/>
  <c r="K284" i="2"/>
  <c r="B285" i="2"/>
  <c r="C285" i="2"/>
  <c r="D285" i="2"/>
  <c r="G285" i="2"/>
  <c r="I285" i="2"/>
  <c r="J285" i="2"/>
  <c r="K285" i="2"/>
  <c r="B286" i="2"/>
  <c r="C286" i="2"/>
  <c r="D286" i="2"/>
  <c r="G286" i="2"/>
  <c r="I286" i="2"/>
  <c r="J286" i="2"/>
  <c r="K286" i="2"/>
  <c r="B287" i="2"/>
  <c r="C287" i="2"/>
  <c r="D287" i="2"/>
  <c r="G287" i="2"/>
  <c r="I287" i="2"/>
  <c r="J287" i="2"/>
  <c r="K287" i="2"/>
  <c r="B288" i="2"/>
  <c r="C288" i="2"/>
  <c r="D288" i="2"/>
  <c r="G288" i="2"/>
  <c r="I288" i="2"/>
  <c r="J288" i="2"/>
  <c r="K288" i="2"/>
  <c r="B289" i="2"/>
  <c r="C289" i="2"/>
  <c r="D289" i="2"/>
  <c r="G289" i="2"/>
  <c r="I289" i="2"/>
  <c r="J289" i="2"/>
  <c r="K289" i="2"/>
  <c r="B290" i="2"/>
  <c r="C290" i="2"/>
  <c r="D290" i="2"/>
  <c r="G290" i="2"/>
  <c r="I290" i="2"/>
  <c r="J290" i="2"/>
  <c r="K290" i="2"/>
  <c r="B291" i="2"/>
  <c r="C291" i="2"/>
  <c r="D291" i="2"/>
  <c r="G291" i="2"/>
  <c r="I291" i="2"/>
  <c r="J291" i="2"/>
  <c r="K291" i="2"/>
  <c r="B292" i="2"/>
  <c r="C292" i="2"/>
  <c r="D292" i="2"/>
  <c r="G292" i="2"/>
  <c r="I292" i="2"/>
  <c r="J292" i="2"/>
  <c r="K292" i="2"/>
  <c r="B293" i="2"/>
  <c r="C293" i="2"/>
  <c r="D293" i="2"/>
  <c r="G293" i="2"/>
  <c r="I293" i="2"/>
  <c r="J293" i="2"/>
  <c r="K293" i="2"/>
  <c r="B294" i="2"/>
  <c r="C294" i="2"/>
  <c r="D294" i="2"/>
  <c r="G294" i="2"/>
  <c r="I294" i="2"/>
  <c r="J294" i="2"/>
  <c r="K294" i="2"/>
  <c r="B295" i="2"/>
  <c r="C295" i="2"/>
  <c r="D295" i="2"/>
  <c r="G295" i="2"/>
  <c r="I295" i="2"/>
  <c r="J295" i="2"/>
  <c r="K295" i="2"/>
  <c r="B296" i="2"/>
  <c r="C296" i="2"/>
  <c r="D296" i="2"/>
  <c r="G296" i="2"/>
  <c r="I296" i="2"/>
  <c r="J296" i="2"/>
  <c r="K296" i="2"/>
  <c r="B297" i="2"/>
  <c r="C297" i="2"/>
  <c r="D297" i="2"/>
  <c r="G297" i="2"/>
  <c r="I297" i="2"/>
  <c r="J297" i="2"/>
  <c r="K297" i="2"/>
  <c r="B298" i="2"/>
  <c r="C298" i="2"/>
  <c r="D298" i="2"/>
  <c r="G298" i="2"/>
  <c r="I298" i="2"/>
  <c r="J298" i="2"/>
  <c r="K298" i="2"/>
  <c r="B299" i="2"/>
  <c r="C299" i="2"/>
  <c r="D299" i="2"/>
  <c r="G299" i="2"/>
  <c r="I299" i="2"/>
  <c r="J299" i="2"/>
  <c r="K299" i="2"/>
  <c r="B300" i="2"/>
  <c r="C300" i="2"/>
  <c r="D300" i="2"/>
  <c r="G300" i="2"/>
  <c r="I300" i="2"/>
  <c r="J300" i="2"/>
  <c r="K300" i="2"/>
  <c r="B301" i="2"/>
  <c r="C301" i="2"/>
  <c r="D301" i="2"/>
  <c r="G301" i="2"/>
  <c r="I301" i="2"/>
  <c r="J301" i="2"/>
  <c r="K301" i="2"/>
  <c r="B302" i="2"/>
  <c r="C302" i="2"/>
  <c r="D302" i="2"/>
  <c r="G302" i="2"/>
  <c r="I302" i="2"/>
  <c r="J302" i="2"/>
  <c r="K302" i="2"/>
  <c r="B303" i="2"/>
  <c r="C303" i="2"/>
  <c r="D303" i="2"/>
  <c r="G303" i="2"/>
  <c r="I303" i="2"/>
  <c r="J303" i="2"/>
  <c r="K303" i="2"/>
  <c r="B304" i="2"/>
  <c r="C304" i="2"/>
  <c r="D304" i="2"/>
  <c r="G304" i="2"/>
  <c r="I304" i="2"/>
  <c r="J304" i="2"/>
  <c r="K304" i="2"/>
  <c r="B305" i="2"/>
  <c r="C305" i="2"/>
  <c r="D305" i="2"/>
  <c r="G305" i="2"/>
  <c r="I305" i="2"/>
  <c r="J305" i="2"/>
  <c r="K305" i="2"/>
  <c r="B306" i="2"/>
  <c r="C306" i="2"/>
  <c r="D306" i="2"/>
  <c r="G306" i="2"/>
  <c r="I306" i="2"/>
  <c r="J306" i="2"/>
  <c r="K306" i="2"/>
  <c r="B307" i="2"/>
  <c r="C307" i="2"/>
  <c r="D307" i="2"/>
  <c r="G307" i="2"/>
  <c r="I307" i="2"/>
  <c r="J307" i="2"/>
  <c r="K307" i="2"/>
  <c r="B308" i="2"/>
  <c r="C308" i="2"/>
  <c r="D308" i="2"/>
  <c r="G308" i="2"/>
  <c r="I308" i="2"/>
  <c r="J308" i="2"/>
  <c r="K308" i="2"/>
  <c r="B309" i="2"/>
  <c r="C309" i="2"/>
  <c r="D309" i="2"/>
  <c r="G309" i="2"/>
  <c r="I309" i="2"/>
  <c r="J309" i="2"/>
  <c r="K309" i="2"/>
  <c r="B310" i="2"/>
  <c r="C310" i="2"/>
  <c r="D310" i="2"/>
  <c r="G310" i="2"/>
  <c r="I310" i="2"/>
  <c r="J310" i="2"/>
  <c r="K310" i="2"/>
  <c r="B311" i="2"/>
  <c r="C311" i="2"/>
  <c r="D311" i="2"/>
  <c r="G311" i="2"/>
  <c r="I311" i="2"/>
  <c r="J311" i="2"/>
  <c r="K311" i="2"/>
  <c r="B312" i="2"/>
  <c r="C312" i="2"/>
  <c r="D312" i="2"/>
  <c r="G312" i="2"/>
  <c r="I312" i="2"/>
  <c r="J312" i="2"/>
  <c r="K312" i="2"/>
  <c r="B313" i="2"/>
  <c r="C313" i="2"/>
  <c r="D313" i="2"/>
  <c r="G313" i="2"/>
  <c r="I313" i="2"/>
  <c r="J313" i="2"/>
  <c r="K313" i="2"/>
  <c r="B314" i="2"/>
  <c r="C314" i="2"/>
  <c r="D314" i="2"/>
  <c r="G314" i="2"/>
  <c r="I314" i="2"/>
  <c r="J314" i="2"/>
  <c r="K314" i="2"/>
  <c r="B315" i="2"/>
  <c r="C315" i="2"/>
  <c r="D315" i="2"/>
  <c r="G315" i="2"/>
  <c r="I315" i="2"/>
  <c r="J315" i="2"/>
  <c r="K315" i="2"/>
  <c r="B316" i="2"/>
  <c r="C316" i="2"/>
  <c r="D316" i="2"/>
  <c r="G316" i="2"/>
  <c r="I316" i="2"/>
  <c r="J316" i="2"/>
  <c r="K316" i="2"/>
  <c r="B317" i="2"/>
  <c r="C317" i="2"/>
  <c r="D317" i="2"/>
  <c r="G317" i="2"/>
  <c r="I317" i="2"/>
  <c r="J317" i="2"/>
  <c r="K317" i="2"/>
  <c r="B318" i="2"/>
  <c r="C318" i="2"/>
  <c r="D318" i="2"/>
  <c r="G318" i="2"/>
  <c r="I318" i="2"/>
  <c r="J318" i="2"/>
  <c r="K318" i="2"/>
  <c r="B319" i="2"/>
  <c r="C319" i="2"/>
  <c r="D319" i="2"/>
  <c r="G319" i="2"/>
  <c r="I319" i="2"/>
  <c r="J319" i="2"/>
  <c r="K319" i="2"/>
  <c r="B320" i="2"/>
  <c r="C320" i="2"/>
  <c r="D320" i="2"/>
  <c r="G320" i="2"/>
  <c r="I320" i="2"/>
  <c r="J320" i="2"/>
  <c r="K320" i="2"/>
  <c r="B321" i="2"/>
  <c r="C321" i="2"/>
  <c r="D321" i="2"/>
  <c r="G321" i="2"/>
  <c r="I321" i="2"/>
  <c r="J321" i="2"/>
  <c r="K321" i="2"/>
  <c r="B322" i="2"/>
  <c r="C322" i="2"/>
  <c r="D322" i="2"/>
  <c r="G322" i="2"/>
  <c r="I322" i="2"/>
  <c r="J322" i="2"/>
  <c r="K322" i="2"/>
  <c r="B323" i="2"/>
  <c r="C323" i="2"/>
  <c r="D323" i="2"/>
  <c r="G323" i="2"/>
  <c r="I323" i="2"/>
  <c r="J323" i="2"/>
  <c r="K323" i="2"/>
  <c r="B324" i="2"/>
  <c r="C324" i="2"/>
  <c r="D324" i="2"/>
  <c r="G324" i="2"/>
  <c r="I324" i="2"/>
  <c r="J324" i="2"/>
  <c r="K324" i="2"/>
  <c r="B325" i="2"/>
  <c r="C325" i="2"/>
  <c r="D325" i="2"/>
  <c r="G325" i="2"/>
  <c r="I325" i="2"/>
  <c r="J325" i="2"/>
  <c r="K325" i="2"/>
  <c r="B326" i="2"/>
  <c r="C326" i="2"/>
  <c r="D326" i="2"/>
  <c r="G326" i="2"/>
  <c r="I326" i="2"/>
  <c r="J326" i="2"/>
  <c r="K326" i="2"/>
  <c r="B327" i="2"/>
  <c r="C327" i="2"/>
  <c r="D327" i="2"/>
  <c r="G327" i="2"/>
  <c r="I327" i="2"/>
  <c r="J327" i="2"/>
  <c r="K327" i="2"/>
  <c r="B328" i="2"/>
  <c r="C328" i="2"/>
  <c r="D328" i="2"/>
  <c r="G328" i="2"/>
  <c r="I328" i="2"/>
  <c r="J328" i="2"/>
  <c r="K328" i="2"/>
  <c r="B329" i="2"/>
  <c r="C329" i="2"/>
  <c r="D329" i="2"/>
  <c r="G329" i="2"/>
  <c r="I329" i="2"/>
  <c r="J329" i="2"/>
  <c r="K329" i="2"/>
  <c r="B330" i="2"/>
  <c r="C330" i="2"/>
  <c r="D330" i="2"/>
  <c r="G330" i="2"/>
  <c r="I330" i="2"/>
  <c r="J330" i="2"/>
  <c r="K330" i="2"/>
  <c r="B331" i="2"/>
  <c r="C331" i="2"/>
  <c r="D331" i="2"/>
  <c r="G331" i="2"/>
  <c r="I331" i="2"/>
  <c r="J331" i="2"/>
  <c r="K331" i="2"/>
  <c r="B332" i="2"/>
  <c r="C332" i="2"/>
  <c r="D332" i="2"/>
  <c r="G332" i="2"/>
  <c r="I332" i="2"/>
  <c r="J332" i="2"/>
  <c r="K332" i="2"/>
  <c r="B333" i="2"/>
  <c r="C333" i="2"/>
  <c r="D333" i="2"/>
  <c r="G333" i="2"/>
  <c r="I333" i="2"/>
  <c r="J333" i="2"/>
  <c r="K333" i="2"/>
  <c r="B334" i="2"/>
  <c r="C334" i="2"/>
  <c r="D334" i="2"/>
  <c r="G334" i="2"/>
  <c r="I334" i="2"/>
  <c r="J334" i="2"/>
  <c r="K334" i="2"/>
  <c r="B335" i="2"/>
  <c r="C335" i="2"/>
  <c r="D335" i="2"/>
  <c r="G335" i="2"/>
  <c r="I335" i="2"/>
  <c r="J335" i="2"/>
  <c r="K335" i="2"/>
  <c r="B336" i="2"/>
  <c r="C336" i="2"/>
  <c r="D336" i="2"/>
  <c r="G336" i="2"/>
  <c r="I336" i="2"/>
  <c r="J336" i="2"/>
  <c r="K336" i="2"/>
  <c r="B337" i="2"/>
  <c r="C337" i="2"/>
  <c r="D337" i="2"/>
  <c r="G337" i="2"/>
  <c r="I337" i="2"/>
  <c r="J337" i="2"/>
  <c r="K337" i="2"/>
  <c r="B338" i="2"/>
  <c r="C338" i="2"/>
  <c r="D338" i="2"/>
  <c r="G338" i="2"/>
  <c r="I338" i="2"/>
  <c r="J338" i="2"/>
  <c r="K338" i="2"/>
  <c r="B339" i="2"/>
  <c r="C339" i="2"/>
  <c r="D339" i="2"/>
  <c r="G339" i="2"/>
  <c r="I339" i="2"/>
  <c r="J339" i="2"/>
  <c r="K339" i="2"/>
  <c r="B340" i="2"/>
  <c r="C340" i="2"/>
  <c r="D340" i="2"/>
  <c r="G340" i="2"/>
  <c r="I340" i="2"/>
  <c r="J340" i="2"/>
  <c r="K340" i="2"/>
  <c r="B341" i="2"/>
  <c r="C341" i="2"/>
  <c r="D341" i="2"/>
  <c r="G341" i="2"/>
  <c r="I341" i="2"/>
  <c r="J341" i="2"/>
  <c r="K341" i="2"/>
  <c r="B342" i="2"/>
  <c r="C342" i="2"/>
  <c r="D342" i="2"/>
  <c r="G342" i="2"/>
  <c r="I342" i="2"/>
  <c r="J342" i="2"/>
  <c r="K342" i="2"/>
  <c r="B343" i="2"/>
  <c r="C343" i="2"/>
  <c r="D343" i="2"/>
  <c r="G343" i="2"/>
  <c r="I343" i="2"/>
  <c r="J343" i="2"/>
  <c r="K343" i="2"/>
  <c r="B344" i="2"/>
  <c r="C344" i="2"/>
  <c r="D344" i="2"/>
  <c r="G344" i="2"/>
  <c r="I344" i="2"/>
  <c r="J344" i="2"/>
  <c r="K344" i="2"/>
  <c r="B345" i="2"/>
  <c r="C345" i="2"/>
  <c r="D345" i="2"/>
  <c r="G345" i="2"/>
  <c r="I345" i="2"/>
  <c r="J345" i="2"/>
  <c r="K345" i="2"/>
  <c r="B346" i="2"/>
  <c r="C346" i="2"/>
  <c r="D346" i="2"/>
  <c r="G346" i="2"/>
  <c r="I346" i="2"/>
  <c r="J346" i="2"/>
  <c r="K346" i="2"/>
  <c r="B347" i="2"/>
  <c r="C347" i="2"/>
  <c r="D347" i="2"/>
  <c r="G347" i="2"/>
  <c r="I347" i="2"/>
  <c r="J347" i="2"/>
  <c r="K347" i="2"/>
  <c r="B348" i="2"/>
  <c r="C348" i="2"/>
  <c r="D348" i="2"/>
  <c r="G348" i="2"/>
  <c r="I348" i="2"/>
  <c r="J348" i="2"/>
  <c r="K348" i="2"/>
  <c r="B349" i="2"/>
  <c r="C349" i="2"/>
  <c r="D349" i="2"/>
  <c r="G349" i="2"/>
  <c r="I349" i="2"/>
  <c r="J349" i="2"/>
  <c r="K349" i="2"/>
  <c r="B350" i="2"/>
  <c r="C350" i="2"/>
  <c r="D350" i="2"/>
  <c r="G350" i="2"/>
  <c r="I350" i="2"/>
  <c r="J350" i="2"/>
  <c r="K350" i="2"/>
  <c r="B351" i="2"/>
  <c r="C351" i="2"/>
  <c r="D351" i="2"/>
  <c r="G351" i="2"/>
  <c r="I351" i="2"/>
  <c r="J351" i="2"/>
  <c r="K351" i="2"/>
  <c r="B352" i="2"/>
  <c r="C352" i="2"/>
  <c r="D352" i="2"/>
  <c r="G352" i="2"/>
  <c r="I352" i="2"/>
  <c r="J352" i="2"/>
  <c r="K352" i="2"/>
  <c r="B353" i="2"/>
  <c r="C353" i="2"/>
  <c r="D353" i="2"/>
  <c r="G353" i="2"/>
  <c r="I353" i="2"/>
  <c r="J353" i="2"/>
  <c r="K353" i="2"/>
  <c r="B354" i="2"/>
  <c r="C354" i="2"/>
  <c r="D354" i="2"/>
  <c r="G354" i="2"/>
  <c r="I354" i="2"/>
  <c r="J354" i="2"/>
  <c r="K354" i="2"/>
  <c r="B355" i="2"/>
  <c r="C355" i="2"/>
  <c r="D355" i="2"/>
  <c r="G355" i="2"/>
  <c r="I355" i="2"/>
  <c r="J355" i="2"/>
  <c r="K355" i="2"/>
  <c r="B356" i="2"/>
  <c r="C356" i="2"/>
  <c r="D356" i="2"/>
  <c r="G356" i="2"/>
  <c r="I356" i="2"/>
  <c r="J356" i="2"/>
  <c r="K356" i="2"/>
  <c r="B357" i="2"/>
  <c r="C357" i="2"/>
  <c r="D357" i="2"/>
  <c r="G357" i="2"/>
  <c r="I357" i="2"/>
  <c r="J357" i="2"/>
  <c r="K357" i="2"/>
  <c r="B358" i="2"/>
  <c r="C358" i="2"/>
  <c r="D358" i="2"/>
  <c r="G358" i="2"/>
  <c r="I358" i="2"/>
  <c r="J358" i="2"/>
  <c r="K358" i="2"/>
  <c r="B359" i="2"/>
  <c r="C359" i="2"/>
  <c r="D359" i="2"/>
  <c r="G359" i="2"/>
  <c r="I359" i="2"/>
  <c r="J359" i="2"/>
  <c r="K359" i="2"/>
  <c r="B360" i="2"/>
  <c r="C360" i="2"/>
  <c r="D360" i="2"/>
  <c r="G360" i="2"/>
  <c r="I360" i="2"/>
  <c r="J360" i="2"/>
  <c r="K360" i="2"/>
  <c r="B361" i="2"/>
  <c r="C361" i="2"/>
  <c r="D361" i="2"/>
  <c r="G361" i="2"/>
  <c r="I361" i="2"/>
  <c r="J361" i="2"/>
  <c r="K361" i="2"/>
  <c r="B362" i="2"/>
  <c r="C362" i="2"/>
  <c r="D362" i="2"/>
  <c r="G362" i="2"/>
  <c r="I362" i="2"/>
  <c r="J362" i="2"/>
  <c r="K362" i="2"/>
  <c r="B363" i="2"/>
  <c r="C363" i="2"/>
  <c r="D363" i="2"/>
  <c r="G363" i="2"/>
  <c r="I363" i="2"/>
  <c r="J363" i="2"/>
  <c r="K363" i="2"/>
  <c r="B364" i="2"/>
  <c r="C364" i="2"/>
  <c r="D364" i="2"/>
  <c r="G364" i="2"/>
  <c r="I364" i="2"/>
  <c r="J364" i="2"/>
  <c r="K364" i="2"/>
  <c r="B365" i="2"/>
  <c r="C365" i="2"/>
  <c r="D365" i="2"/>
  <c r="G365" i="2"/>
  <c r="I365" i="2"/>
  <c r="J365" i="2"/>
  <c r="K365" i="2"/>
  <c r="B366" i="2"/>
  <c r="C366" i="2"/>
  <c r="D366" i="2"/>
  <c r="G366" i="2"/>
  <c r="I366" i="2"/>
  <c r="J366" i="2"/>
  <c r="K366" i="2"/>
  <c r="B367" i="2"/>
  <c r="C367" i="2"/>
  <c r="D367" i="2"/>
  <c r="G367" i="2"/>
  <c r="I367" i="2"/>
  <c r="J367" i="2"/>
  <c r="K367" i="2"/>
  <c r="E369" i="2"/>
  <c r="F369" i="2"/>
  <c r="B5" i="4"/>
  <c r="C5" i="4"/>
  <c r="D5" i="4"/>
  <c r="G5" i="4"/>
  <c r="I5" i="4"/>
  <c r="J5" i="4"/>
  <c r="K5" i="4"/>
  <c r="B6" i="4"/>
  <c r="C6" i="4"/>
  <c r="D6" i="4"/>
  <c r="G6" i="4"/>
  <c r="I6" i="4"/>
  <c r="J6" i="4"/>
  <c r="K6" i="4"/>
  <c r="B7" i="4"/>
  <c r="C7" i="4"/>
  <c r="D7" i="4"/>
  <c r="G7" i="4"/>
  <c r="I7" i="4"/>
  <c r="J7" i="4"/>
  <c r="K7" i="4"/>
  <c r="B8" i="4"/>
  <c r="C8" i="4"/>
  <c r="D8" i="4"/>
  <c r="G8" i="4"/>
  <c r="I8" i="4"/>
  <c r="J8" i="4"/>
  <c r="K8" i="4"/>
  <c r="B9" i="4"/>
  <c r="C9" i="4"/>
  <c r="D9" i="4"/>
  <c r="G9" i="4"/>
  <c r="I9" i="4"/>
  <c r="J9" i="4"/>
  <c r="K9" i="4"/>
  <c r="B10" i="4"/>
  <c r="C10" i="4"/>
  <c r="D10" i="4"/>
  <c r="G10" i="4"/>
  <c r="I10" i="4"/>
  <c r="J10" i="4"/>
  <c r="K10" i="4"/>
  <c r="B11" i="4"/>
  <c r="C11" i="4"/>
  <c r="D11" i="4"/>
  <c r="G11" i="4"/>
  <c r="I11" i="4"/>
  <c r="J11" i="4"/>
  <c r="K11" i="4"/>
  <c r="B12" i="4"/>
  <c r="C12" i="4"/>
  <c r="D12" i="4"/>
  <c r="G12" i="4"/>
  <c r="I12" i="4"/>
  <c r="J12" i="4"/>
  <c r="K12" i="4"/>
  <c r="B13" i="4"/>
  <c r="C13" i="4"/>
  <c r="D13" i="4"/>
  <c r="G13" i="4"/>
  <c r="I13" i="4"/>
  <c r="J13" i="4"/>
  <c r="K13" i="4"/>
  <c r="B14" i="4"/>
  <c r="C14" i="4"/>
  <c r="D14" i="4"/>
  <c r="G14" i="4"/>
  <c r="I14" i="4"/>
  <c r="J14" i="4"/>
  <c r="K14" i="4"/>
  <c r="B15" i="4"/>
  <c r="C15" i="4"/>
  <c r="D15" i="4"/>
  <c r="G15" i="4"/>
  <c r="I15" i="4"/>
  <c r="J15" i="4"/>
  <c r="K15" i="4"/>
  <c r="B16" i="4"/>
  <c r="C16" i="4"/>
  <c r="D16" i="4"/>
  <c r="G16" i="4"/>
  <c r="I16" i="4"/>
  <c r="J16" i="4"/>
  <c r="K16" i="4"/>
  <c r="B17" i="4"/>
  <c r="C17" i="4"/>
  <c r="D17" i="4"/>
  <c r="G17" i="4"/>
  <c r="I17" i="4"/>
  <c r="J17" i="4"/>
  <c r="K17" i="4"/>
  <c r="B18" i="4"/>
  <c r="C18" i="4"/>
  <c r="D18" i="4"/>
  <c r="G18" i="4"/>
  <c r="I18" i="4"/>
  <c r="J18" i="4"/>
  <c r="K18" i="4"/>
  <c r="B19" i="4"/>
  <c r="C19" i="4"/>
  <c r="D19" i="4"/>
  <c r="G19" i="4"/>
  <c r="I19" i="4"/>
  <c r="J19" i="4"/>
  <c r="K19" i="4"/>
  <c r="B20" i="4"/>
  <c r="C20" i="4"/>
  <c r="D20" i="4"/>
  <c r="G20" i="4"/>
  <c r="I20" i="4"/>
  <c r="J20" i="4"/>
  <c r="K20" i="4"/>
  <c r="B21" i="4"/>
  <c r="C21" i="4"/>
  <c r="D21" i="4"/>
  <c r="G21" i="4"/>
  <c r="I21" i="4"/>
  <c r="J21" i="4"/>
  <c r="K21" i="4"/>
  <c r="B22" i="4"/>
  <c r="C22" i="4"/>
  <c r="D22" i="4"/>
  <c r="G22" i="4"/>
  <c r="I22" i="4"/>
  <c r="J22" i="4"/>
  <c r="K22" i="4"/>
  <c r="B23" i="4"/>
  <c r="C23" i="4"/>
  <c r="D23" i="4"/>
  <c r="G23" i="4"/>
  <c r="I23" i="4"/>
  <c r="J23" i="4"/>
  <c r="K23" i="4"/>
  <c r="B24" i="4"/>
  <c r="C24" i="4"/>
  <c r="D24" i="4"/>
  <c r="G24" i="4"/>
  <c r="I24" i="4"/>
  <c r="J24" i="4"/>
  <c r="K24" i="4"/>
  <c r="B25" i="4"/>
  <c r="C25" i="4"/>
  <c r="D25" i="4"/>
  <c r="G25" i="4"/>
  <c r="I25" i="4"/>
  <c r="J25" i="4"/>
  <c r="K25" i="4"/>
  <c r="B26" i="4"/>
  <c r="C26" i="4"/>
  <c r="D26" i="4"/>
  <c r="G26" i="4"/>
  <c r="I26" i="4"/>
  <c r="J26" i="4"/>
  <c r="K26" i="4"/>
  <c r="B27" i="4"/>
  <c r="C27" i="4"/>
  <c r="D27" i="4"/>
  <c r="G27" i="4"/>
  <c r="I27" i="4"/>
  <c r="J27" i="4"/>
  <c r="K27" i="4"/>
  <c r="B28" i="4"/>
  <c r="C28" i="4"/>
  <c r="D28" i="4"/>
  <c r="G28" i="4"/>
  <c r="I28" i="4"/>
  <c r="J28" i="4"/>
  <c r="K28" i="4"/>
  <c r="B29" i="4"/>
  <c r="C29" i="4"/>
  <c r="D29" i="4"/>
  <c r="G29" i="4"/>
  <c r="I29" i="4"/>
  <c r="J29" i="4"/>
  <c r="K29" i="4"/>
  <c r="B30" i="4"/>
  <c r="C30" i="4"/>
  <c r="D30" i="4"/>
  <c r="G30" i="4"/>
  <c r="I30" i="4"/>
  <c r="J30" i="4"/>
  <c r="K30" i="4"/>
  <c r="B31" i="4"/>
  <c r="C31" i="4"/>
  <c r="D31" i="4"/>
  <c r="G31" i="4"/>
  <c r="I31" i="4"/>
  <c r="J31" i="4"/>
  <c r="K31" i="4"/>
  <c r="B32" i="4"/>
  <c r="C32" i="4"/>
  <c r="D32" i="4"/>
  <c r="G32" i="4"/>
  <c r="I32" i="4"/>
  <c r="J32" i="4"/>
  <c r="K32" i="4"/>
  <c r="B33" i="4"/>
  <c r="C33" i="4"/>
  <c r="D33" i="4"/>
  <c r="G33" i="4"/>
  <c r="I33" i="4"/>
  <c r="J33" i="4"/>
  <c r="K33" i="4"/>
  <c r="B34" i="4"/>
  <c r="C34" i="4"/>
  <c r="D34" i="4"/>
  <c r="G34" i="4"/>
  <c r="I34" i="4"/>
  <c r="J34" i="4"/>
  <c r="K34" i="4"/>
  <c r="B35" i="4"/>
  <c r="C35" i="4"/>
  <c r="D35" i="4"/>
  <c r="G35" i="4"/>
  <c r="I35" i="4"/>
  <c r="J35" i="4"/>
  <c r="K35" i="4"/>
  <c r="B36" i="4"/>
  <c r="C36" i="4"/>
  <c r="D36" i="4"/>
  <c r="G36" i="4"/>
  <c r="I36" i="4"/>
  <c r="J36" i="4"/>
  <c r="K36" i="4"/>
  <c r="B37" i="4"/>
  <c r="C37" i="4"/>
  <c r="D37" i="4"/>
  <c r="G37" i="4"/>
  <c r="I37" i="4"/>
  <c r="J37" i="4"/>
  <c r="K37" i="4"/>
  <c r="B38" i="4"/>
  <c r="C38" i="4"/>
  <c r="D38" i="4"/>
  <c r="G38" i="4"/>
  <c r="I38" i="4"/>
  <c r="J38" i="4"/>
  <c r="K38" i="4"/>
  <c r="B39" i="4"/>
  <c r="C39" i="4"/>
  <c r="D39" i="4"/>
  <c r="G39" i="4"/>
  <c r="I39" i="4"/>
  <c r="J39" i="4"/>
  <c r="K39" i="4"/>
  <c r="B40" i="4"/>
  <c r="C40" i="4"/>
  <c r="D40" i="4"/>
  <c r="G40" i="4"/>
  <c r="I40" i="4"/>
  <c r="J40" i="4"/>
  <c r="K40" i="4"/>
  <c r="B41" i="4"/>
  <c r="C41" i="4"/>
  <c r="D41" i="4"/>
  <c r="G41" i="4"/>
  <c r="I41" i="4"/>
  <c r="J41" i="4"/>
  <c r="K41" i="4"/>
  <c r="B42" i="4"/>
  <c r="C42" i="4"/>
  <c r="D42" i="4"/>
  <c r="G42" i="4"/>
  <c r="I42" i="4"/>
  <c r="J42" i="4"/>
  <c r="K42" i="4"/>
  <c r="B43" i="4"/>
  <c r="C43" i="4"/>
  <c r="D43" i="4"/>
  <c r="G43" i="4"/>
  <c r="I43" i="4"/>
  <c r="J43" i="4"/>
  <c r="K43" i="4"/>
  <c r="B44" i="4"/>
  <c r="C44" i="4"/>
  <c r="D44" i="4"/>
  <c r="G44" i="4"/>
  <c r="I44" i="4"/>
  <c r="J44" i="4"/>
  <c r="K44" i="4"/>
  <c r="B45" i="4"/>
  <c r="C45" i="4"/>
  <c r="D45" i="4"/>
  <c r="G45" i="4"/>
  <c r="I45" i="4"/>
  <c r="J45" i="4"/>
  <c r="K45" i="4"/>
  <c r="B46" i="4"/>
  <c r="C46" i="4"/>
  <c r="D46" i="4"/>
  <c r="G46" i="4"/>
  <c r="I46" i="4"/>
  <c r="J46" i="4"/>
  <c r="K46" i="4"/>
  <c r="B47" i="4"/>
  <c r="C47" i="4"/>
  <c r="D47" i="4"/>
  <c r="G47" i="4"/>
  <c r="I47" i="4"/>
  <c r="J47" i="4"/>
  <c r="K47" i="4"/>
  <c r="B48" i="4"/>
  <c r="C48" i="4"/>
  <c r="D48" i="4"/>
  <c r="G48" i="4"/>
  <c r="I48" i="4"/>
  <c r="J48" i="4"/>
  <c r="K48" i="4"/>
  <c r="B49" i="4"/>
  <c r="C49" i="4"/>
  <c r="D49" i="4"/>
  <c r="G49" i="4"/>
  <c r="I49" i="4"/>
  <c r="J49" i="4"/>
  <c r="K49" i="4"/>
  <c r="B50" i="4"/>
  <c r="C50" i="4"/>
  <c r="D50" i="4"/>
  <c r="G50" i="4"/>
  <c r="I50" i="4"/>
  <c r="J50" i="4"/>
  <c r="K50" i="4"/>
  <c r="B51" i="4"/>
  <c r="C51" i="4"/>
  <c r="D51" i="4"/>
  <c r="G51" i="4"/>
  <c r="I51" i="4"/>
  <c r="J51" i="4"/>
  <c r="K51" i="4"/>
  <c r="B52" i="4"/>
  <c r="C52" i="4"/>
  <c r="D52" i="4"/>
  <c r="G52" i="4"/>
  <c r="I52" i="4"/>
  <c r="J52" i="4"/>
  <c r="K52" i="4"/>
  <c r="B53" i="4"/>
  <c r="C53" i="4"/>
  <c r="D53" i="4"/>
  <c r="G53" i="4"/>
  <c r="I53" i="4"/>
  <c r="J53" i="4"/>
  <c r="K53" i="4"/>
  <c r="B54" i="4"/>
  <c r="C54" i="4"/>
  <c r="D54" i="4"/>
  <c r="G54" i="4"/>
  <c r="I54" i="4"/>
  <c r="J54" i="4"/>
  <c r="K54" i="4"/>
  <c r="B55" i="4"/>
  <c r="C55" i="4"/>
  <c r="D55" i="4"/>
  <c r="G55" i="4"/>
  <c r="I55" i="4"/>
  <c r="J55" i="4"/>
  <c r="K55" i="4"/>
  <c r="B56" i="4"/>
  <c r="C56" i="4"/>
  <c r="D56" i="4"/>
  <c r="G56" i="4"/>
  <c r="I56" i="4"/>
  <c r="J56" i="4"/>
  <c r="K56" i="4"/>
  <c r="B57" i="4"/>
  <c r="C57" i="4"/>
  <c r="D57" i="4"/>
  <c r="G57" i="4"/>
  <c r="I57" i="4"/>
  <c r="J57" i="4"/>
  <c r="K57" i="4"/>
  <c r="B58" i="4"/>
  <c r="C58" i="4"/>
  <c r="D58" i="4"/>
  <c r="G58" i="4"/>
  <c r="I58" i="4"/>
  <c r="J58" i="4"/>
  <c r="K58" i="4"/>
  <c r="B59" i="4"/>
  <c r="C59" i="4"/>
  <c r="D59" i="4"/>
  <c r="G59" i="4"/>
  <c r="I59" i="4"/>
  <c r="J59" i="4"/>
  <c r="K59" i="4"/>
  <c r="B60" i="4"/>
  <c r="C60" i="4"/>
  <c r="D60" i="4"/>
  <c r="G60" i="4"/>
  <c r="I60" i="4"/>
  <c r="J60" i="4"/>
  <c r="K60" i="4"/>
  <c r="B61" i="4"/>
  <c r="C61" i="4"/>
  <c r="D61" i="4"/>
  <c r="G61" i="4"/>
  <c r="I61" i="4"/>
  <c r="J61" i="4"/>
  <c r="K61" i="4"/>
  <c r="B62" i="4"/>
  <c r="C62" i="4"/>
  <c r="D62" i="4"/>
  <c r="G62" i="4"/>
  <c r="I62" i="4"/>
  <c r="J62" i="4"/>
  <c r="K62" i="4"/>
  <c r="B63" i="4"/>
  <c r="C63" i="4"/>
  <c r="D63" i="4"/>
  <c r="G63" i="4"/>
  <c r="I63" i="4"/>
  <c r="J63" i="4"/>
  <c r="K63" i="4"/>
  <c r="B64" i="4"/>
  <c r="C64" i="4"/>
  <c r="D64" i="4"/>
  <c r="G64" i="4"/>
  <c r="I64" i="4"/>
  <c r="J64" i="4"/>
  <c r="K64" i="4"/>
  <c r="B65" i="4"/>
  <c r="C65" i="4"/>
  <c r="D65" i="4"/>
  <c r="G65" i="4"/>
  <c r="I65" i="4"/>
  <c r="J65" i="4"/>
  <c r="K65" i="4"/>
  <c r="B66" i="4"/>
  <c r="C66" i="4"/>
  <c r="D66" i="4"/>
  <c r="G66" i="4"/>
  <c r="I66" i="4"/>
  <c r="J66" i="4"/>
  <c r="K66" i="4"/>
  <c r="B67" i="4"/>
  <c r="C67" i="4"/>
  <c r="D67" i="4"/>
  <c r="G67" i="4"/>
  <c r="I67" i="4"/>
  <c r="J67" i="4"/>
  <c r="K67" i="4"/>
  <c r="B68" i="4"/>
  <c r="C68" i="4"/>
  <c r="D68" i="4"/>
  <c r="G68" i="4"/>
  <c r="I68" i="4"/>
  <c r="J68" i="4"/>
  <c r="K68" i="4"/>
  <c r="B69" i="4"/>
  <c r="C69" i="4"/>
  <c r="D69" i="4"/>
  <c r="G69" i="4"/>
  <c r="I69" i="4"/>
  <c r="J69" i="4"/>
  <c r="K69" i="4"/>
  <c r="B70" i="4"/>
  <c r="C70" i="4"/>
  <c r="D70" i="4"/>
  <c r="G70" i="4"/>
  <c r="I70" i="4"/>
  <c r="J70" i="4"/>
  <c r="K70" i="4"/>
  <c r="B71" i="4"/>
  <c r="C71" i="4"/>
  <c r="D71" i="4"/>
  <c r="G71" i="4"/>
  <c r="I71" i="4"/>
  <c r="J71" i="4"/>
  <c r="K71" i="4"/>
  <c r="B72" i="4"/>
  <c r="C72" i="4"/>
  <c r="D72" i="4"/>
  <c r="G72" i="4"/>
  <c r="I72" i="4"/>
  <c r="J72" i="4"/>
  <c r="K72" i="4"/>
  <c r="B73" i="4"/>
  <c r="C73" i="4"/>
  <c r="D73" i="4"/>
  <c r="G73" i="4"/>
  <c r="I73" i="4"/>
  <c r="J73" i="4"/>
  <c r="K73" i="4"/>
  <c r="B74" i="4"/>
  <c r="C74" i="4"/>
  <c r="D74" i="4"/>
  <c r="G74" i="4"/>
  <c r="I74" i="4"/>
  <c r="J74" i="4"/>
  <c r="K74" i="4"/>
  <c r="B75" i="4"/>
  <c r="C75" i="4"/>
  <c r="D75" i="4"/>
  <c r="G75" i="4"/>
  <c r="I75" i="4"/>
  <c r="J75" i="4"/>
  <c r="K75" i="4"/>
  <c r="B76" i="4"/>
  <c r="C76" i="4"/>
  <c r="D76" i="4"/>
  <c r="G76" i="4"/>
  <c r="I76" i="4"/>
  <c r="J76" i="4"/>
  <c r="K76" i="4"/>
  <c r="B77" i="4"/>
  <c r="C77" i="4"/>
  <c r="D77" i="4"/>
  <c r="G77" i="4"/>
  <c r="I77" i="4"/>
  <c r="J77" i="4"/>
  <c r="K77" i="4"/>
  <c r="B78" i="4"/>
  <c r="C78" i="4"/>
  <c r="D78" i="4"/>
  <c r="G78" i="4"/>
  <c r="I78" i="4"/>
  <c r="J78" i="4"/>
  <c r="K78" i="4"/>
  <c r="B79" i="4"/>
  <c r="C79" i="4"/>
  <c r="D79" i="4"/>
  <c r="G79" i="4"/>
  <c r="I79" i="4"/>
  <c r="J79" i="4"/>
  <c r="K79" i="4"/>
  <c r="B80" i="4"/>
  <c r="C80" i="4"/>
  <c r="D80" i="4"/>
  <c r="G80" i="4"/>
  <c r="I80" i="4"/>
  <c r="J80" i="4"/>
  <c r="K80" i="4"/>
  <c r="B81" i="4"/>
  <c r="C81" i="4"/>
  <c r="D81" i="4"/>
  <c r="G81" i="4"/>
  <c r="I81" i="4"/>
  <c r="J81" i="4"/>
  <c r="K81" i="4"/>
  <c r="B82" i="4"/>
  <c r="C82" i="4"/>
  <c r="D82" i="4"/>
  <c r="G82" i="4"/>
  <c r="I82" i="4"/>
  <c r="J82" i="4"/>
  <c r="K82" i="4"/>
  <c r="B83" i="4"/>
  <c r="C83" i="4"/>
  <c r="D83" i="4"/>
  <c r="G83" i="4"/>
  <c r="I83" i="4"/>
  <c r="J83" i="4"/>
  <c r="K83" i="4"/>
  <c r="B84" i="4"/>
  <c r="C84" i="4"/>
  <c r="D84" i="4"/>
  <c r="G84" i="4"/>
  <c r="I84" i="4"/>
  <c r="J84" i="4"/>
  <c r="K84" i="4"/>
  <c r="B85" i="4"/>
  <c r="C85" i="4"/>
  <c r="D85" i="4"/>
  <c r="G85" i="4"/>
  <c r="I85" i="4"/>
  <c r="J85" i="4"/>
  <c r="K85" i="4"/>
  <c r="B86" i="4"/>
  <c r="C86" i="4"/>
  <c r="D86" i="4"/>
  <c r="G86" i="4"/>
  <c r="I86" i="4"/>
  <c r="J86" i="4"/>
  <c r="K86" i="4"/>
  <c r="B87" i="4"/>
  <c r="C87" i="4"/>
  <c r="D87" i="4"/>
  <c r="G87" i="4"/>
  <c r="I87" i="4"/>
  <c r="J87" i="4"/>
  <c r="K87" i="4"/>
  <c r="B88" i="4"/>
  <c r="C88" i="4"/>
  <c r="D88" i="4"/>
  <c r="G88" i="4"/>
  <c r="I88" i="4"/>
  <c r="J88" i="4"/>
  <c r="K88" i="4"/>
  <c r="B89" i="4"/>
  <c r="C89" i="4"/>
  <c r="D89" i="4"/>
  <c r="G89" i="4"/>
  <c r="I89" i="4"/>
  <c r="J89" i="4"/>
  <c r="K89" i="4"/>
  <c r="B90" i="4"/>
  <c r="C90" i="4"/>
  <c r="D90" i="4"/>
  <c r="G90" i="4"/>
  <c r="I90" i="4"/>
  <c r="J90" i="4"/>
  <c r="K90" i="4"/>
  <c r="B91" i="4"/>
  <c r="C91" i="4"/>
  <c r="D91" i="4"/>
  <c r="G91" i="4"/>
  <c r="I91" i="4"/>
  <c r="J91" i="4"/>
  <c r="K91" i="4"/>
  <c r="B92" i="4"/>
  <c r="C92" i="4"/>
  <c r="D92" i="4"/>
  <c r="G92" i="4"/>
  <c r="I92" i="4"/>
  <c r="J92" i="4"/>
  <c r="K92" i="4"/>
  <c r="B93" i="4"/>
  <c r="C93" i="4"/>
  <c r="D93" i="4"/>
  <c r="G93" i="4"/>
  <c r="I93" i="4"/>
  <c r="J93" i="4"/>
  <c r="K93" i="4"/>
  <c r="B94" i="4"/>
  <c r="C94" i="4"/>
  <c r="D94" i="4"/>
  <c r="G94" i="4"/>
  <c r="I94" i="4"/>
  <c r="J94" i="4"/>
  <c r="K94" i="4"/>
  <c r="B95" i="4"/>
  <c r="C95" i="4"/>
  <c r="D95" i="4"/>
  <c r="G95" i="4"/>
  <c r="I95" i="4"/>
  <c r="J95" i="4"/>
  <c r="K95" i="4"/>
  <c r="B96" i="4"/>
  <c r="C96" i="4"/>
  <c r="D96" i="4"/>
  <c r="G96" i="4"/>
  <c r="I96" i="4"/>
  <c r="J96" i="4"/>
  <c r="K96" i="4"/>
  <c r="B97" i="4"/>
  <c r="C97" i="4"/>
  <c r="D97" i="4"/>
  <c r="G97" i="4"/>
  <c r="I97" i="4"/>
  <c r="J97" i="4"/>
  <c r="K97" i="4"/>
  <c r="B98" i="4"/>
  <c r="C98" i="4"/>
  <c r="D98" i="4"/>
  <c r="G98" i="4"/>
  <c r="I98" i="4"/>
  <c r="J98" i="4"/>
  <c r="K98" i="4"/>
  <c r="B99" i="4"/>
  <c r="C99" i="4"/>
  <c r="D99" i="4"/>
  <c r="G99" i="4"/>
  <c r="I99" i="4"/>
  <c r="J99" i="4"/>
  <c r="K99" i="4"/>
  <c r="B100" i="4"/>
  <c r="C100" i="4"/>
  <c r="D100" i="4"/>
  <c r="G100" i="4"/>
  <c r="I100" i="4"/>
  <c r="J100" i="4"/>
  <c r="K100" i="4"/>
  <c r="B101" i="4"/>
  <c r="C101" i="4"/>
  <c r="D101" i="4"/>
  <c r="G101" i="4"/>
  <c r="I101" i="4"/>
  <c r="J101" i="4"/>
  <c r="K101" i="4"/>
  <c r="B102" i="4"/>
  <c r="C102" i="4"/>
  <c r="D102" i="4"/>
  <c r="G102" i="4"/>
  <c r="I102" i="4"/>
  <c r="J102" i="4"/>
  <c r="K102" i="4"/>
  <c r="B103" i="4"/>
  <c r="C103" i="4"/>
  <c r="D103" i="4"/>
  <c r="G103" i="4"/>
  <c r="I103" i="4"/>
  <c r="J103" i="4"/>
  <c r="K103" i="4"/>
  <c r="B104" i="4"/>
  <c r="C104" i="4"/>
  <c r="D104" i="4"/>
  <c r="G104" i="4"/>
  <c r="I104" i="4"/>
  <c r="J104" i="4"/>
  <c r="K104" i="4"/>
  <c r="B105" i="4"/>
  <c r="C105" i="4"/>
  <c r="D105" i="4"/>
  <c r="G105" i="4"/>
  <c r="I105" i="4"/>
  <c r="J105" i="4"/>
  <c r="K105" i="4"/>
  <c r="B106" i="4"/>
  <c r="C106" i="4"/>
  <c r="D106" i="4"/>
  <c r="G106" i="4"/>
  <c r="I106" i="4"/>
  <c r="J106" i="4"/>
  <c r="K106" i="4"/>
  <c r="B107" i="4"/>
  <c r="C107" i="4"/>
  <c r="D107" i="4"/>
  <c r="G107" i="4"/>
  <c r="I107" i="4"/>
  <c r="J107" i="4"/>
  <c r="K107" i="4"/>
  <c r="B108" i="4"/>
  <c r="C108" i="4"/>
  <c r="D108" i="4"/>
  <c r="G108" i="4"/>
  <c r="I108" i="4"/>
  <c r="J108" i="4"/>
  <c r="K108" i="4"/>
  <c r="B109" i="4"/>
  <c r="C109" i="4"/>
  <c r="D109" i="4"/>
  <c r="G109" i="4"/>
  <c r="I109" i="4"/>
  <c r="J109" i="4"/>
  <c r="K109" i="4"/>
  <c r="B110" i="4"/>
  <c r="C110" i="4"/>
  <c r="D110" i="4"/>
  <c r="G110" i="4"/>
  <c r="I110" i="4"/>
  <c r="J110" i="4"/>
  <c r="K110" i="4"/>
  <c r="B111" i="4"/>
  <c r="C111" i="4"/>
  <c r="D111" i="4"/>
  <c r="G111" i="4"/>
  <c r="I111" i="4"/>
  <c r="J111" i="4"/>
  <c r="K111" i="4"/>
  <c r="B112" i="4"/>
  <c r="C112" i="4"/>
  <c r="D112" i="4"/>
  <c r="G112" i="4"/>
  <c r="I112" i="4"/>
  <c r="J112" i="4"/>
  <c r="K112" i="4"/>
  <c r="B113" i="4"/>
  <c r="C113" i="4"/>
  <c r="D113" i="4"/>
  <c r="G113" i="4"/>
  <c r="I113" i="4"/>
  <c r="J113" i="4"/>
  <c r="K113" i="4"/>
  <c r="B114" i="4"/>
  <c r="C114" i="4"/>
  <c r="D114" i="4"/>
  <c r="G114" i="4"/>
  <c r="I114" i="4"/>
  <c r="J114" i="4"/>
  <c r="K114" i="4"/>
  <c r="B115" i="4"/>
  <c r="C115" i="4"/>
  <c r="D115" i="4"/>
  <c r="G115" i="4"/>
  <c r="I115" i="4"/>
  <c r="J115" i="4"/>
  <c r="K115" i="4"/>
  <c r="B116" i="4"/>
  <c r="C116" i="4"/>
  <c r="D116" i="4"/>
  <c r="G116" i="4"/>
  <c r="I116" i="4"/>
  <c r="J116" i="4"/>
  <c r="K116" i="4"/>
  <c r="B117" i="4"/>
  <c r="C117" i="4"/>
  <c r="D117" i="4"/>
  <c r="G117" i="4"/>
  <c r="I117" i="4"/>
  <c r="J117" i="4"/>
  <c r="K117" i="4"/>
  <c r="B118" i="4"/>
  <c r="C118" i="4"/>
  <c r="D118" i="4"/>
  <c r="G118" i="4"/>
  <c r="I118" i="4"/>
  <c r="J118" i="4"/>
  <c r="K118" i="4"/>
  <c r="B119" i="4"/>
  <c r="C119" i="4"/>
  <c r="D119" i="4"/>
  <c r="G119" i="4"/>
  <c r="I119" i="4"/>
  <c r="J119" i="4"/>
  <c r="K119" i="4"/>
  <c r="B120" i="4"/>
  <c r="C120" i="4"/>
  <c r="D120" i="4"/>
  <c r="G120" i="4"/>
  <c r="I120" i="4"/>
  <c r="J120" i="4"/>
  <c r="K120" i="4"/>
  <c r="B121" i="4"/>
  <c r="C121" i="4"/>
  <c r="D121" i="4"/>
  <c r="G121" i="4"/>
  <c r="I121" i="4"/>
  <c r="J121" i="4"/>
  <c r="K121" i="4"/>
  <c r="B122" i="4"/>
  <c r="C122" i="4"/>
  <c r="D122" i="4"/>
  <c r="G122" i="4"/>
  <c r="I122" i="4"/>
  <c r="J122" i="4"/>
  <c r="K122" i="4"/>
  <c r="B123" i="4"/>
  <c r="C123" i="4"/>
  <c r="D123" i="4"/>
  <c r="G123" i="4"/>
  <c r="I123" i="4"/>
  <c r="J123" i="4"/>
  <c r="K123" i="4"/>
  <c r="B124" i="4"/>
  <c r="C124" i="4"/>
  <c r="D124" i="4"/>
  <c r="G124" i="4"/>
  <c r="I124" i="4"/>
  <c r="J124" i="4"/>
  <c r="K124" i="4"/>
  <c r="B125" i="4"/>
  <c r="C125" i="4"/>
  <c r="D125" i="4"/>
  <c r="G125" i="4"/>
  <c r="I125" i="4"/>
  <c r="J125" i="4"/>
  <c r="K125" i="4"/>
  <c r="B126" i="4"/>
  <c r="C126" i="4"/>
  <c r="D126" i="4"/>
  <c r="G126" i="4"/>
  <c r="I126" i="4"/>
  <c r="J126" i="4"/>
  <c r="K126" i="4"/>
  <c r="B127" i="4"/>
  <c r="C127" i="4"/>
  <c r="D127" i="4"/>
  <c r="G127" i="4"/>
  <c r="I127" i="4"/>
  <c r="J127" i="4"/>
  <c r="K127" i="4"/>
  <c r="B128" i="4"/>
  <c r="C128" i="4"/>
  <c r="D128" i="4"/>
  <c r="G128" i="4"/>
  <c r="I128" i="4"/>
  <c r="J128" i="4"/>
  <c r="K128" i="4"/>
  <c r="B129" i="4"/>
  <c r="C129" i="4"/>
  <c r="D129" i="4"/>
  <c r="G129" i="4"/>
  <c r="I129" i="4"/>
  <c r="J129" i="4"/>
  <c r="K129" i="4"/>
  <c r="B130" i="4"/>
  <c r="C130" i="4"/>
  <c r="D130" i="4"/>
  <c r="G130" i="4"/>
  <c r="I130" i="4"/>
  <c r="J130" i="4"/>
  <c r="K130" i="4"/>
  <c r="B131" i="4"/>
  <c r="C131" i="4"/>
  <c r="D131" i="4"/>
  <c r="G131" i="4"/>
  <c r="I131" i="4"/>
  <c r="J131" i="4"/>
  <c r="K131" i="4"/>
  <c r="B132" i="4"/>
  <c r="C132" i="4"/>
  <c r="D132" i="4"/>
  <c r="G132" i="4"/>
  <c r="I132" i="4"/>
  <c r="J132" i="4"/>
  <c r="K132" i="4"/>
  <c r="B133" i="4"/>
  <c r="C133" i="4"/>
  <c r="D133" i="4"/>
  <c r="G133" i="4"/>
  <c r="I133" i="4"/>
  <c r="J133" i="4"/>
  <c r="K133" i="4"/>
  <c r="B134" i="4"/>
  <c r="C134" i="4"/>
  <c r="D134" i="4"/>
  <c r="G134" i="4"/>
  <c r="I134" i="4"/>
  <c r="J134" i="4"/>
  <c r="K134" i="4"/>
  <c r="B135" i="4"/>
  <c r="C135" i="4"/>
  <c r="D135" i="4"/>
  <c r="G135" i="4"/>
  <c r="I135" i="4"/>
  <c r="J135" i="4"/>
  <c r="K135" i="4"/>
  <c r="B136" i="4"/>
  <c r="C136" i="4"/>
  <c r="D136" i="4"/>
  <c r="G136" i="4"/>
  <c r="I136" i="4"/>
  <c r="J136" i="4"/>
  <c r="K136" i="4"/>
  <c r="B137" i="4"/>
  <c r="C137" i="4"/>
  <c r="D137" i="4"/>
  <c r="G137" i="4"/>
  <c r="I137" i="4"/>
  <c r="J137" i="4"/>
  <c r="K137" i="4"/>
  <c r="B138" i="4"/>
  <c r="C138" i="4"/>
  <c r="D138" i="4"/>
  <c r="G138" i="4"/>
  <c r="I138" i="4"/>
  <c r="J138" i="4"/>
  <c r="K138" i="4"/>
  <c r="B139" i="4"/>
  <c r="C139" i="4"/>
  <c r="D139" i="4"/>
  <c r="G139" i="4"/>
  <c r="I139" i="4"/>
  <c r="J139" i="4"/>
  <c r="K139" i="4"/>
  <c r="B140" i="4"/>
  <c r="C140" i="4"/>
  <c r="D140" i="4"/>
  <c r="G140" i="4"/>
  <c r="I140" i="4"/>
  <c r="J140" i="4"/>
  <c r="K140" i="4"/>
  <c r="B141" i="4"/>
  <c r="C141" i="4"/>
  <c r="D141" i="4"/>
  <c r="G141" i="4"/>
  <c r="I141" i="4"/>
  <c r="J141" i="4"/>
  <c r="K141" i="4"/>
  <c r="B142" i="4"/>
  <c r="C142" i="4"/>
  <c r="D142" i="4"/>
  <c r="G142" i="4"/>
  <c r="I142" i="4"/>
  <c r="J142" i="4"/>
  <c r="K142" i="4"/>
  <c r="B143" i="4"/>
  <c r="C143" i="4"/>
  <c r="D143" i="4"/>
  <c r="G143" i="4"/>
  <c r="I143" i="4"/>
  <c r="J143" i="4"/>
  <c r="K143" i="4"/>
  <c r="B144" i="4"/>
  <c r="C144" i="4"/>
  <c r="D144" i="4"/>
  <c r="G144" i="4"/>
  <c r="I144" i="4"/>
  <c r="J144" i="4"/>
  <c r="K144" i="4"/>
  <c r="B145" i="4"/>
  <c r="C145" i="4"/>
  <c r="D145" i="4"/>
  <c r="G145" i="4"/>
  <c r="I145" i="4"/>
  <c r="J145" i="4"/>
  <c r="K145" i="4"/>
  <c r="B146" i="4"/>
  <c r="C146" i="4"/>
  <c r="D146" i="4"/>
  <c r="G146" i="4"/>
  <c r="I146" i="4"/>
  <c r="J146" i="4"/>
  <c r="K146" i="4"/>
  <c r="B147" i="4"/>
  <c r="C147" i="4"/>
  <c r="D147" i="4"/>
  <c r="G147" i="4"/>
  <c r="I147" i="4"/>
  <c r="J147" i="4"/>
  <c r="K147" i="4"/>
  <c r="B148" i="4"/>
  <c r="C148" i="4"/>
  <c r="D148" i="4"/>
  <c r="G148" i="4"/>
  <c r="I148" i="4"/>
  <c r="J148" i="4"/>
  <c r="K148" i="4"/>
  <c r="B149" i="4"/>
  <c r="C149" i="4"/>
  <c r="D149" i="4"/>
  <c r="G149" i="4"/>
  <c r="I149" i="4"/>
  <c r="J149" i="4"/>
  <c r="K149" i="4"/>
  <c r="B150" i="4"/>
  <c r="C150" i="4"/>
  <c r="D150" i="4"/>
  <c r="G150" i="4"/>
  <c r="I150" i="4"/>
  <c r="J150" i="4"/>
  <c r="K150" i="4"/>
  <c r="B151" i="4"/>
  <c r="C151" i="4"/>
  <c r="D151" i="4"/>
  <c r="G151" i="4"/>
  <c r="I151" i="4"/>
  <c r="J151" i="4"/>
  <c r="K151" i="4"/>
  <c r="B152" i="4"/>
  <c r="C152" i="4"/>
  <c r="D152" i="4"/>
  <c r="G152" i="4"/>
  <c r="I152" i="4"/>
  <c r="J152" i="4"/>
  <c r="K152" i="4"/>
  <c r="B153" i="4"/>
  <c r="C153" i="4"/>
  <c r="D153" i="4"/>
  <c r="G153" i="4"/>
  <c r="I153" i="4"/>
  <c r="J153" i="4"/>
  <c r="K153" i="4"/>
  <c r="B154" i="4"/>
  <c r="C154" i="4"/>
  <c r="D154" i="4"/>
  <c r="G154" i="4"/>
  <c r="I154" i="4"/>
  <c r="J154" i="4"/>
  <c r="K154" i="4"/>
  <c r="B155" i="4"/>
  <c r="C155" i="4"/>
  <c r="D155" i="4"/>
  <c r="G155" i="4"/>
  <c r="I155" i="4"/>
  <c r="J155" i="4"/>
  <c r="K155" i="4"/>
  <c r="B156" i="4"/>
  <c r="C156" i="4"/>
  <c r="D156" i="4"/>
  <c r="G156" i="4"/>
  <c r="I156" i="4"/>
  <c r="J156" i="4"/>
  <c r="K156" i="4"/>
  <c r="B157" i="4"/>
  <c r="C157" i="4"/>
  <c r="D157" i="4"/>
  <c r="G157" i="4"/>
  <c r="I157" i="4"/>
  <c r="J157" i="4"/>
  <c r="K157" i="4"/>
  <c r="B158" i="4"/>
  <c r="C158" i="4"/>
  <c r="D158" i="4"/>
  <c r="G158" i="4"/>
  <c r="I158" i="4"/>
  <c r="J158" i="4"/>
  <c r="K158" i="4"/>
  <c r="B159" i="4"/>
  <c r="C159" i="4"/>
  <c r="D159" i="4"/>
  <c r="G159" i="4"/>
  <c r="I159" i="4"/>
  <c r="J159" i="4"/>
  <c r="K159" i="4"/>
  <c r="B160" i="4"/>
  <c r="C160" i="4"/>
  <c r="D160" i="4"/>
  <c r="G160" i="4"/>
  <c r="I160" i="4"/>
  <c r="J160" i="4"/>
  <c r="K160" i="4"/>
  <c r="B161" i="4"/>
  <c r="C161" i="4"/>
  <c r="D161" i="4"/>
  <c r="G161" i="4"/>
  <c r="I161" i="4"/>
  <c r="J161" i="4"/>
  <c r="K161" i="4"/>
  <c r="B162" i="4"/>
  <c r="C162" i="4"/>
  <c r="D162" i="4"/>
  <c r="G162" i="4"/>
  <c r="I162" i="4"/>
  <c r="J162" i="4"/>
  <c r="K162" i="4"/>
  <c r="B163" i="4"/>
  <c r="C163" i="4"/>
  <c r="D163" i="4"/>
  <c r="G163" i="4"/>
  <c r="I163" i="4"/>
  <c r="J163" i="4"/>
  <c r="K163" i="4"/>
  <c r="B164" i="4"/>
  <c r="C164" i="4"/>
  <c r="D164" i="4"/>
  <c r="G164" i="4"/>
  <c r="I164" i="4"/>
  <c r="J164" i="4"/>
  <c r="K164" i="4"/>
  <c r="B165" i="4"/>
  <c r="C165" i="4"/>
  <c r="D165" i="4"/>
  <c r="G165" i="4"/>
  <c r="I165" i="4"/>
  <c r="J165" i="4"/>
  <c r="K165" i="4"/>
  <c r="B166" i="4"/>
  <c r="C166" i="4"/>
  <c r="D166" i="4"/>
  <c r="G166" i="4"/>
  <c r="I166" i="4"/>
  <c r="J166" i="4"/>
  <c r="K166" i="4"/>
  <c r="B167" i="4"/>
  <c r="C167" i="4"/>
  <c r="D167" i="4"/>
  <c r="G167" i="4"/>
  <c r="I167" i="4"/>
  <c r="J167" i="4"/>
  <c r="K167" i="4"/>
  <c r="B168" i="4"/>
  <c r="C168" i="4"/>
  <c r="D168" i="4"/>
  <c r="G168" i="4"/>
  <c r="I168" i="4"/>
  <c r="J168" i="4"/>
  <c r="K168" i="4"/>
  <c r="B169" i="4"/>
  <c r="C169" i="4"/>
  <c r="D169" i="4"/>
  <c r="G169" i="4"/>
  <c r="I169" i="4"/>
  <c r="J169" i="4"/>
  <c r="K169" i="4"/>
  <c r="B170" i="4"/>
  <c r="C170" i="4"/>
  <c r="D170" i="4"/>
  <c r="G170" i="4"/>
  <c r="I170" i="4"/>
  <c r="J170" i="4"/>
  <c r="K170" i="4"/>
  <c r="B171" i="4"/>
  <c r="C171" i="4"/>
  <c r="D171" i="4"/>
  <c r="G171" i="4"/>
  <c r="I171" i="4"/>
  <c r="J171" i="4"/>
  <c r="K171" i="4"/>
  <c r="B172" i="4"/>
  <c r="C172" i="4"/>
  <c r="D172" i="4"/>
  <c r="G172" i="4"/>
  <c r="I172" i="4"/>
  <c r="J172" i="4"/>
  <c r="K172" i="4"/>
  <c r="B173" i="4"/>
  <c r="C173" i="4"/>
  <c r="D173" i="4"/>
  <c r="G173" i="4"/>
  <c r="I173" i="4"/>
  <c r="J173" i="4"/>
  <c r="K173" i="4"/>
  <c r="B174" i="4"/>
  <c r="C174" i="4"/>
  <c r="D174" i="4"/>
  <c r="G174" i="4"/>
  <c r="I174" i="4"/>
  <c r="J174" i="4"/>
  <c r="K174" i="4"/>
  <c r="B175" i="4"/>
  <c r="C175" i="4"/>
  <c r="D175" i="4"/>
  <c r="G175" i="4"/>
  <c r="I175" i="4"/>
  <c r="J175" i="4"/>
  <c r="K175" i="4"/>
  <c r="B176" i="4"/>
  <c r="C176" i="4"/>
  <c r="D176" i="4"/>
  <c r="G176" i="4"/>
  <c r="I176" i="4"/>
  <c r="J176" i="4"/>
  <c r="K176" i="4"/>
  <c r="B177" i="4"/>
  <c r="C177" i="4"/>
  <c r="D177" i="4"/>
  <c r="G177" i="4"/>
  <c r="I177" i="4"/>
  <c r="J177" i="4"/>
  <c r="K177" i="4"/>
  <c r="B178" i="4"/>
  <c r="C178" i="4"/>
  <c r="D178" i="4"/>
  <c r="G178" i="4"/>
  <c r="I178" i="4"/>
  <c r="J178" i="4"/>
  <c r="K178" i="4"/>
  <c r="B179" i="4"/>
  <c r="C179" i="4"/>
  <c r="D179" i="4"/>
  <c r="G179" i="4"/>
  <c r="I179" i="4"/>
  <c r="J179" i="4"/>
  <c r="K179" i="4"/>
  <c r="B180" i="4"/>
  <c r="C180" i="4"/>
  <c r="D180" i="4"/>
  <c r="G180" i="4"/>
  <c r="I180" i="4"/>
  <c r="J180" i="4"/>
  <c r="K180" i="4"/>
  <c r="B181" i="4"/>
  <c r="C181" i="4"/>
  <c r="D181" i="4"/>
  <c r="G181" i="4"/>
  <c r="I181" i="4"/>
  <c r="J181" i="4"/>
  <c r="K181" i="4"/>
  <c r="B182" i="4"/>
  <c r="C182" i="4"/>
  <c r="D182" i="4"/>
  <c r="G182" i="4"/>
  <c r="I182" i="4"/>
  <c r="J182" i="4"/>
  <c r="K182" i="4"/>
  <c r="B183" i="4"/>
  <c r="C183" i="4"/>
  <c r="D183" i="4"/>
  <c r="G183" i="4"/>
  <c r="I183" i="4"/>
  <c r="J183" i="4"/>
  <c r="K183" i="4"/>
  <c r="B184" i="4"/>
  <c r="C184" i="4"/>
  <c r="D184" i="4"/>
  <c r="G184" i="4"/>
  <c r="I184" i="4"/>
  <c r="J184" i="4"/>
  <c r="K184" i="4"/>
  <c r="B185" i="4"/>
  <c r="C185" i="4"/>
  <c r="D185" i="4"/>
  <c r="G185" i="4"/>
  <c r="I185" i="4"/>
  <c r="J185" i="4"/>
  <c r="K185" i="4"/>
  <c r="B186" i="4"/>
  <c r="C186" i="4"/>
  <c r="D186" i="4"/>
  <c r="G186" i="4"/>
  <c r="I186" i="4"/>
  <c r="J186" i="4"/>
  <c r="K186" i="4"/>
  <c r="B187" i="4"/>
  <c r="C187" i="4"/>
  <c r="D187" i="4"/>
  <c r="G187" i="4"/>
  <c r="I187" i="4"/>
  <c r="J187" i="4"/>
  <c r="K187" i="4"/>
  <c r="B188" i="4"/>
  <c r="C188" i="4"/>
  <c r="D188" i="4"/>
  <c r="G188" i="4"/>
  <c r="I188" i="4"/>
  <c r="J188" i="4"/>
  <c r="K188" i="4"/>
  <c r="B189" i="4"/>
  <c r="C189" i="4"/>
  <c r="D189" i="4"/>
  <c r="G189" i="4"/>
  <c r="I189" i="4"/>
  <c r="J189" i="4"/>
  <c r="K189" i="4"/>
  <c r="B190" i="4"/>
  <c r="C190" i="4"/>
  <c r="D190" i="4"/>
  <c r="G190" i="4"/>
  <c r="I190" i="4"/>
  <c r="J190" i="4"/>
  <c r="K190" i="4"/>
  <c r="B191" i="4"/>
  <c r="C191" i="4"/>
  <c r="D191" i="4"/>
  <c r="G191" i="4"/>
  <c r="I191" i="4"/>
  <c r="J191" i="4"/>
  <c r="K191" i="4"/>
  <c r="B192" i="4"/>
  <c r="C192" i="4"/>
  <c r="D192" i="4"/>
  <c r="G192" i="4"/>
  <c r="I192" i="4"/>
  <c r="J192" i="4"/>
  <c r="K192" i="4"/>
  <c r="B193" i="4"/>
  <c r="C193" i="4"/>
  <c r="D193" i="4"/>
  <c r="G193" i="4"/>
  <c r="I193" i="4"/>
  <c r="J193" i="4"/>
  <c r="K193" i="4"/>
  <c r="B194" i="4"/>
  <c r="C194" i="4"/>
  <c r="D194" i="4"/>
  <c r="G194" i="4"/>
  <c r="I194" i="4"/>
  <c r="J194" i="4"/>
  <c r="K194" i="4"/>
  <c r="B195" i="4"/>
  <c r="C195" i="4"/>
  <c r="D195" i="4"/>
  <c r="G195" i="4"/>
  <c r="I195" i="4"/>
  <c r="J195" i="4"/>
  <c r="K195" i="4"/>
  <c r="B196" i="4"/>
  <c r="C196" i="4"/>
  <c r="D196" i="4"/>
  <c r="G196" i="4"/>
  <c r="I196" i="4"/>
  <c r="J196" i="4"/>
  <c r="K196" i="4"/>
  <c r="B197" i="4"/>
  <c r="C197" i="4"/>
  <c r="D197" i="4"/>
  <c r="G197" i="4"/>
  <c r="I197" i="4"/>
  <c r="J197" i="4"/>
  <c r="K197" i="4"/>
  <c r="B198" i="4"/>
  <c r="C198" i="4"/>
  <c r="D198" i="4"/>
  <c r="G198" i="4"/>
  <c r="I198" i="4"/>
  <c r="J198" i="4"/>
  <c r="K198" i="4"/>
  <c r="B199" i="4"/>
  <c r="C199" i="4"/>
  <c r="D199" i="4"/>
  <c r="G199" i="4"/>
  <c r="I199" i="4"/>
  <c r="J199" i="4"/>
  <c r="K199" i="4"/>
  <c r="B200" i="4"/>
  <c r="C200" i="4"/>
  <c r="D200" i="4"/>
  <c r="G200" i="4"/>
  <c r="I200" i="4"/>
  <c r="J200" i="4"/>
  <c r="K200" i="4"/>
  <c r="B201" i="4"/>
  <c r="C201" i="4"/>
  <c r="D201" i="4"/>
  <c r="G201" i="4"/>
  <c r="I201" i="4"/>
  <c r="J201" i="4"/>
  <c r="K201" i="4"/>
  <c r="B202" i="4"/>
  <c r="C202" i="4"/>
  <c r="D202" i="4"/>
  <c r="G202" i="4"/>
  <c r="I202" i="4"/>
  <c r="J202" i="4"/>
  <c r="K202" i="4"/>
  <c r="B203" i="4"/>
  <c r="C203" i="4"/>
  <c r="D203" i="4"/>
  <c r="G203" i="4"/>
  <c r="I203" i="4"/>
  <c r="J203" i="4"/>
  <c r="K203" i="4"/>
  <c r="B204" i="4"/>
  <c r="C204" i="4"/>
  <c r="D204" i="4"/>
  <c r="G204" i="4"/>
  <c r="I204" i="4"/>
  <c r="J204" i="4"/>
  <c r="K204" i="4"/>
  <c r="B205" i="4"/>
  <c r="C205" i="4"/>
  <c r="D205" i="4"/>
  <c r="G205" i="4"/>
  <c r="I205" i="4"/>
  <c r="J205" i="4"/>
  <c r="K205" i="4"/>
  <c r="B206" i="4"/>
  <c r="C206" i="4"/>
  <c r="D206" i="4"/>
  <c r="G206" i="4"/>
  <c r="I206" i="4"/>
  <c r="J206" i="4"/>
  <c r="K206" i="4"/>
  <c r="B207" i="4"/>
  <c r="C207" i="4"/>
  <c r="D207" i="4"/>
  <c r="G207" i="4"/>
  <c r="I207" i="4"/>
  <c r="J207" i="4"/>
  <c r="K207" i="4"/>
  <c r="B208" i="4"/>
  <c r="C208" i="4"/>
  <c r="D208" i="4"/>
  <c r="G208" i="4"/>
  <c r="I208" i="4"/>
  <c r="J208" i="4"/>
  <c r="K208" i="4"/>
  <c r="B209" i="4"/>
  <c r="C209" i="4"/>
  <c r="D209" i="4"/>
  <c r="G209" i="4"/>
  <c r="I209" i="4"/>
  <c r="J209" i="4"/>
  <c r="K209" i="4"/>
  <c r="B210" i="4"/>
  <c r="C210" i="4"/>
  <c r="D210" i="4"/>
  <c r="G210" i="4"/>
  <c r="I210" i="4"/>
  <c r="J210" i="4"/>
  <c r="K210" i="4"/>
  <c r="B211" i="4"/>
  <c r="C211" i="4"/>
  <c r="D211" i="4"/>
  <c r="G211" i="4"/>
  <c r="I211" i="4"/>
  <c r="J211" i="4"/>
  <c r="K211" i="4"/>
  <c r="B212" i="4"/>
  <c r="C212" i="4"/>
  <c r="D212" i="4"/>
  <c r="G212" i="4"/>
  <c r="I212" i="4"/>
  <c r="J212" i="4"/>
  <c r="K212" i="4"/>
  <c r="B213" i="4"/>
  <c r="C213" i="4"/>
  <c r="D213" i="4"/>
  <c r="G213" i="4"/>
  <c r="I213" i="4"/>
  <c r="J213" i="4"/>
  <c r="K213" i="4"/>
  <c r="B214" i="4"/>
  <c r="C214" i="4"/>
  <c r="D214" i="4"/>
  <c r="G214" i="4"/>
  <c r="I214" i="4"/>
  <c r="J214" i="4"/>
  <c r="K214" i="4"/>
  <c r="B215" i="4"/>
  <c r="C215" i="4"/>
  <c r="D215" i="4"/>
  <c r="G215" i="4"/>
  <c r="I215" i="4"/>
  <c r="J215" i="4"/>
  <c r="K215" i="4"/>
  <c r="B216" i="4"/>
  <c r="C216" i="4"/>
  <c r="D216" i="4"/>
  <c r="G216" i="4"/>
  <c r="I216" i="4"/>
  <c r="J216" i="4"/>
  <c r="K216" i="4"/>
  <c r="B217" i="4"/>
  <c r="C217" i="4"/>
  <c r="D217" i="4"/>
  <c r="G217" i="4"/>
  <c r="I217" i="4"/>
  <c r="J217" i="4"/>
  <c r="K217" i="4"/>
  <c r="B218" i="4"/>
  <c r="C218" i="4"/>
  <c r="D218" i="4"/>
  <c r="G218" i="4"/>
  <c r="I218" i="4"/>
  <c r="J218" i="4"/>
  <c r="K218" i="4"/>
  <c r="B219" i="4"/>
  <c r="C219" i="4"/>
  <c r="D219" i="4"/>
  <c r="G219" i="4"/>
  <c r="I219" i="4"/>
  <c r="J219" i="4"/>
  <c r="K219" i="4"/>
  <c r="B220" i="4"/>
  <c r="C220" i="4"/>
  <c r="D220" i="4"/>
  <c r="G220" i="4"/>
  <c r="I220" i="4"/>
  <c r="J220" i="4"/>
  <c r="K220" i="4"/>
  <c r="B221" i="4"/>
  <c r="C221" i="4"/>
  <c r="D221" i="4"/>
  <c r="G221" i="4"/>
  <c r="I221" i="4"/>
  <c r="J221" i="4"/>
  <c r="K221" i="4"/>
  <c r="B222" i="4"/>
  <c r="C222" i="4"/>
  <c r="D222" i="4"/>
  <c r="G222" i="4"/>
  <c r="I222" i="4"/>
  <c r="J222" i="4"/>
  <c r="K222" i="4"/>
  <c r="B223" i="4"/>
  <c r="C223" i="4"/>
  <c r="D223" i="4"/>
  <c r="G223" i="4"/>
  <c r="I223" i="4"/>
  <c r="J223" i="4"/>
  <c r="K223" i="4"/>
  <c r="B224" i="4"/>
  <c r="C224" i="4"/>
  <c r="D224" i="4"/>
  <c r="G224" i="4"/>
  <c r="I224" i="4"/>
  <c r="J224" i="4"/>
  <c r="K224" i="4"/>
  <c r="B225" i="4"/>
  <c r="C225" i="4"/>
  <c r="D225" i="4"/>
  <c r="G225" i="4"/>
  <c r="I225" i="4"/>
  <c r="J225" i="4"/>
  <c r="K225" i="4"/>
  <c r="B226" i="4"/>
  <c r="C226" i="4"/>
  <c r="D226" i="4"/>
  <c r="G226" i="4"/>
  <c r="I226" i="4"/>
  <c r="J226" i="4"/>
  <c r="K226" i="4"/>
  <c r="B227" i="4"/>
  <c r="C227" i="4"/>
  <c r="D227" i="4"/>
  <c r="G227" i="4"/>
  <c r="I227" i="4"/>
  <c r="J227" i="4"/>
  <c r="K227" i="4"/>
  <c r="B228" i="4"/>
  <c r="C228" i="4"/>
  <c r="D228" i="4"/>
  <c r="G228" i="4"/>
  <c r="I228" i="4"/>
  <c r="J228" i="4"/>
  <c r="K228" i="4"/>
  <c r="B229" i="4"/>
  <c r="C229" i="4"/>
  <c r="D229" i="4"/>
  <c r="G229" i="4"/>
  <c r="I229" i="4"/>
  <c r="J229" i="4"/>
  <c r="K229" i="4"/>
  <c r="B230" i="4"/>
  <c r="C230" i="4"/>
  <c r="D230" i="4"/>
  <c r="G230" i="4"/>
  <c r="I230" i="4"/>
  <c r="J230" i="4"/>
  <c r="K230" i="4"/>
  <c r="B231" i="4"/>
  <c r="C231" i="4"/>
  <c r="D231" i="4"/>
  <c r="G231" i="4"/>
  <c r="I231" i="4"/>
  <c r="J231" i="4"/>
  <c r="K231" i="4"/>
  <c r="B232" i="4"/>
  <c r="C232" i="4"/>
  <c r="D232" i="4"/>
  <c r="G232" i="4"/>
  <c r="I232" i="4"/>
  <c r="J232" i="4"/>
  <c r="K232" i="4"/>
  <c r="B233" i="4"/>
  <c r="C233" i="4"/>
  <c r="D233" i="4"/>
  <c r="G233" i="4"/>
  <c r="I233" i="4"/>
  <c r="J233" i="4"/>
  <c r="K233" i="4"/>
  <c r="B234" i="4"/>
  <c r="C234" i="4"/>
  <c r="D234" i="4"/>
  <c r="G234" i="4"/>
  <c r="I234" i="4"/>
  <c r="J234" i="4"/>
  <c r="K234" i="4"/>
  <c r="B235" i="4"/>
  <c r="C235" i="4"/>
  <c r="D235" i="4"/>
  <c r="G235" i="4"/>
  <c r="I235" i="4"/>
  <c r="J235" i="4"/>
  <c r="K235" i="4"/>
  <c r="B236" i="4"/>
  <c r="C236" i="4"/>
  <c r="D236" i="4"/>
  <c r="G236" i="4"/>
  <c r="I236" i="4"/>
  <c r="J236" i="4"/>
  <c r="K236" i="4"/>
  <c r="B237" i="4"/>
  <c r="C237" i="4"/>
  <c r="D237" i="4"/>
  <c r="G237" i="4"/>
  <c r="I237" i="4"/>
  <c r="J237" i="4"/>
  <c r="K237" i="4"/>
  <c r="B238" i="4"/>
  <c r="C238" i="4"/>
  <c r="D238" i="4"/>
  <c r="G238" i="4"/>
  <c r="I238" i="4"/>
  <c r="J238" i="4"/>
  <c r="K238" i="4"/>
  <c r="B239" i="4"/>
  <c r="C239" i="4"/>
  <c r="D239" i="4"/>
  <c r="G239" i="4"/>
  <c r="I239" i="4"/>
  <c r="J239" i="4"/>
  <c r="K239" i="4"/>
  <c r="B240" i="4"/>
  <c r="C240" i="4"/>
  <c r="D240" i="4"/>
  <c r="G240" i="4"/>
  <c r="I240" i="4"/>
  <c r="J240" i="4"/>
  <c r="K240" i="4"/>
  <c r="B241" i="4"/>
  <c r="C241" i="4"/>
  <c r="D241" i="4"/>
  <c r="G241" i="4"/>
  <c r="I241" i="4"/>
  <c r="J241" i="4"/>
  <c r="K241" i="4"/>
  <c r="B242" i="4"/>
  <c r="C242" i="4"/>
  <c r="D242" i="4"/>
  <c r="G242" i="4"/>
  <c r="I242" i="4"/>
  <c r="J242" i="4"/>
  <c r="K242" i="4"/>
  <c r="B243" i="4"/>
  <c r="C243" i="4"/>
  <c r="D243" i="4"/>
  <c r="G243" i="4"/>
  <c r="I243" i="4"/>
  <c r="J243" i="4"/>
  <c r="K243" i="4"/>
  <c r="B244" i="4"/>
  <c r="C244" i="4"/>
  <c r="D244" i="4"/>
  <c r="G244" i="4"/>
  <c r="I244" i="4"/>
  <c r="J244" i="4"/>
  <c r="K244" i="4"/>
  <c r="B245" i="4"/>
  <c r="C245" i="4"/>
  <c r="D245" i="4"/>
  <c r="G245" i="4"/>
  <c r="I245" i="4"/>
  <c r="J245" i="4"/>
  <c r="K245" i="4"/>
  <c r="B246" i="4"/>
  <c r="C246" i="4"/>
  <c r="D246" i="4"/>
  <c r="G246" i="4"/>
  <c r="I246" i="4"/>
  <c r="J246" i="4"/>
  <c r="K246" i="4"/>
  <c r="B247" i="4"/>
  <c r="C247" i="4"/>
  <c r="D247" i="4"/>
  <c r="G247" i="4"/>
  <c r="I247" i="4"/>
  <c r="J247" i="4"/>
  <c r="K247" i="4"/>
  <c r="B248" i="4"/>
  <c r="C248" i="4"/>
  <c r="D248" i="4"/>
  <c r="G248" i="4"/>
  <c r="I248" i="4"/>
  <c r="J248" i="4"/>
  <c r="K248" i="4"/>
  <c r="B249" i="4"/>
  <c r="C249" i="4"/>
  <c r="D249" i="4"/>
  <c r="G249" i="4"/>
  <c r="I249" i="4"/>
  <c r="J249" i="4"/>
  <c r="K249" i="4"/>
  <c r="B250" i="4"/>
  <c r="C250" i="4"/>
  <c r="D250" i="4"/>
  <c r="G250" i="4"/>
  <c r="I250" i="4"/>
  <c r="J250" i="4"/>
  <c r="K250" i="4"/>
  <c r="B251" i="4"/>
  <c r="C251" i="4"/>
  <c r="D251" i="4"/>
  <c r="G251" i="4"/>
  <c r="I251" i="4"/>
  <c r="J251" i="4"/>
  <c r="K251" i="4"/>
  <c r="B252" i="4"/>
  <c r="C252" i="4"/>
  <c r="D252" i="4"/>
  <c r="G252" i="4"/>
  <c r="I252" i="4"/>
  <c r="J252" i="4"/>
  <c r="K252" i="4"/>
  <c r="B253" i="4"/>
  <c r="C253" i="4"/>
  <c r="D253" i="4"/>
  <c r="G253" i="4"/>
  <c r="I253" i="4"/>
  <c r="J253" i="4"/>
  <c r="K253" i="4"/>
  <c r="B254" i="4"/>
  <c r="C254" i="4"/>
  <c r="D254" i="4"/>
  <c r="G254" i="4"/>
  <c r="I254" i="4"/>
  <c r="J254" i="4"/>
  <c r="K254" i="4"/>
  <c r="B255" i="4"/>
  <c r="C255" i="4"/>
  <c r="D255" i="4"/>
  <c r="G255" i="4"/>
  <c r="I255" i="4"/>
  <c r="J255" i="4"/>
  <c r="K255" i="4"/>
  <c r="B256" i="4"/>
  <c r="C256" i="4"/>
  <c r="D256" i="4"/>
  <c r="G256" i="4"/>
  <c r="I256" i="4"/>
  <c r="J256" i="4"/>
  <c r="K256" i="4"/>
  <c r="B257" i="4"/>
  <c r="C257" i="4"/>
  <c r="D257" i="4"/>
  <c r="G257" i="4"/>
  <c r="I257" i="4"/>
  <c r="J257" i="4"/>
  <c r="K257" i="4"/>
  <c r="B258" i="4"/>
  <c r="C258" i="4"/>
  <c r="D258" i="4"/>
  <c r="G258" i="4"/>
  <c r="I258" i="4"/>
  <c r="J258" i="4"/>
  <c r="K258" i="4"/>
  <c r="B259" i="4"/>
  <c r="C259" i="4"/>
  <c r="D259" i="4"/>
  <c r="G259" i="4"/>
  <c r="I259" i="4"/>
  <c r="J259" i="4"/>
  <c r="K259" i="4"/>
  <c r="B260" i="4"/>
  <c r="C260" i="4"/>
  <c r="D260" i="4"/>
  <c r="G260" i="4"/>
  <c r="I260" i="4"/>
  <c r="J260" i="4"/>
  <c r="K260" i="4"/>
  <c r="B261" i="4"/>
  <c r="C261" i="4"/>
  <c r="D261" i="4"/>
  <c r="G261" i="4"/>
  <c r="I261" i="4"/>
  <c r="J261" i="4"/>
  <c r="K261" i="4"/>
  <c r="B262" i="4"/>
  <c r="C262" i="4"/>
  <c r="D262" i="4"/>
  <c r="G262" i="4"/>
  <c r="I262" i="4"/>
  <c r="J262" i="4"/>
  <c r="K262" i="4"/>
  <c r="B263" i="4"/>
  <c r="C263" i="4"/>
  <c r="D263" i="4"/>
  <c r="G263" i="4"/>
  <c r="I263" i="4"/>
  <c r="J263" i="4"/>
  <c r="K263" i="4"/>
  <c r="B264" i="4"/>
  <c r="C264" i="4"/>
  <c r="D264" i="4"/>
  <c r="G264" i="4"/>
  <c r="I264" i="4"/>
  <c r="J264" i="4"/>
  <c r="K264" i="4"/>
  <c r="B265" i="4"/>
  <c r="C265" i="4"/>
  <c r="D265" i="4"/>
  <c r="G265" i="4"/>
  <c r="I265" i="4"/>
  <c r="J265" i="4"/>
  <c r="K265" i="4"/>
  <c r="B266" i="4"/>
  <c r="C266" i="4"/>
  <c r="D266" i="4"/>
  <c r="G266" i="4"/>
  <c r="I266" i="4"/>
  <c r="J266" i="4"/>
  <c r="K266" i="4"/>
  <c r="B267" i="4"/>
  <c r="C267" i="4"/>
  <c r="D267" i="4"/>
  <c r="G267" i="4"/>
  <c r="I267" i="4"/>
  <c r="J267" i="4"/>
  <c r="K267" i="4"/>
  <c r="B268" i="4"/>
  <c r="C268" i="4"/>
  <c r="D268" i="4"/>
  <c r="G268" i="4"/>
  <c r="I268" i="4"/>
  <c r="J268" i="4"/>
  <c r="K268" i="4"/>
  <c r="B269" i="4"/>
  <c r="C269" i="4"/>
  <c r="D269" i="4"/>
  <c r="G269" i="4"/>
  <c r="I269" i="4"/>
  <c r="J269" i="4"/>
  <c r="K269" i="4"/>
  <c r="B270" i="4"/>
  <c r="C270" i="4"/>
  <c r="D270" i="4"/>
  <c r="G270" i="4"/>
  <c r="I270" i="4"/>
  <c r="J270" i="4"/>
  <c r="K270" i="4"/>
  <c r="B271" i="4"/>
  <c r="C271" i="4"/>
  <c r="D271" i="4"/>
  <c r="G271" i="4"/>
  <c r="I271" i="4"/>
  <c r="J271" i="4"/>
  <c r="K271" i="4"/>
  <c r="B272" i="4"/>
  <c r="C272" i="4"/>
  <c r="D272" i="4"/>
  <c r="G272" i="4"/>
  <c r="I272" i="4"/>
  <c r="J272" i="4"/>
  <c r="K272" i="4"/>
  <c r="B273" i="4"/>
  <c r="C273" i="4"/>
  <c r="D273" i="4"/>
  <c r="G273" i="4"/>
  <c r="I273" i="4"/>
  <c r="J273" i="4"/>
  <c r="K273" i="4"/>
  <c r="B274" i="4"/>
  <c r="C274" i="4"/>
  <c r="D274" i="4"/>
  <c r="G274" i="4"/>
  <c r="I274" i="4"/>
  <c r="J274" i="4"/>
  <c r="K274" i="4"/>
  <c r="B275" i="4"/>
  <c r="C275" i="4"/>
  <c r="D275" i="4"/>
  <c r="G275" i="4"/>
  <c r="I275" i="4"/>
  <c r="J275" i="4"/>
  <c r="K275" i="4"/>
  <c r="B276" i="4"/>
  <c r="C276" i="4"/>
  <c r="D276" i="4"/>
  <c r="G276" i="4"/>
  <c r="I276" i="4"/>
  <c r="J276" i="4"/>
  <c r="K276" i="4"/>
  <c r="B277" i="4"/>
  <c r="C277" i="4"/>
  <c r="D277" i="4"/>
  <c r="G277" i="4"/>
  <c r="I277" i="4"/>
  <c r="J277" i="4"/>
  <c r="K277" i="4"/>
  <c r="B278" i="4"/>
  <c r="C278" i="4"/>
  <c r="D278" i="4"/>
  <c r="G278" i="4"/>
  <c r="I278" i="4"/>
  <c r="J278" i="4"/>
  <c r="K278" i="4"/>
  <c r="B279" i="4"/>
  <c r="C279" i="4"/>
  <c r="D279" i="4"/>
  <c r="G279" i="4"/>
  <c r="I279" i="4"/>
  <c r="J279" i="4"/>
  <c r="K279" i="4"/>
  <c r="B280" i="4"/>
  <c r="C280" i="4"/>
  <c r="D280" i="4"/>
  <c r="G280" i="4"/>
  <c r="I280" i="4"/>
  <c r="J280" i="4"/>
  <c r="K280" i="4"/>
  <c r="B281" i="4"/>
  <c r="C281" i="4"/>
  <c r="D281" i="4"/>
  <c r="G281" i="4"/>
  <c r="I281" i="4"/>
  <c r="J281" i="4"/>
  <c r="K281" i="4"/>
  <c r="B282" i="4"/>
  <c r="C282" i="4"/>
  <c r="D282" i="4"/>
  <c r="G282" i="4"/>
  <c r="I282" i="4"/>
  <c r="J282" i="4"/>
  <c r="K282" i="4"/>
  <c r="B283" i="4"/>
  <c r="C283" i="4"/>
  <c r="D283" i="4"/>
  <c r="G283" i="4"/>
  <c r="I283" i="4"/>
  <c r="J283" i="4"/>
  <c r="K283" i="4"/>
  <c r="B284" i="4"/>
  <c r="C284" i="4"/>
  <c r="D284" i="4"/>
  <c r="G284" i="4"/>
  <c r="I284" i="4"/>
  <c r="J284" i="4"/>
  <c r="K284" i="4"/>
  <c r="B285" i="4"/>
  <c r="C285" i="4"/>
  <c r="D285" i="4"/>
  <c r="G285" i="4"/>
  <c r="I285" i="4"/>
  <c r="J285" i="4"/>
  <c r="K285" i="4"/>
  <c r="B286" i="4"/>
  <c r="C286" i="4"/>
  <c r="D286" i="4"/>
  <c r="G286" i="4"/>
  <c r="I286" i="4"/>
  <c r="J286" i="4"/>
  <c r="K286" i="4"/>
  <c r="B287" i="4"/>
  <c r="C287" i="4"/>
  <c r="D287" i="4"/>
  <c r="G287" i="4"/>
  <c r="I287" i="4"/>
  <c r="J287" i="4"/>
  <c r="K287" i="4"/>
  <c r="B288" i="4"/>
  <c r="C288" i="4"/>
  <c r="D288" i="4"/>
  <c r="G288" i="4"/>
  <c r="I288" i="4"/>
  <c r="J288" i="4"/>
  <c r="K288" i="4"/>
  <c r="B289" i="4"/>
  <c r="C289" i="4"/>
  <c r="D289" i="4"/>
  <c r="G289" i="4"/>
  <c r="I289" i="4"/>
  <c r="J289" i="4"/>
  <c r="K289" i="4"/>
  <c r="B290" i="4"/>
  <c r="C290" i="4"/>
  <c r="D290" i="4"/>
  <c r="G290" i="4"/>
  <c r="I290" i="4"/>
  <c r="J290" i="4"/>
  <c r="K290" i="4"/>
  <c r="B291" i="4"/>
  <c r="C291" i="4"/>
  <c r="D291" i="4"/>
  <c r="G291" i="4"/>
  <c r="I291" i="4"/>
  <c r="J291" i="4"/>
  <c r="K291" i="4"/>
  <c r="B292" i="4"/>
  <c r="C292" i="4"/>
  <c r="D292" i="4"/>
  <c r="G292" i="4"/>
  <c r="I292" i="4"/>
  <c r="J292" i="4"/>
  <c r="K292" i="4"/>
  <c r="B293" i="4"/>
  <c r="C293" i="4"/>
  <c r="D293" i="4"/>
  <c r="G293" i="4"/>
  <c r="I293" i="4"/>
  <c r="J293" i="4"/>
  <c r="K293" i="4"/>
  <c r="B294" i="4"/>
  <c r="C294" i="4"/>
  <c r="D294" i="4"/>
  <c r="G294" i="4"/>
  <c r="I294" i="4"/>
  <c r="J294" i="4"/>
  <c r="K294" i="4"/>
  <c r="B295" i="4"/>
  <c r="C295" i="4"/>
  <c r="D295" i="4"/>
  <c r="G295" i="4"/>
  <c r="I295" i="4"/>
  <c r="J295" i="4"/>
  <c r="K295" i="4"/>
  <c r="B296" i="4"/>
  <c r="C296" i="4"/>
  <c r="D296" i="4"/>
  <c r="G296" i="4"/>
  <c r="I296" i="4"/>
  <c r="J296" i="4"/>
  <c r="K296" i="4"/>
  <c r="B297" i="4"/>
  <c r="C297" i="4"/>
  <c r="D297" i="4"/>
  <c r="G297" i="4"/>
  <c r="I297" i="4"/>
  <c r="J297" i="4"/>
  <c r="K297" i="4"/>
  <c r="B298" i="4"/>
  <c r="C298" i="4"/>
  <c r="D298" i="4"/>
  <c r="G298" i="4"/>
  <c r="I298" i="4"/>
  <c r="J298" i="4"/>
  <c r="K298" i="4"/>
  <c r="B299" i="4"/>
  <c r="C299" i="4"/>
  <c r="D299" i="4"/>
  <c r="G299" i="4"/>
  <c r="I299" i="4"/>
  <c r="J299" i="4"/>
  <c r="K299" i="4"/>
  <c r="B300" i="4"/>
  <c r="C300" i="4"/>
  <c r="D300" i="4"/>
  <c r="G300" i="4"/>
  <c r="I300" i="4"/>
  <c r="J300" i="4"/>
  <c r="K300" i="4"/>
  <c r="B301" i="4"/>
  <c r="C301" i="4"/>
  <c r="D301" i="4"/>
  <c r="G301" i="4"/>
  <c r="I301" i="4"/>
  <c r="J301" i="4"/>
  <c r="K301" i="4"/>
  <c r="B302" i="4"/>
  <c r="C302" i="4"/>
  <c r="D302" i="4"/>
  <c r="G302" i="4"/>
  <c r="I302" i="4"/>
  <c r="J302" i="4"/>
  <c r="K302" i="4"/>
  <c r="B303" i="4"/>
  <c r="C303" i="4"/>
  <c r="D303" i="4"/>
  <c r="G303" i="4"/>
  <c r="I303" i="4"/>
  <c r="J303" i="4"/>
  <c r="K303" i="4"/>
  <c r="B304" i="4"/>
  <c r="C304" i="4"/>
  <c r="D304" i="4"/>
  <c r="G304" i="4"/>
  <c r="I304" i="4"/>
  <c r="J304" i="4"/>
  <c r="K304" i="4"/>
  <c r="B305" i="4"/>
  <c r="C305" i="4"/>
  <c r="D305" i="4"/>
  <c r="G305" i="4"/>
  <c r="I305" i="4"/>
  <c r="J305" i="4"/>
  <c r="K305" i="4"/>
  <c r="B306" i="4"/>
  <c r="C306" i="4"/>
  <c r="D306" i="4"/>
  <c r="G306" i="4"/>
  <c r="I306" i="4"/>
  <c r="J306" i="4"/>
  <c r="K306" i="4"/>
  <c r="B307" i="4"/>
  <c r="C307" i="4"/>
  <c r="D307" i="4"/>
  <c r="G307" i="4"/>
  <c r="I307" i="4"/>
  <c r="J307" i="4"/>
  <c r="K307" i="4"/>
  <c r="B308" i="4"/>
  <c r="C308" i="4"/>
  <c r="D308" i="4"/>
  <c r="G308" i="4"/>
  <c r="I308" i="4"/>
  <c r="J308" i="4"/>
  <c r="K308" i="4"/>
  <c r="B309" i="4"/>
  <c r="C309" i="4"/>
  <c r="D309" i="4"/>
  <c r="G309" i="4"/>
  <c r="I309" i="4"/>
  <c r="J309" i="4"/>
  <c r="K309" i="4"/>
  <c r="B310" i="4"/>
  <c r="C310" i="4"/>
  <c r="D310" i="4"/>
  <c r="G310" i="4"/>
  <c r="I310" i="4"/>
  <c r="J310" i="4"/>
  <c r="K310" i="4"/>
  <c r="B311" i="4"/>
  <c r="C311" i="4"/>
  <c r="D311" i="4"/>
  <c r="G311" i="4"/>
  <c r="I311" i="4"/>
  <c r="J311" i="4"/>
  <c r="K311" i="4"/>
  <c r="B312" i="4"/>
  <c r="C312" i="4"/>
  <c r="D312" i="4"/>
  <c r="G312" i="4"/>
  <c r="I312" i="4"/>
  <c r="J312" i="4"/>
  <c r="K312" i="4"/>
  <c r="B313" i="4"/>
  <c r="C313" i="4"/>
  <c r="D313" i="4"/>
  <c r="G313" i="4"/>
  <c r="I313" i="4"/>
  <c r="J313" i="4"/>
  <c r="K313" i="4"/>
  <c r="B314" i="4"/>
  <c r="C314" i="4"/>
  <c r="D314" i="4"/>
  <c r="G314" i="4"/>
  <c r="I314" i="4"/>
  <c r="J314" i="4"/>
  <c r="K314" i="4"/>
  <c r="B315" i="4"/>
  <c r="C315" i="4"/>
  <c r="D315" i="4"/>
  <c r="G315" i="4"/>
  <c r="I315" i="4"/>
  <c r="J315" i="4"/>
  <c r="K315" i="4"/>
  <c r="B316" i="4"/>
  <c r="C316" i="4"/>
  <c r="D316" i="4"/>
  <c r="G316" i="4"/>
  <c r="I316" i="4"/>
  <c r="J316" i="4"/>
  <c r="K316" i="4"/>
  <c r="B317" i="4"/>
  <c r="C317" i="4"/>
  <c r="D317" i="4"/>
  <c r="G317" i="4"/>
  <c r="I317" i="4"/>
  <c r="J317" i="4"/>
  <c r="K317" i="4"/>
  <c r="B318" i="4"/>
  <c r="C318" i="4"/>
  <c r="D318" i="4"/>
  <c r="G318" i="4"/>
  <c r="I318" i="4"/>
  <c r="J318" i="4"/>
  <c r="K318" i="4"/>
  <c r="B319" i="4"/>
  <c r="C319" i="4"/>
  <c r="D319" i="4"/>
  <c r="G319" i="4"/>
  <c r="I319" i="4"/>
  <c r="J319" i="4"/>
  <c r="K319" i="4"/>
  <c r="B320" i="4"/>
  <c r="C320" i="4"/>
  <c r="D320" i="4"/>
  <c r="G320" i="4"/>
  <c r="I320" i="4"/>
  <c r="J320" i="4"/>
  <c r="K320" i="4"/>
  <c r="B321" i="4"/>
  <c r="C321" i="4"/>
  <c r="D321" i="4"/>
  <c r="G321" i="4"/>
  <c r="I321" i="4"/>
  <c r="J321" i="4"/>
  <c r="K321" i="4"/>
  <c r="B322" i="4"/>
  <c r="C322" i="4"/>
  <c r="D322" i="4"/>
  <c r="G322" i="4"/>
  <c r="I322" i="4"/>
  <c r="J322" i="4"/>
  <c r="K322" i="4"/>
  <c r="B323" i="4"/>
  <c r="C323" i="4"/>
  <c r="D323" i="4"/>
  <c r="G323" i="4"/>
  <c r="I323" i="4"/>
  <c r="J323" i="4"/>
  <c r="K323" i="4"/>
  <c r="B324" i="4"/>
  <c r="C324" i="4"/>
  <c r="D324" i="4"/>
  <c r="G324" i="4"/>
  <c r="I324" i="4"/>
  <c r="J324" i="4"/>
  <c r="K324" i="4"/>
  <c r="B325" i="4"/>
  <c r="C325" i="4"/>
  <c r="D325" i="4"/>
  <c r="G325" i="4"/>
  <c r="I325" i="4"/>
  <c r="J325" i="4"/>
  <c r="K325" i="4"/>
  <c r="B326" i="4"/>
  <c r="C326" i="4"/>
  <c r="D326" i="4"/>
  <c r="G326" i="4"/>
  <c r="I326" i="4"/>
  <c r="J326" i="4"/>
  <c r="K326" i="4"/>
  <c r="B327" i="4"/>
  <c r="C327" i="4"/>
  <c r="D327" i="4"/>
  <c r="G327" i="4"/>
  <c r="I327" i="4"/>
  <c r="J327" i="4"/>
  <c r="K327" i="4"/>
  <c r="B328" i="4"/>
  <c r="C328" i="4"/>
  <c r="D328" i="4"/>
  <c r="G328" i="4"/>
  <c r="I328" i="4"/>
  <c r="J328" i="4"/>
  <c r="K328" i="4"/>
  <c r="B329" i="4"/>
  <c r="C329" i="4"/>
  <c r="D329" i="4"/>
  <c r="G329" i="4"/>
  <c r="I329" i="4"/>
  <c r="J329" i="4"/>
  <c r="K329" i="4"/>
  <c r="B330" i="4"/>
  <c r="C330" i="4"/>
  <c r="D330" i="4"/>
  <c r="G330" i="4"/>
  <c r="I330" i="4"/>
  <c r="J330" i="4"/>
  <c r="K330" i="4"/>
  <c r="B331" i="4"/>
  <c r="C331" i="4"/>
  <c r="D331" i="4"/>
  <c r="G331" i="4"/>
  <c r="I331" i="4"/>
  <c r="J331" i="4"/>
  <c r="K331" i="4"/>
  <c r="B332" i="4"/>
  <c r="C332" i="4"/>
  <c r="D332" i="4"/>
  <c r="G332" i="4"/>
  <c r="I332" i="4"/>
  <c r="J332" i="4"/>
  <c r="K332" i="4"/>
  <c r="B333" i="4"/>
  <c r="C333" i="4"/>
  <c r="D333" i="4"/>
  <c r="G333" i="4"/>
  <c r="I333" i="4"/>
  <c r="J333" i="4"/>
  <c r="K333" i="4"/>
  <c r="B334" i="4"/>
  <c r="C334" i="4"/>
  <c r="D334" i="4"/>
  <c r="G334" i="4"/>
  <c r="I334" i="4"/>
  <c r="J334" i="4"/>
  <c r="K334" i="4"/>
  <c r="B335" i="4"/>
  <c r="C335" i="4"/>
  <c r="D335" i="4"/>
  <c r="G335" i="4"/>
  <c r="I335" i="4"/>
  <c r="J335" i="4"/>
  <c r="K335" i="4"/>
  <c r="B336" i="4"/>
  <c r="C336" i="4"/>
  <c r="D336" i="4"/>
  <c r="G336" i="4"/>
  <c r="I336" i="4"/>
  <c r="J336" i="4"/>
  <c r="K336" i="4"/>
  <c r="B337" i="4"/>
  <c r="C337" i="4"/>
  <c r="D337" i="4"/>
  <c r="G337" i="4"/>
  <c r="I337" i="4"/>
  <c r="J337" i="4"/>
  <c r="K337" i="4"/>
  <c r="B338" i="4"/>
  <c r="C338" i="4"/>
  <c r="D338" i="4"/>
  <c r="G338" i="4"/>
  <c r="I338" i="4"/>
  <c r="J338" i="4"/>
  <c r="K338" i="4"/>
  <c r="B339" i="4"/>
  <c r="C339" i="4"/>
  <c r="D339" i="4"/>
  <c r="G339" i="4"/>
  <c r="I339" i="4"/>
  <c r="J339" i="4"/>
  <c r="K339" i="4"/>
  <c r="B340" i="4"/>
  <c r="C340" i="4"/>
  <c r="D340" i="4"/>
  <c r="G340" i="4"/>
  <c r="I340" i="4"/>
  <c r="J340" i="4"/>
  <c r="K340" i="4"/>
  <c r="B341" i="4"/>
  <c r="C341" i="4"/>
  <c r="D341" i="4"/>
  <c r="G341" i="4"/>
  <c r="I341" i="4"/>
  <c r="J341" i="4"/>
  <c r="K341" i="4"/>
  <c r="B342" i="4"/>
  <c r="C342" i="4"/>
  <c r="D342" i="4"/>
  <c r="G342" i="4"/>
  <c r="I342" i="4"/>
  <c r="J342" i="4"/>
  <c r="K342" i="4"/>
  <c r="B343" i="4"/>
  <c r="C343" i="4"/>
  <c r="D343" i="4"/>
  <c r="G343" i="4"/>
  <c r="I343" i="4"/>
  <c r="J343" i="4"/>
  <c r="K343" i="4"/>
  <c r="B344" i="4"/>
  <c r="C344" i="4"/>
  <c r="D344" i="4"/>
  <c r="G344" i="4"/>
  <c r="I344" i="4"/>
  <c r="J344" i="4"/>
  <c r="K344" i="4"/>
  <c r="B345" i="4"/>
  <c r="C345" i="4"/>
  <c r="D345" i="4"/>
  <c r="G345" i="4"/>
  <c r="I345" i="4"/>
  <c r="J345" i="4"/>
  <c r="K345" i="4"/>
  <c r="B346" i="4"/>
  <c r="C346" i="4"/>
  <c r="D346" i="4"/>
  <c r="G346" i="4"/>
  <c r="I346" i="4"/>
  <c r="J346" i="4"/>
  <c r="K346" i="4"/>
  <c r="B347" i="4"/>
  <c r="C347" i="4"/>
  <c r="D347" i="4"/>
  <c r="G347" i="4"/>
  <c r="I347" i="4"/>
  <c r="J347" i="4"/>
  <c r="K347" i="4"/>
  <c r="B348" i="4"/>
  <c r="C348" i="4"/>
  <c r="D348" i="4"/>
  <c r="G348" i="4"/>
  <c r="I348" i="4"/>
  <c r="J348" i="4"/>
  <c r="K348" i="4"/>
  <c r="B349" i="4"/>
  <c r="C349" i="4"/>
  <c r="D349" i="4"/>
  <c r="G349" i="4"/>
  <c r="I349" i="4"/>
  <c r="J349" i="4"/>
  <c r="K349" i="4"/>
  <c r="B350" i="4"/>
  <c r="C350" i="4"/>
  <c r="D350" i="4"/>
  <c r="G350" i="4"/>
  <c r="I350" i="4"/>
  <c r="J350" i="4"/>
  <c r="K350" i="4"/>
  <c r="B351" i="4"/>
  <c r="C351" i="4"/>
  <c r="D351" i="4"/>
  <c r="G351" i="4"/>
  <c r="I351" i="4"/>
  <c r="J351" i="4"/>
  <c r="K351" i="4"/>
  <c r="B352" i="4"/>
  <c r="C352" i="4"/>
  <c r="D352" i="4"/>
  <c r="G352" i="4"/>
  <c r="I352" i="4"/>
  <c r="J352" i="4"/>
  <c r="K352" i="4"/>
  <c r="B353" i="4"/>
  <c r="C353" i="4"/>
  <c r="D353" i="4"/>
  <c r="G353" i="4"/>
  <c r="I353" i="4"/>
  <c r="J353" i="4"/>
  <c r="K353" i="4"/>
  <c r="B354" i="4"/>
  <c r="C354" i="4"/>
  <c r="D354" i="4"/>
  <c r="G354" i="4"/>
  <c r="I354" i="4"/>
  <c r="J354" i="4"/>
  <c r="K354" i="4"/>
  <c r="B355" i="4"/>
  <c r="C355" i="4"/>
  <c r="D355" i="4"/>
  <c r="G355" i="4"/>
  <c r="I355" i="4"/>
  <c r="J355" i="4"/>
  <c r="K355" i="4"/>
  <c r="B356" i="4"/>
  <c r="C356" i="4"/>
  <c r="D356" i="4"/>
  <c r="G356" i="4"/>
  <c r="I356" i="4"/>
  <c r="J356" i="4"/>
  <c r="K356" i="4"/>
  <c r="B357" i="4"/>
  <c r="C357" i="4"/>
  <c r="D357" i="4"/>
  <c r="G357" i="4"/>
  <c r="I357" i="4"/>
  <c r="J357" i="4"/>
  <c r="K357" i="4"/>
  <c r="B358" i="4"/>
  <c r="C358" i="4"/>
  <c r="D358" i="4"/>
  <c r="G358" i="4"/>
  <c r="I358" i="4"/>
  <c r="J358" i="4"/>
  <c r="K358" i="4"/>
  <c r="B359" i="4"/>
  <c r="C359" i="4"/>
  <c r="D359" i="4"/>
  <c r="G359" i="4"/>
  <c r="I359" i="4"/>
  <c r="J359" i="4"/>
  <c r="K359" i="4"/>
  <c r="B360" i="4"/>
  <c r="C360" i="4"/>
  <c r="D360" i="4"/>
  <c r="G360" i="4"/>
  <c r="I360" i="4"/>
  <c r="J360" i="4"/>
  <c r="K360" i="4"/>
  <c r="B361" i="4"/>
  <c r="C361" i="4"/>
  <c r="D361" i="4"/>
  <c r="G361" i="4"/>
  <c r="I361" i="4"/>
  <c r="J361" i="4"/>
  <c r="K361" i="4"/>
  <c r="B362" i="4"/>
  <c r="C362" i="4"/>
  <c r="D362" i="4"/>
  <c r="G362" i="4"/>
  <c r="I362" i="4"/>
  <c r="J362" i="4"/>
  <c r="K362" i="4"/>
  <c r="B363" i="4"/>
  <c r="C363" i="4"/>
  <c r="D363" i="4"/>
  <c r="G363" i="4"/>
  <c r="I363" i="4"/>
  <c r="J363" i="4"/>
  <c r="K363" i="4"/>
  <c r="B364" i="4"/>
  <c r="C364" i="4"/>
  <c r="D364" i="4"/>
  <c r="G364" i="4"/>
  <c r="I364" i="4"/>
  <c r="J364" i="4"/>
  <c r="K364" i="4"/>
  <c r="B365" i="4"/>
  <c r="C365" i="4"/>
  <c r="D365" i="4"/>
  <c r="G365" i="4"/>
  <c r="I365" i="4"/>
  <c r="J365" i="4"/>
  <c r="K365" i="4"/>
  <c r="B366" i="4"/>
  <c r="C366" i="4"/>
  <c r="D366" i="4"/>
  <c r="G366" i="4"/>
  <c r="I366" i="4"/>
  <c r="J366" i="4"/>
  <c r="K366" i="4"/>
  <c r="B367" i="4"/>
  <c r="C367" i="4"/>
  <c r="D367" i="4"/>
  <c r="G367" i="4"/>
  <c r="I367" i="4"/>
  <c r="J367" i="4"/>
  <c r="K367" i="4"/>
  <c r="E369" i="4"/>
  <c r="F369" i="4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E369" i="3"/>
  <c r="F369" i="3"/>
</calcChain>
</file>

<file path=xl/sharedStrings.xml><?xml version="1.0" encoding="utf-8"?>
<sst xmlns="http://schemas.openxmlformats.org/spreadsheetml/2006/main" count="73" uniqueCount="17">
  <si>
    <t>Total</t>
  </si>
  <si>
    <t>Actual Annualized</t>
  </si>
  <si>
    <t>IRA</t>
  </si>
  <si>
    <t>Estimated</t>
  </si>
  <si>
    <t>Actual</t>
  </si>
  <si>
    <t>LTD</t>
  </si>
  <si>
    <t>Account</t>
  </si>
  <si>
    <t>Monthly</t>
  </si>
  <si>
    <t>Age</t>
  </si>
  <si>
    <t>Chris</t>
  </si>
  <si>
    <t>Carley</t>
  </si>
  <si>
    <t>Deposit</t>
  </si>
  <si>
    <t>Withdrawal</t>
  </si>
  <si>
    <t>Growth</t>
  </si>
  <si>
    <t>Principal</t>
  </si>
  <si>
    <t>Value</t>
  </si>
  <si>
    <t>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</si>
</sst>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quotePrefix="1" applyNumberFormat="1"/>
    <xf numFmtId="0" fontId="0" fillId="0" borderId="0" xfId="0" quotePrefix="1"/>
    <xf numFmtId="15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0" fontId="0" fillId="0" borderId="1" xfId="0" applyNumberFormat="1" applyBorder="1" applyAlignment="1">
      <alignment horizontal="center"/>
    </xf>
    <xf numFmtId="15" fontId="0" fillId="0" borderId="0" xfId="0" applyNumberFormat="1"/>
    <xf numFmtId="40" fontId="0" fillId="0" borderId="0" xfId="0" applyNumberFormat="1"/>
    <xf numFmtId="2" fontId="0" fillId="0" borderId="0" xfId="0" applyNumberFormat="1"/>
    <xf numFmtId="1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tabSelected="1" zoomScale="75" workbookViewId="0">
      <pane ySplit="3" topLeftCell="A4" activePane="bottomLeft" state="frozen"/>
      <selection pane="bottomLeft" activeCell="K31" sqref="K31"/>
    </sheetView>
  </sheetViews>
  <sheetFormatPr defaultRowHeight="12.75" x14ac:dyDescent="0.2"/>
  <cols>
    <col min="1" max="1" width="9.42578125" style="9" customWidth="1"/>
    <col min="2" max="3" width="6.5703125" customWidth="1"/>
    <col min="4" max="4" width="6.85546875" customWidth="1"/>
    <col min="5" max="5" width="8.7109375" style="10" customWidth="1"/>
    <col min="6" max="6" width="10.28515625" style="10" customWidth="1"/>
    <col min="7" max="7" width="9.42578125" style="10" customWidth="1"/>
    <col min="8" max="8" width="9.28515625" style="10" customWidth="1"/>
    <col min="9" max="9" width="9.7109375" style="10" customWidth="1"/>
    <col min="10" max="11" width="10.7109375" style="10" customWidth="1"/>
    <col min="12" max="12" width="10.7109375" customWidth="1"/>
    <col min="13" max="13" width="16" style="15" customWidth="1"/>
  </cols>
  <sheetData>
    <row r="1" spans="1:14" s="1" customFormat="1" x14ac:dyDescent="0.2">
      <c r="A1" s="5"/>
      <c r="E1" s="6"/>
      <c r="F1" s="6"/>
      <c r="G1" s="7">
        <v>0.12</v>
      </c>
      <c r="H1" s="7"/>
      <c r="I1" s="6"/>
      <c r="J1" s="6"/>
      <c r="K1" s="6" t="s">
        <v>0</v>
      </c>
      <c r="M1" s="13" t="s">
        <v>1</v>
      </c>
    </row>
    <row r="2" spans="1:14" s="1" customFormat="1" x14ac:dyDescent="0.2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  <c r="M2" s="13" t="s">
        <v>7</v>
      </c>
      <c r="N2" s="1" t="s">
        <v>0</v>
      </c>
    </row>
    <row r="3" spans="1:14" s="1" customFormat="1" x14ac:dyDescent="0.2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  <c r="M3" s="14" t="s">
        <v>16</v>
      </c>
      <c r="N3" s="2" t="s">
        <v>16</v>
      </c>
    </row>
    <row r="4" spans="1:14" x14ac:dyDescent="0.2">
      <c r="A4" s="9">
        <v>35696</v>
      </c>
      <c r="E4" s="10">
        <v>7391.87</v>
      </c>
      <c r="K4" s="10">
        <f>E4</f>
        <v>7391.87</v>
      </c>
    </row>
    <row r="5" spans="1:14" x14ac:dyDescent="0.2">
      <c r="A5" s="9">
        <v>35703</v>
      </c>
      <c r="B5" s="4">
        <f>ROUND((A5-$B$2-210)/365,0)</f>
        <v>30</v>
      </c>
      <c r="C5" s="4">
        <f>ROUND((A5-$C$2-210)/365,0)</f>
        <v>5</v>
      </c>
      <c r="D5" s="4">
        <f>ROUND((A5-$D$2-210)/365,0)</f>
        <v>2</v>
      </c>
      <c r="G5" s="10">
        <f>K4*$G$1*(A5-A4)/360</f>
        <v>17.247696666666663</v>
      </c>
      <c r="H5" s="10">
        <v>-322.69</v>
      </c>
      <c r="I5" s="10">
        <f>K4</f>
        <v>7391.87</v>
      </c>
      <c r="J5" s="10">
        <f>IF(H5=0,G5,H5)</f>
        <v>-322.69</v>
      </c>
      <c r="K5" s="10">
        <f>IF(H5=0,K4+E5+F5+G5,K4+E5+F5+H5)</f>
        <v>7069.18</v>
      </c>
      <c r="M5" s="15">
        <f t="shared" ref="M5:M20" si="0">H5/(K4*(A5-A4)/365)</f>
        <v>-2.2762817218685627</v>
      </c>
      <c r="N5" s="15">
        <f>J5/($K$4*(A5-$A$4)/360)</f>
        <v>-2.2450997804731028</v>
      </c>
    </row>
    <row r="6" spans="1:14" x14ac:dyDescent="0.2">
      <c r="A6" s="9">
        <v>35734</v>
      </c>
      <c r="B6" s="4">
        <f t="shared" ref="B6:B21" si="1">ROUND((A6-$B$2-210)/365,0)</f>
        <v>30</v>
      </c>
      <c r="C6" s="4">
        <f t="shared" ref="C6:C21" si="2">ROUND((A6-$C$2-210)/365,0)</f>
        <v>5</v>
      </c>
      <c r="D6" s="4">
        <f t="shared" ref="D6:D21" si="3">ROUND((A6-$D$2-210)/365,0)</f>
        <v>2</v>
      </c>
      <c r="G6" s="10">
        <f t="shared" ref="G6:G20" si="4">K5*$G$1/12</f>
        <v>70.691800000000001</v>
      </c>
      <c r="H6" s="10">
        <v>-1046.29</v>
      </c>
      <c r="I6" s="10">
        <f>I5+E6</f>
        <v>7391.87</v>
      </c>
      <c r="J6" s="10">
        <f>IF(H6=0,J5+G6,J5+H6)</f>
        <v>-1368.98</v>
      </c>
      <c r="K6" s="10">
        <f t="shared" ref="K6:K21" si="5">IF(H6=0,K5+E6+F6+G6,K5+E6+F6+H6)</f>
        <v>6022.89</v>
      </c>
      <c r="M6" s="15">
        <f t="shared" si="0"/>
        <v>-1.742666188686939</v>
      </c>
      <c r="N6" s="15">
        <f t="shared" ref="N6:N21" si="6">J6/($K$4*(A6-$A$4)/360)</f>
        <v>-1.7545335903534987</v>
      </c>
    </row>
    <row r="7" spans="1:14" x14ac:dyDescent="0.2">
      <c r="A7" s="9">
        <v>35764</v>
      </c>
      <c r="B7" s="4">
        <f t="shared" si="1"/>
        <v>30</v>
      </c>
      <c r="C7" s="4">
        <f t="shared" si="2"/>
        <v>5</v>
      </c>
      <c r="D7" s="4">
        <f t="shared" si="3"/>
        <v>2</v>
      </c>
      <c r="G7" s="10">
        <f t="shared" si="4"/>
        <v>60.228900000000003</v>
      </c>
      <c r="H7" s="10">
        <v>-146.87</v>
      </c>
      <c r="I7" s="10">
        <f t="shared" ref="I7:I22" si="7">I6+E7</f>
        <v>7391.87</v>
      </c>
      <c r="J7" s="10">
        <f t="shared" ref="J7:J20" si="8">IF(H7=0,J6+G7,J6+H7)</f>
        <v>-1515.85</v>
      </c>
      <c r="K7" s="10">
        <f t="shared" si="5"/>
        <v>5876.02</v>
      </c>
      <c r="M7" s="15">
        <f t="shared" si="0"/>
        <v>-0.29668785804378517</v>
      </c>
      <c r="N7" s="15">
        <f t="shared" si="6"/>
        <v>-1.0856641465953971</v>
      </c>
    </row>
    <row r="8" spans="1:14" x14ac:dyDescent="0.2">
      <c r="A8" s="9">
        <v>35795</v>
      </c>
      <c r="B8" s="4">
        <f t="shared" si="1"/>
        <v>30</v>
      </c>
      <c r="C8" s="4">
        <f t="shared" si="2"/>
        <v>5</v>
      </c>
      <c r="D8" s="4">
        <f t="shared" si="3"/>
        <v>2</v>
      </c>
      <c r="G8" s="10">
        <f t="shared" si="4"/>
        <v>58.760199999999998</v>
      </c>
      <c r="H8" s="10">
        <v>-558.13</v>
      </c>
      <c r="I8" s="10">
        <f t="shared" si="7"/>
        <v>7391.87</v>
      </c>
      <c r="J8" s="10">
        <f t="shared" si="8"/>
        <v>-2073.98</v>
      </c>
      <c r="K8" s="10">
        <f t="shared" si="5"/>
        <v>5317.89</v>
      </c>
      <c r="M8" s="15">
        <f t="shared" si="0"/>
        <v>-1.1183642406188696</v>
      </c>
      <c r="N8" s="15">
        <f t="shared" si="6"/>
        <v>-1.0202757156910842</v>
      </c>
    </row>
    <row r="9" spans="1:14" x14ac:dyDescent="0.2">
      <c r="A9" s="9">
        <v>35826</v>
      </c>
      <c r="B9" s="4">
        <f t="shared" si="1"/>
        <v>30</v>
      </c>
      <c r="C9" s="4">
        <f t="shared" si="2"/>
        <v>5</v>
      </c>
      <c r="D9" s="4">
        <f t="shared" si="3"/>
        <v>2</v>
      </c>
      <c r="G9" s="10">
        <f t="shared" si="4"/>
        <v>53.178899999999999</v>
      </c>
      <c r="H9" s="10">
        <v>367.05</v>
      </c>
      <c r="I9" s="10">
        <f t="shared" si="7"/>
        <v>7391.87</v>
      </c>
      <c r="J9" s="10">
        <f t="shared" si="8"/>
        <v>-1706.93</v>
      </c>
      <c r="K9" s="10">
        <f t="shared" si="5"/>
        <v>5684.9400000000005</v>
      </c>
      <c r="M9" s="15">
        <f t="shared" si="0"/>
        <v>0.81267527946901574</v>
      </c>
      <c r="N9" s="15">
        <f t="shared" si="6"/>
        <v>-0.63947053680909938</v>
      </c>
    </row>
    <row r="10" spans="1:14" x14ac:dyDescent="0.2">
      <c r="A10" s="9">
        <v>35854</v>
      </c>
      <c r="B10" s="4">
        <f t="shared" si="1"/>
        <v>30</v>
      </c>
      <c r="C10" s="4">
        <f t="shared" si="2"/>
        <v>5</v>
      </c>
      <c r="D10" s="4">
        <f t="shared" si="3"/>
        <v>3</v>
      </c>
      <c r="G10" s="10">
        <f t="shared" si="4"/>
        <v>56.849400000000003</v>
      </c>
      <c r="H10" s="10">
        <v>-405.56</v>
      </c>
      <c r="I10" s="10">
        <f t="shared" si="7"/>
        <v>7391.87</v>
      </c>
      <c r="J10" s="10">
        <f t="shared" si="8"/>
        <v>-2112.4900000000002</v>
      </c>
      <c r="K10" s="10">
        <f t="shared" si="5"/>
        <v>5279.38</v>
      </c>
      <c r="M10" s="15">
        <f t="shared" si="0"/>
        <v>-0.92995955730654778</v>
      </c>
      <c r="N10" s="15">
        <f t="shared" si="6"/>
        <v>-0.65115706234422155</v>
      </c>
    </row>
    <row r="11" spans="1:14" x14ac:dyDescent="0.2">
      <c r="A11" s="9">
        <v>35885</v>
      </c>
      <c r="B11" s="4">
        <f t="shared" si="1"/>
        <v>30</v>
      </c>
      <c r="C11" s="4">
        <f t="shared" si="2"/>
        <v>5</v>
      </c>
      <c r="D11" s="4">
        <f t="shared" si="3"/>
        <v>3</v>
      </c>
      <c r="G11" s="10">
        <f t="shared" si="4"/>
        <v>52.793799999999997</v>
      </c>
      <c r="H11" s="10">
        <v>-405.59</v>
      </c>
      <c r="I11" s="10">
        <f t="shared" si="7"/>
        <v>7391.87</v>
      </c>
      <c r="J11" s="10">
        <f t="shared" si="8"/>
        <v>-2518.0800000000004</v>
      </c>
      <c r="K11" s="10">
        <f t="shared" si="5"/>
        <v>4873.79</v>
      </c>
      <c r="M11" s="15">
        <f t="shared" si="0"/>
        <v>-0.90455605796330674</v>
      </c>
      <c r="N11" s="15">
        <f t="shared" si="6"/>
        <v>-0.6488673173558055</v>
      </c>
    </row>
    <row r="12" spans="1:14" x14ac:dyDescent="0.2">
      <c r="A12" s="9">
        <v>35915</v>
      </c>
      <c r="B12" s="4">
        <f t="shared" si="1"/>
        <v>31</v>
      </c>
      <c r="C12" s="4">
        <f t="shared" si="2"/>
        <v>6</v>
      </c>
      <c r="D12" s="4">
        <f t="shared" si="3"/>
        <v>3</v>
      </c>
      <c r="G12" s="10">
        <f t="shared" si="4"/>
        <v>48.737899999999996</v>
      </c>
      <c r="H12" s="10">
        <v>414.45</v>
      </c>
      <c r="I12" s="10">
        <f t="shared" si="7"/>
        <v>7391.87</v>
      </c>
      <c r="J12" s="10">
        <f t="shared" si="8"/>
        <v>-2103.6300000000006</v>
      </c>
      <c r="K12" s="10">
        <f t="shared" si="5"/>
        <v>5288.24</v>
      </c>
      <c r="M12" s="15">
        <f t="shared" si="0"/>
        <v>1.0346106418208416</v>
      </c>
      <c r="N12" s="15">
        <f t="shared" si="6"/>
        <v>-0.46781422262678046</v>
      </c>
    </row>
    <row r="13" spans="1:14" x14ac:dyDescent="0.2">
      <c r="A13" s="9">
        <v>35946</v>
      </c>
      <c r="B13" s="4">
        <f t="shared" si="1"/>
        <v>31</v>
      </c>
      <c r="C13" s="4">
        <f t="shared" si="2"/>
        <v>6</v>
      </c>
      <c r="D13" s="4">
        <f t="shared" si="3"/>
        <v>3</v>
      </c>
      <c r="G13" s="10">
        <f t="shared" si="4"/>
        <v>52.882399999999997</v>
      </c>
      <c r="H13" s="10">
        <v>29.41</v>
      </c>
      <c r="I13" s="10">
        <f t="shared" si="7"/>
        <v>7391.87</v>
      </c>
      <c r="J13" s="10">
        <f t="shared" si="8"/>
        <v>-2074.2200000000007</v>
      </c>
      <c r="K13" s="10">
        <f t="shared" si="5"/>
        <v>5317.65</v>
      </c>
      <c r="M13" s="15">
        <f t="shared" si="0"/>
        <v>6.5480960065742957E-2</v>
      </c>
      <c r="N13" s="15">
        <f t="shared" si="6"/>
        <v>-0.4040759374826669</v>
      </c>
    </row>
    <row r="14" spans="1:14" x14ac:dyDescent="0.2">
      <c r="A14" s="9">
        <v>35976</v>
      </c>
      <c r="B14" s="4">
        <f t="shared" si="1"/>
        <v>31</v>
      </c>
      <c r="C14" s="4">
        <f t="shared" si="2"/>
        <v>6</v>
      </c>
      <c r="D14" s="4">
        <f t="shared" si="3"/>
        <v>3</v>
      </c>
      <c r="G14" s="10">
        <f t="shared" si="4"/>
        <v>53.176499999999997</v>
      </c>
      <c r="H14" s="10">
        <v>29.4</v>
      </c>
      <c r="I14" s="10">
        <f t="shared" si="7"/>
        <v>7391.87</v>
      </c>
      <c r="J14" s="10">
        <f t="shared" si="8"/>
        <v>-2044.8200000000006</v>
      </c>
      <c r="K14" s="10">
        <f t="shared" si="5"/>
        <v>5347.0499999999993</v>
      </c>
      <c r="M14" s="15">
        <f t="shared" si="0"/>
        <v>6.7266555715400592E-2</v>
      </c>
      <c r="N14" s="15">
        <f t="shared" si="6"/>
        <v>-0.35566836074150204</v>
      </c>
    </row>
    <row r="15" spans="1:14" x14ac:dyDescent="0.2">
      <c r="A15" s="9">
        <v>36007</v>
      </c>
      <c r="B15" s="4">
        <f t="shared" si="1"/>
        <v>31</v>
      </c>
      <c r="C15" s="4">
        <f t="shared" si="2"/>
        <v>6</v>
      </c>
      <c r="D15" s="4">
        <f t="shared" si="3"/>
        <v>3</v>
      </c>
      <c r="G15" s="10">
        <f t="shared" si="4"/>
        <v>53.470499999999987</v>
      </c>
      <c r="H15" s="10">
        <v>837.85</v>
      </c>
      <c r="I15" s="10">
        <f t="shared" si="7"/>
        <v>7391.87</v>
      </c>
      <c r="J15" s="10">
        <f t="shared" si="8"/>
        <v>-1206.9700000000007</v>
      </c>
      <c r="K15" s="10">
        <f t="shared" si="5"/>
        <v>6184.9</v>
      </c>
      <c r="M15" s="15">
        <f t="shared" si="0"/>
        <v>1.8449440466268558</v>
      </c>
      <c r="N15" s="15">
        <f t="shared" si="6"/>
        <v>-0.18900977578316838</v>
      </c>
    </row>
    <row r="16" spans="1:14" x14ac:dyDescent="0.2">
      <c r="A16" s="9">
        <v>36038</v>
      </c>
      <c r="B16" s="4">
        <f t="shared" si="1"/>
        <v>31</v>
      </c>
      <c r="C16" s="4">
        <f t="shared" si="2"/>
        <v>6</v>
      </c>
      <c r="D16" s="4">
        <f t="shared" si="3"/>
        <v>3</v>
      </c>
      <c r="G16" s="10">
        <f t="shared" si="4"/>
        <v>61.84899999999999</v>
      </c>
      <c r="H16" s="10">
        <v>-684.9</v>
      </c>
      <c r="I16" s="10">
        <f t="shared" si="7"/>
        <v>7391.87</v>
      </c>
      <c r="J16" s="10">
        <f t="shared" si="8"/>
        <v>-1891.8700000000008</v>
      </c>
      <c r="K16" s="10">
        <f t="shared" si="5"/>
        <v>5500</v>
      </c>
      <c r="M16" s="15">
        <f t="shared" si="0"/>
        <v>-1.3038440655936754</v>
      </c>
      <c r="N16" s="15">
        <f t="shared" si="6"/>
        <v>-0.26940978470443322</v>
      </c>
    </row>
    <row r="17" spans="1:14" x14ac:dyDescent="0.2">
      <c r="A17" s="9">
        <v>36068</v>
      </c>
      <c r="B17" s="4">
        <f t="shared" si="1"/>
        <v>31</v>
      </c>
      <c r="C17" s="4">
        <f t="shared" si="2"/>
        <v>6</v>
      </c>
      <c r="D17" s="4">
        <f t="shared" si="3"/>
        <v>3</v>
      </c>
      <c r="G17" s="10">
        <f t="shared" si="4"/>
        <v>55</v>
      </c>
      <c r="H17" s="10">
        <v>1025.94</v>
      </c>
      <c r="I17" s="10">
        <f t="shared" si="7"/>
        <v>7391.87</v>
      </c>
      <c r="J17" s="10">
        <f t="shared" si="8"/>
        <v>-865.93000000000075</v>
      </c>
      <c r="K17" s="10">
        <f t="shared" si="5"/>
        <v>6525.9400000000005</v>
      </c>
      <c r="M17" s="15">
        <f t="shared" si="0"/>
        <v>2.2695036363636363</v>
      </c>
      <c r="N17" s="15">
        <f t="shared" si="6"/>
        <v>-0.11336735821836004</v>
      </c>
    </row>
    <row r="18" spans="1:14" x14ac:dyDescent="0.2">
      <c r="A18" s="9">
        <v>36099</v>
      </c>
      <c r="B18" s="4">
        <f t="shared" si="1"/>
        <v>31</v>
      </c>
      <c r="C18" s="4">
        <f t="shared" si="2"/>
        <v>6</v>
      </c>
      <c r="D18" s="4">
        <f t="shared" si="3"/>
        <v>3</v>
      </c>
      <c r="G18" s="10">
        <f t="shared" si="4"/>
        <v>65.259399999999999</v>
      </c>
      <c r="H18" s="10">
        <v>-25</v>
      </c>
      <c r="I18" s="10">
        <f t="shared" si="7"/>
        <v>7391.87</v>
      </c>
      <c r="J18" s="10">
        <f t="shared" si="8"/>
        <v>-890.93000000000075</v>
      </c>
      <c r="K18" s="10">
        <f t="shared" si="5"/>
        <v>6500.9400000000005</v>
      </c>
      <c r="M18" s="15">
        <f t="shared" si="0"/>
        <v>-4.5105354739650903E-2</v>
      </c>
      <c r="N18" s="15">
        <f t="shared" si="6"/>
        <v>-0.10766801771059858</v>
      </c>
    </row>
    <row r="19" spans="1:14" x14ac:dyDescent="0.2">
      <c r="A19" s="9">
        <v>36129</v>
      </c>
      <c r="B19" s="4">
        <f t="shared" si="1"/>
        <v>31</v>
      </c>
      <c r="C19" s="4">
        <f t="shared" si="2"/>
        <v>6</v>
      </c>
      <c r="D19" s="4">
        <f t="shared" si="3"/>
        <v>3</v>
      </c>
      <c r="E19" s="10">
        <v>49.06</v>
      </c>
      <c r="G19" s="10">
        <f t="shared" si="4"/>
        <v>65.009399999999999</v>
      </c>
      <c r="H19" s="10">
        <v>-468.75</v>
      </c>
      <c r="I19" s="10">
        <f t="shared" si="7"/>
        <v>7440.93</v>
      </c>
      <c r="J19" s="10">
        <f t="shared" si="8"/>
        <v>-1359.6800000000007</v>
      </c>
      <c r="K19" s="10">
        <f t="shared" si="5"/>
        <v>6081.2500000000009</v>
      </c>
      <c r="M19" s="15">
        <f t="shared" si="0"/>
        <v>-0.87727697840619967</v>
      </c>
      <c r="N19" s="15">
        <f t="shared" si="6"/>
        <v>-0.15293151591228735</v>
      </c>
    </row>
    <row r="20" spans="1:14" x14ac:dyDescent="0.2">
      <c r="A20" s="9">
        <v>36160</v>
      </c>
      <c r="B20" s="4">
        <f t="shared" si="1"/>
        <v>31</v>
      </c>
      <c r="C20" s="4">
        <f t="shared" si="2"/>
        <v>6</v>
      </c>
      <c r="D20" s="4">
        <f t="shared" si="3"/>
        <v>3</v>
      </c>
      <c r="G20" s="10">
        <f t="shared" si="4"/>
        <v>60.812500000000007</v>
      </c>
      <c r="H20" s="10">
        <v>1237.5</v>
      </c>
      <c r="I20" s="10">
        <f t="shared" si="7"/>
        <v>7440.93</v>
      </c>
      <c r="J20" s="10">
        <f t="shared" si="8"/>
        <v>-122.18000000000075</v>
      </c>
      <c r="K20" s="10">
        <f t="shared" si="5"/>
        <v>7318.7500000000009</v>
      </c>
      <c r="M20" s="15">
        <f t="shared" si="0"/>
        <v>2.3959818320458837</v>
      </c>
      <c r="N20" s="15">
        <f t="shared" si="6"/>
        <v>-1.2824201127212394E-2</v>
      </c>
    </row>
    <row r="21" spans="1:14" x14ac:dyDescent="0.2">
      <c r="A21" s="9">
        <v>36191</v>
      </c>
      <c r="B21" s="4">
        <f t="shared" si="1"/>
        <v>31</v>
      </c>
      <c r="C21" s="4">
        <f t="shared" si="2"/>
        <v>6</v>
      </c>
      <c r="D21" s="4">
        <f t="shared" si="3"/>
        <v>3</v>
      </c>
      <c r="G21" s="10">
        <f t="shared" ref="G21:G36" si="9">K20*$G$1/12</f>
        <v>73.187500000000014</v>
      </c>
      <c r="H21" s="10">
        <v>2681.25</v>
      </c>
      <c r="I21" s="10">
        <f t="shared" si="7"/>
        <v>7440.93</v>
      </c>
      <c r="J21" s="10">
        <f>IF(H21=0,J20+G21,J20+H21)</f>
        <v>2559.0699999999993</v>
      </c>
      <c r="K21" s="10">
        <f t="shared" si="5"/>
        <v>10000</v>
      </c>
      <c r="M21" s="15">
        <f t="shared" ref="M21:M36" si="10">H21/(K20*(A21-A20)/365)</f>
        <v>4.3135175339522318</v>
      </c>
      <c r="N21" s="15">
        <f t="shared" si="6"/>
        <v>0.25178227135783204</v>
      </c>
    </row>
    <row r="22" spans="1:14" x14ac:dyDescent="0.2">
      <c r="A22" s="9">
        <v>36219</v>
      </c>
      <c r="B22" s="4">
        <f t="shared" ref="B22:B37" si="11">ROUND((A22-$B$2-210)/365,0)</f>
        <v>31</v>
      </c>
      <c r="C22" s="4">
        <f t="shared" ref="C22:C37" si="12">ROUND((A22-$C$2-210)/365,0)</f>
        <v>6</v>
      </c>
      <c r="D22" s="4">
        <f t="shared" ref="D22:D37" si="13">ROUND((A22-$D$2-210)/365,0)</f>
        <v>4</v>
      </c>
      <c r="G22" s="10">
        <f t="shared" si="9"/>
        <v>100</v>
      </c>
      <c r="H22" s="10">
        <v>-1988</v>
      </c>
      <c r="I22" s="10">
        <f t="shared" si="7"/>
        <v>7440.93</v>
      </c>
      <c r="J22" s="10">
        <f t="shared" ref="J22:J37" si="14">IF(H22=0,J21+G22,J21+H22)</f>
        <v>571.06999999999925</v>
      </c>
      <c r="K22" s="10">
        <f t="shared" ref="K22:K37" si="15">IF(H22=0,K21+E22+F22+G22,K21+E22+F22+H22)</f>
        <v>8012</v>
      </c>
      <c r="M22" s="15">
        <f t="shared" si="10"/>
        <v>-2.5914999999999999</v>
      </c>
      <c r="N22" s="15">
        <f t="shared" ref="N22:N37" si="16">J22/($K$4*(A22-$A$4)/360)</f>
        <v>5.3178469929811539E-2</v>
      </c>
    </row>
    <row r="23" spans="1:14" x14ac:dyDescent="0.2">
      <c r="A23" s="9">
        <v>36250</v>
      </c>
      <c r="B23" s="4">
        <f t="shared" si="11"/>
        <v>31</v>
      </c>
      <c r="C23" s="4">
        <f t="shared" si="12"/>
        <v>6</v>
      </c>
      <c r="D23" s="4">
        <f t="shared" si="13"/>
        <v>4</v>
      </c>
      <c r="G23" s="10">
        <f t="shared" si="9"/>
        <v>80.11999999999999</v>
      </c>
      <c r="H23" s="10">
        <v>-437</v>
      </c>
      <c r="I23" s="10">
        <f t="shared" ref="I23:I38" si="17">I22+E23</f>
        <v>7440.93</v>
      </c>
      <c r="J23" s="10">
        <f t="shared" si="14"/>
        <v>134.06999999999925</v>
      </c>
      <c r="K23" s="10">
        <f t="shared" si="15"/>
        <v>7575</v>
      </c>
      <c r="M23" s="15">
        <f t="shared" si="10"/>
        <v>-0.64220201955131817</v>
      </c>
      <c r="N23" s="15">
        <f t="shared" si="16"/>
        <v>1.178609737982252E-2</v>
      </c>
    </row>
    <row r="24" spans="1:14" x14ac:dyDescent="0.2">
      <c r="A24" s="9">
        <v>36280</v>
      </c>
      <c r="B24" s="4">
        <f t="shared" si="11"/>
        <v>32</v>
      </c>
      <c r="C24" s="4">
        <f t="shared" si="12"/>
        <v>7</v>
      </c>
      <c r="D24" s="4">
        <f t="shared" si="13"/>
        <v>4</v>
      </c>
      <c r="G24" s="10">
        <f t="shared" si="9"/>
        <v>75.75</v>
      </c>
      <c r="H24" s="10">
        <v>662</v>
      </c>
      <c r="I24" s="10">
        <f t="shared" si="17"/>
        <v>7440.93</v>
      </c>
      <c r="J24" s="10">
        <f t="shared" si="14"/>
        <v>796.06999999999925</v>
      </c>
      <c r="K24" s="10">
        <f t="shared" si="15"/>
        <v>8237</v>
      </c>
      <c r="M24" s="15">
        <f t="shared" si="10"/>
        <v>1.0632783278327833</v>
      </c>
      <c r="N24" s="15">
        <f t="shared" si="16"/>
        <v>6.6387542285210696E-2</v>
      </c>
    </row>
    <row r="25" spans="1:14" x14ac:dyDescent="0.2">
      <c r="A25" s="9">
        <v>36311</v>
      </c>
      <c r="B25" s="4">
        <f t="shared" si="11"/>
        <v>32</v>
      </c>
      <c r="C25" s="4">
        <f t="shared" si="12"/>
        <v>7</v>
      </c>
      <c r="D25" s="4">
        <f t="shared" si="13"/>
        <v>4</v>
      </c>
      <c r="G25" s="10">
        <f t="shared" si="9"/>
        <v>82.36999999999999</v>
      </c>
      <c r="I25" s="10">
        <f t="shared" si="17"/>
        <v>7440.93</v>
      </c>
      <c r="J25" s="10">
        <f t="shared" si="14"/>
        <v>878.43999999999926</v>
      </c>
      <c r="K25" s="10">
        <f t="shared" si="15"/>
        <v>8319.3700000000008</v>
      </c>
      <c r="M25" s="15">
        <f t="shared" si="10"/>
        <v>0</v>
      </c>
      <c r="N25" s="15">
        <f t="shared" si="16"/>
        <v>6.9564099542849714E-2</v>
      </c>
    </row>
    <row r="26" spans="1:14" x14ac:dyDescent="0.2">
      <c r="A26" s="9">
        <v>36341</v>
      </c>
      <c r="B26" s="4">
        <f t="shared" si="11"/>
        <v>32</v>
      </c>
      <c r="C26" s="4">
        <f t="shared" si="12"/>
        <v>7</v>
      </c>
      <c r="D26" s="4">
        <f t="shared" si="13"/>
        <v>4</v>
      </c>
      <c r="G26" s="10">
        <f t="shared" si="9"/>
        <v>83.193700000000007</v>
      </c>
      <c r="I26" s="10">
        <f t="shared" si="17"/>
        <v>7440.93</v>
      </c>
      <c r="J26" s="10">
        <f t="shared" si="14"/>
        <v>961.63369999999929</v>
      </c>
      <c r="K26" s="10">
        <f t="shared" si="15"/>
        <v>8402.5637000000006</v>
      </c>
      <c r="M26" s="15">
        <f t="shared" si="10"/>
        <v>0</v>
      </c>
      <c r="N26" s="15">
        <f t="shared" si="16"/>
        <v>7.2610284819201523E-2</v>
      </c>
    </row>
    <row r="27" spans="1:14" x14ac:dyDescent="0.2">
      <c r="A27" s="9">
        <v>36372</v>
      </c>
      <c r="B27" s="4">
        <f t="shared" si="11"/>
        <v>32</v>
      </c>
      <c r="C27" s="4">
        <f t="shared" si="12"/>
        <v>7</v>
      </c>
      <c r="D27" s="4">
        <f t="shared" si="13"/>
        <v>4</v>
      </c>
      <c r="G27" s="10">
        <f t="shared" si="9"/>
        <v>84.025637000000003</v>
      </c>
      <c r="I27" s="10">
        <f t="shared" si="17"/>
        <v>7440.93</v>
      </c>
      <c r="J27" s="10">
        <f t="shared" si="14"/>
        <v>1045.6593369999994</v>
      </c>
      <c r="K27" s="10">
        <f t="shared" si="15"/>
        <v>8486.5893370000013</v>
      </c>
      <c r="M27" s="15">
        <f t="shared" si="10"/>
        <v>0</v>
      </c>
      <c r="N27" s="15">
        <f t="shared" si="16"/>
        <v>7.5334117341438966E-2</v>
      </c>
    </row>
    <row r="28" spans="1:14" x14ac:dyDescent="0.2">
      <c r="A28" s="9">
        <v>36403</v>
      </c>
      <c r="B28" s="4">
        <f t="shared" si="11"/>
        <v>32</v>
      </c>
      <c r="C28" s="4">
        <f t="shared" si="12"/>
        <v>7</v>
      </c>
      <c r="D28" s="4">
        <f t="shared" si="13"/>
        <v>4</v>
      </c>
      <c r="G28" s="10">
        <f t="shared" si="9"/>
        <v>84.865893370000009</v>
      </c>
      <c r="I28" s="10">
        <f t="shared" si="17"/>
        <v>7440.93</v>
      </c>
      <c r="J28" s="10">
        <f t="shared" si="14"/>
        <v>1130.5252303699995</v>
      </c>
      <c r="K28" s="10">
        <f t="shared" si="15"/>
        <v>8571.455230370002</v>
      </c>
      <c r="M28" s="15">
        <f t="shared" si="10"/>
        <v>0</v>
      </c>
      <c r="N28" s="15">
        <f t="shared" si="16"/>
        <v>7.7876966383853968E-2</v>
      </c>
    </row>
    <row r="29" spans="1:14" x14ac:dyDescent="0.2">
      <c r="A29" s="9">
        <v>36433</v>
      </c>
      <c r="B29" s="4">
        <f t="shared" si="11"/>
        <v>32</v>
      </c>
      <c r="C29" s="4">
        <f t="shared" si="12"/>
        <v>7</v>
      </c>
      <c r="D29" s="4">
        <f t="shared" si="13"/>
        <v>4</v>
      </c>
      <c r="G29" s="10">
        <f t="shared" si="9"/>
        <v>85.714552303700017</v>
      </c>
      <c r="I29" s="10">
        <f t="shared" si="17"/>
        <v>7440.93</v>
      </c>
      <c r="J29" s="10">
        <f t="shared" si="14"/>
        <v>1216.2397826736994</v>
      </c>
      <c r="K29" s="10">
        <f t="shared" si="15"/>
        <v>8657.1697826737018</v>
      </c>
      <c r="M29" s="15">
        <f t="shared" si="10"/>
        <v>0</v>
      </c>
      <c r="N29" s="15">
        <f t="shared" si="16"/>
        <v>8.037109723617708E-2</v>
      </c>
    </row>
    <row r="30" spans="1:14" x14ac:dyDescent="0.2">
      <c r="A30" s="9">
        <v>36464</v>
      </c>
      <c r="B30" s="4">
        <f t="shared" si="11"/>
        <v>32</v>
      </c>
      <c r="C30" s="4">
        <f t="shared" si="12"/>
        <v>7</v>
      </c>
      <c r="D30" s="4">
        <f t="shared" si="13"/>
        <v>4</v>
      </c>
      <c r="G30" s="10">
        <f t="shared" si="9"/>
        <v>86.571697826737022</v>
      </c>
      <c r="I30" s="10">
        <f t="shared" si="17"/>
        <v>7440.93</v>
      </c>
      <c r="J30" s="10">
        <f t="shared" si="14"/>
        <v>1302.8114805004366</v>
      </c>
      <c r="K30" s="10">
        <f t="shared" si="15"/>
        <v>8743.7414805004391</v>
      </c>
      <c r="M30" s="15">
        <f t="shared" si="10"/>
        <v>0</v>
      </c>
      <c r="N30" s="15">
        <f t="shared" si="16"/>
        <v>8.2616831936246124E-2</v>
      </c>
    </row>
    <row r="31" spans="1:14" x14ac:dyDescent="0.2">
      <c r="A31" s="9">
        <v>36494</v>
      </c>
      <c r="B31" s="4">
        <f t="shared" si="11"/>
        <v>32</v>
      </c>
      <c r="C31" s="4">
        <f t="shared" si="12"/>
        <v>7</v>
      </c>
      <c r="D31" s="4">
        <f t="shared" si="13"/>
        <v>4</v>
      </c>
      <c r="G31" s="10">
        <f t="shared" si="9"/>
        <v>87.43741480500438</v>
      </c>
      <c r="I31" s="10">
        <f t="shared" si="17"/>
        <v>7440.93</v>
      </c>
      <c r="J31" s="10">
        <f t="shared" si="14"/>
        <v>1390.248895305441</v>
      </c>
      <c r="K31" s="10">
        <f t="shared" si="15"/>
        <v>8831.1788953054438</v>
      </c>
      <c r="M31" s="15">
        <f t="shared" si="10"/>
        <v>0</v>
      </c>
      <c r="N31" s="15">
        <f t="shared" si="16"/>
        <v>8.4847265004575553E-2</v>
      </c>
    </row>
    <row r="32" spans="1:14" x14ac:dyDescent="0.2">
      <c r="A32" s="9">
        <v>36525</v>
      </c>
      <c r="B32" s="4">
        <f t="shared" si="11"/>
        <v>32</v>
      </c>
      <c r="C32" s="4">
        <f t="shared" si="12"/>
        <v>7</v>
      </c>
      <c r="D32" s="4">
        <f t="shared" si="13"/>
        <v>4</v>
      </c>
      <c r="G32" s="10">
        <f t="shared" si="9"/>
        <v>88.311788953054432</v>
      </c>
      <c r="I32" s="10">
        <f t="shared" si="17"/>
        <v>7440.93</v>
      </c>
      <c r="J32" s="10">
        <f t="shared" si="14"/>
        <v>1478.5606842584955</v>
      </c>
      <c r="K32" s="10">
        <f t="shared" si="15"/>
        <v>8919.4906842584987</v>
      </c>
      <c r="M32" s="15">
        <f t="shared" si="10"/>
        <v>0</v>
      </c>
      <c r="N32" s="15">
        <f t="shared" si="16"/>
        <v>8.6862595809085286E-2</v>
      </c>
    </row>
    <row r="33" spans="1:14" x14ac:dyDescent="0.2">
      <c r="A33" s="9">
        <v>36556</v>
      </c>
      <c r="B33" s="4">
        <f t="shared" si="11"/>
        <v>32</v>
      </c>
      <c r="C33" s="4">
        <f t="shared" si="12"/>
        <v>7</v>
      </c>
      <c r="D33" s="4">
        <f t="shared" si="13"/>
        <v>4</v>
      </c>
      <c r="G33" s="10">
        <f t="shared" si="9"/>
        <v>89.194906842584984</v>
      </c>
      <c r="I33" s="10">
        <f t="shared" si="17"/>
        <v>7440.93</v>
      </c>
      <c r="J33" s="10">
        <f t="shared" si="14"/>
        <v>1567.7555911010804</v>
      </c>
      <c r="K33" s="10">
        <f t="shared" si="15"/>
        <v>9008.6855911010844</v>
      </c>
      <c r="M33" s="15">
        <f t="shared" si="10"/>
        <v>0</v>
      </c>
      <c r="N33" s="15">
        <f t="shared" si="16"/>
        <v>8.8782646653875474E-2</v>
      </c>
    </row>
    <row r="34" spans="1:14" x14ac:dyDescent="0.2">
      <c r="A34" s="9">
        <v>36585</v>
      </c>
      <c r="B34" s="4">
        <f t="shared" si="11"/>
        <v>32</v>
      </c>
      <c r="C34" s="4">
        <f t="shared" si="12"/>
        <v>7</v>
      </c>
      <c r="D34" s="4">
        <f t="shared" si="13"/>
        <v>5</v>
      </c>
      <c r="G34" s="10">
        <f t="shared" si="9"/>
        <v>90.086855911010844</v>
      </c>
      <c r="I34" s="10">
        <f t="shared" si="17"/>
        <v>7440.93</v>
      </c>
      <c r="J34" s="10">
        <f t="shared" si="14"/>
        <v>1657.8424470120913</v>
      </c>
      <c r="K34" s="10">
        <f t="shared" si="15"/>
        <v>9098.7724470120957</v>
      </c>
      <c r="M34" s="15">
        <f t="shared" si="10"/>
        <v>0</v>
      </c>
      <c r="N34" s="15">
        <f t="shared" si="16"/>
        <v>9.0821709967266739E-2</v>
      </c>
    </row>
    <row r="35" spans="1:14" x14ac:dyDescent="0.2">
      <c r="A35" s="9">
        <v>36616</v>
      </c>
      <c r="B35" s="4">
        <f t="shared" si="11"/>
        <v>32</v>
      </c>
      <c r="C35" s="4">
        <f t="shared" si="12"/>
        <v>7</v>
      </c>
      <c r="D35" s="4">
        <f t="shared" si="13"/>
        <v>5</v>
      </c>
      <c r="G35" s="10">
        <f t="shared" si="9"/>
        <v>90.987724470120952</v>
      </c>
      <c r="I35" s="10">
        <f t="shared" si="17"/>
        <v>7440.93</v>
      </c>
      <c r="J35" s="10">
        <f t="shared" si="14"/>
        <v>1748.8301714822123</v>
      </c>
      <c r="K35" s="10">
        <f t="shared" si="15"/>
        <v>9189.7601714822158</v>
      </c>
      <c r="M35" s="15">
        <f t="shared" si="10"/>
        <v>0</v>
      </c>
      <c r="N35" s="15">
        <f t="shared" si="16"/>
        <v>9.2578041782448953E-2</v>
      </c>
    </row>
    <row r="36" spans="1:14" x14ac:dyDescent="0.2">
      <c r="A36" s="9">
        <v>36646</v>
      </c>
      <c r="B36" s="4">
        <f t="shared" si="11"/>
        <v>33</v>
      </c>
      <c r="C36" s="4">
        <f t="shared" si="12"/>
        <v>8</v>
      </c>
      <c r="D36" s="4">
        <f t="shared" si="13"/>
        <v>5</v>
      </c>
      <c r="G36" s="10">
        <f t="shared" si="9"/>
        <v>91.897601714822159</v>
      </c>
      <c r="I36" s="10">
        <f t="shared" si="17"/>
        <v>7440.93</v>
      </c>
      <c r="J36" s="10">
        <f t="shared" si="14"/>
        <v>1840.7277731970346</v>
      </c>
      <c r="K36" s="10">
        <f t="shared" si="15"/>
        <v>9281.6577731970374</v>
      </c>
      <c r="M36" s="15">
        <f t="shared" si="10"/>
        <v>0</v>
      </c>
      <c r="N36" s="15">
        <f t="shared" si="16"/>
        <v>9.4365694422732072E-2</v>
      </c>
    </row>
    <row r="37" spans="1:14" x14ac:dyDescent="0.2">
      <c r="A37" s="9">
        <v>36677</v>
      </c>
      <c r="B37" s="4">
        <f t="shared" si="11"/>
        <v>33</v>
      </c>
      <c r="C37" s="4">
        <f t="shared" si="12"/>
        <v>8</v>
      </c>
      <c r="D37" s="4">
        <f t="shared" si="13"/>
        <v>5</v>
      </c>
      <c r="G37" s="10">
        <f t="shared" ref="G37:G52" si="18">K36*$G$1/12</f>
        <v>92.816577731970369</v>
      </c>
      <c r="I37" s="10">
        <f t="shared" si="17"/>
        <v>7440.93</v>
      </c>
      <c r="J37" s="10">
        <f t="shared" si="14"/>
        <v>1933.5443509290048</v>
      </c>
      <c r="K37" s="10">
        <f t="shared" si="15"/>
        <v>9374.4743509290074</v>
      </c>
      <c r="M37" s="15">
        <f t="shared" ref="M37:M52" si="19">H37/(K36*(A37-A36)/365)</f>
        <v>0</v>
      </c>
      <c r="N37" s="15">
        <f t="shared" si="16"/>
        <v>9.599161781442947E-2</v>
      </c>
    </row>
    <row r="38" spans="1:14" x14ac:dyDescent="0.2">
      <c r="A38" s="9">
        <v>36707</v>
      </c>
      <c r="B38" s="4">
        <f t="shared" ref="B38:B53" si="20">ROUND((A38-$B$2-210)/365,0)</f>
        <v>33</v>
      </c>
      <c r="C38" s="4">
        <f t="shared" ref="C38:C53" si="21">ROUND((A38-$C$2-210)/365,0)</f>
        <v>8</v>
      </c>
      <c r="D38" s="4">
        <f t="shared" ref="D38:D53" si="22">ROUND((A38-$D$2-210)/365,0)</f>
        <v>5</v>
      </c>
      <c r="G38" s="10">
        <f t="shared" si="18"/>
        <v>93.744743509290075</v>
      </c>
      <c r="I38" s="10">
        <f t="shared" si="17"/>
        <v>7440.93</v>
      </c>
      <c r="J38" s="10">
        <f t="shared" ref="J38:J53" si="23">IF(H38=0,J37+G38,J37+H38)</f>
        <v>2027.289094438295</v>
      </c>
      <c r="K38" s="10">
        <f t="shared" ref="K38:K53" si="24">IF(H38=0,K37+E38+F38+G38,K37+E38+F38+H38)</f>
        <v>9468.2190944382983</v>
      </c>
      <c r="M38" s="15">
        <f t="shared" si="19"/>
        <v>0</v>
      </c>
      <c r="N38" s="15">
        <f t="shared" ref="N38:N53" si="25">J38/($K$4*(A38-$A$4)/360)</f>
        <v>9.7659098045557627E-2</v>
      </c>
    </row>
    <row r="39" spans="1:14" x14ac:dyDescent="0.2">
      <c r="A39" s="9">
        <v>36738</v>
      </c>
      <c r="B39" s="4">
        <f t="shared" si="20"/>
        <v>33</v>
      </c>
      <c r="C39" s="4">
        <f t="shared" si="21"/>
        <v>8</v>
      </c>
      <c r="D39" s="4">
        <f t="shared" si="22"/>
        <v>5</v>
      </c>
      <c r="G39" s="10">
        <f t="shared" si="18"/>
        <v>94.682190944382981</v>
      </c>
      <c r="I39" s="10">
        <f t="shared" ref="I39:I54" si="26">I38+E39</f>
        <v>7440.93</v>
      </c>
      <c r="J39" s="10">
        <f t="shared" si="23"/>
        <v>2121.9712853826782</v>
      </c>
      <c r="K39" s="10">
        <f t="shared" si="24"/>
        <v>9562.9012853826807</v>
      </c>
      <c r="M39" s="15">
        <f t="shared" si="19"/>
        <v>0</v>
      </c>
      <c r="N39" s="15">
        <f t="shared" si="25"/>
        <v>9.9179054589868754E-2</v>
      </c>
    </row>
    <row r="40" spans="1:14" x14ac:dyDescent="0.2">
      <c r="A40" s="9">
        <v>36769</v>
      </c>
      <c r="B40" s="4">
        <f t="shared" si="20"/>
        <v>33</v>
      </c>
      <c r="C40" s="4">
        <f t="shared" si="21"/>
        <v>8</v>
      </c>
      <c r="D40" s="4">
        <f t="shared" si="22"/>
        <v>5</v>
      </c>
      <c r="G40" s="10">
        <f t="shared" si="18"/>
        <v>95.629012853826808</v>
      </c>
      <c r="I40" s="10">
        <f t="shared" si="26"/>
        <v>7440.93</v>
      </c>
      <c r="J40" s="10">
        <f t="shared" si="23"/>
        <v>2217.6002982365048</v>
      </c>
      <c r="K40" s="10">
        <f t="shared" si="24"/>
        <v>9658.5302982365083</v>
      </c>
      <c r="M40" s="15">
        <f t="shared" si="19"/>
        <v>0</v>
      </c>
      <c r="N40" s="15">
        <f t="shared" si="25"/>
        <v>0.10065416021324657</v>
      </c>
    </row>
    <row r="41" spans="1:14" x14ac:dyDescent="0.2">
      <c r="A41" s="9">
        <v>36799</v>
      </c>
      <c r="B41" s="4">
        <f t="shared" si="20"/>
        <v>33</v>
      </c>
      <c r="C41" s="4">
        <f t="shared" si="21"/>
        <v>8</v>
      </c>
      <c r="D41" s="4">
        <f t="shared" si="22"/>
        <v>5</v>
      </c>
      <c r="G41" s="10">
        <f t="shared" si="18"/>
        <v>96.585302982365079</v>
      </c>
      <c r="I41" s="10">
        <f t="shared" si="26"/>
        <v>7440.93</v>
      </c>
      <c r="J41" s="10">
        <f t="shared" si="23"/>
        <v>2314.18560121887</v>
      </c>
      <c r="K41" s="10">
        <f t="shared" si="24"/>
        <v>9755.1156012188731</v>
      </c>
      <c r="M41" s="15">
        <f t="shared" si="19"/>
        <v>0</v>
      </c>
      <c r="N41" s="15">
        <f t="shared" si="25"/>
        <v>0.10218116620602502</v>
      </c>
    </row>
    <row r="42" spans="1:14" x14ac:dyDescent="0.2">
      <c r="A42" s="9">
        <v>36830</v>
      </c>
      <c r="B42" s="4">
        <f t="shared" si="20"/>
        <v>33</v>
      </c>
      <c r="C42" s="4">
        <f t="shared" si="21"/>
        <v>8</v>
      </c>
      <c r="D42" s="4">
        <f t="shared" si="22"/>
        <v>5</v>
      </c>
      <c r="G42" s="10">
        <f t="shared" si="18"/>
        <v>97.551156012188713</v>
      </c>
      <c r="I42" s="10">
        <f t="shared" si="26"/>
        <v>7440.93</v>
      </c>
      <c r="J42" s="10">
        <f t="shared" si="23"/>
        <v>2411.7367572310586</v>
      </c>
      <c r="K42" s="10">
        <f t="shared" si="24"/>
        <v>9852.6667572310616</v>
      </c>
      <c r="M42" s="15">
        <f t="shared" si="19"/>
        <v>0</v>
      </c>
      <c r="N42" s="15">
        <f t="shared" si="25"/>
        <v>0.1035774055254338</v>
      </c>
    </row>
    <row r="43" spans="1:14" x14ac:dyDescent="0.2">
      <c r="A43" s="9">
        <v>36860</v>
      </c>
      <c r="B43" s="4">
        <f t="shared" si="20"/>
        <v>33</v>
      </c>
      <c r="C43" s="4">
        <f t="shared" si="21"/>
        <v>8</v>
      </c>
      <c r="D43" s="4">
        <f t="shared" si="22"/>
        <v>5</v>
      </c>
      <c r="G43" s="10">
        <f t="shared" si="18"/>
        <v>98.526667572310615</v>
      </c>
      <c r="I43" s="10">
        <f t="shared" si="26"/>
        <v>7440.93</v>
      </c>
      <c r="J43" s="10">
        <f t="shared" si="23"/>
        <v>2510.2634248033692</v>
      </c>
      <c r="K43" s="10">
        <f t="shared" si="24"/>
        <v>9951.1934248033722</v>
      </c>
      <c r="M43" s="15">
        <f t="shared" si="19"/>
        <v>0</v>
      </c>
      <c r="N43" s="15">
        <f t="shared" si="25"/>
        <v>0.10503027398783871</v>
      </c>
    </row>
    <row r="44" spans="1:14" x14ac:dyDescent="0.2">
      <c r="A44" s="9">
        <v>36891</v>
      </c>
      <c r="B44" s="4">
        <f t="shared" si="20"/>
        <v>33</v>
      </c>
      <c r="C44" s="4">
        <f t="shared" si="21"/>
        <v>8</v>
      </c>
      <c r="D44" s="4">
        <f t="shared" si="22"/>
        <v>5</v>
      </c>
      <c r="G44" s="10">
        <f t="shared" si="18"/>
        <v>99.511934248033711</v>
      </c>
      <c r="I44" s="10">
        <f t="shared" si="26"/>
        <v>7440.93</v>
      </c>
      <c r="J44" s="10">
        <f t="shared" si="23"/>
        <v>2609.775359051403</v>
      </c>
      <c r="K44" s="10">
        <f t="shared" si="24"/>
        <v>10050.705359051406</v>
      </c>
      <c r="M44" s="15">
        <f t="shared" si="19"/>
        <v>0</v>
      </c>
      <c r="N44" s="15">
        <f t="shared" si="25"/>
        <v>0.10636124233339464</v>
      </c>
    </row>
    <row r="45" spans="1:14" x14ac:dyDescent="0.2">
      <c r="A45" s="9">
        <v>36922</v>
      </c>
      <c r="B45" s="4">
        <f t="shared" si="20"/>
        <v>33</v>
      </c>
      <c r="C45" s="4">
        <f t="shared" si="21"/>
        <v>8</v>
      </c>
      <c r="D45" s="4">
        <f t="shared" si="22"/>
        <v>5</v>
      </c>
      <c r="G45" s="10">
        <f t="shared" si="18"/>
        <v>100.50705359051405</v>
      </c>
      <c r="I45" s="10">
        <f t="shared" si="26"/>
        <v>7440.93</v>
      </c>
      <c r="J45" s="10">
        <f t="shared" si="23"/>
        <v>2710.2824126419173</v>
      </c>
      <c r="K45" s="10">
        <f t="shared" si="24"/>
        <v>10151.21241264192</v>
      </c>
      <c r="M45" s="15">
        <f t="shared" si="19"/>
        <v>0</v>
      </c>
      <c r="N45" s="15">
        <f t="shared" si="25"/>
        <v>0.10766443288061547</v>
      </c>
    </row>
    <row r="46" spans="1:14" x14ac:dyDescent="0.2">
      <c r="A46" s="9">
        <v>36950</v>
      </c>
      <c r="B46" s="4">
        <f t="shared" si="20"/>
        <v>33</v>
      </c>
      <c r="C46" s="4">
        <f t="shared" si="21"/>
        <v>8</v>
      </c>
      <c r="D46" s="4">
        <f t="shared" si="22"/>
        <v>6</v>
      </c>
      <c r="G46" s="10">
        <f t="shared" si="18"/>
        <v>101.51212412641921</v>
      </c>
      <c r="I46" s="10">
        <f t="shared" si="26"/>
        <v>7440.93</v>
      </c>
      <c r="J46" s="10">
        <f t="shared" si="23"/>
        <v>2811.7945367683365</v>
      </c>
      <c r="K46" s="10">
        <f t="shared" si="24"/>
        <v>10252.724536768339</v>
      </c>
      <c r="M46" s="15">
        <f t="shared" si="19"/>
        <v>0</v>
      </c>
      <c r="N46" s="15">
        <f t="shared" si="25"/>
        <v>0.10920291382463701</v>
      </c>
    </row>
    <row r="47" spans="1:14" x14ac:dyDescent="0.2">
      <c r="A47" s="9">
        <v>36981</v>
      </c>
      <c r="B47" s="4">
        <f t="shared" si="20"/>
        <v>33</v>
      </c>
      <c r="C47" s="4">
        <f t="shared" si="21"/>
        <v>8</v>
      </c>
      <c r="D47" s="4">
        <f t="shared" si="22"/>
        <v>6</v>
      </c>
      <c r="G47" s="10">
        <f t="shared" si="18"/>
        <v>102.52724536768339</v>
      </c>
      <c r="I47" s="10">
        <f t="shared" si="26"/>
        <v>7440.93</v>
      </c>
      <c r="J47" s="10">
        <f t="shared" si="23"/>
        <v>2914.3217821360199</v>
      </c>
      <c r="K47" s="10">
        <f t="shared" si="24"/>
        <v>10355.251782136022</v>
      </c>
      <c r="M47" s="15">
        <f t="shared" si="19"/>
        <v>0</v>
      </c>
      <c r="N47" s="15">
        <f t="shared" si="25"/>
        <v>0.11045428151968846</v>
      </c>
    </row>
    <row r="48" spans="1:14" x14ac:dyDescent="0.2">
      <c r="A48" s="9">
        <v>37011</v>
      </c>
      <c r="B48" s="4">
        <f t="shared" si="20"/>
        <v>34</v>
      </c>
      <c r="C48" s="4">
        <f t="shared" si="21"/>
        <v>9</v>
      </c>
      <c r="D48" s="4">
        <f t="shared" si="22"/>
        <v>6</v>
      </c>
      <c r="G48" s="10">
        <f t="shared" si="18"/>
        <v>103.55251782136021</v>
      </c>
      <c r="I48" s="10">
        <f t="shared" si="26"/>
        <v>7440.93</v>
      </c>
      <c r="J48" s="10">
        <f t="shared" si="23"/>
        <v>3017.8742999573801</v>
      </c>
      <c r="K48" s="10">
        <f t="shared" si="24"/>
        <v>10458.804299957383</v>
      </c>
      <c r="M48" s="15">
        <f t="shared" si="19"/>
        <v>0</v>
      </c>
      <c r="N48" s="15">
        <f t="shared" si="25"/>
        <v>0.11176956847731674</v>
      </c>
    </row>
    <row r="49" spans="1:14" x14ac:dyDescent="0.2">
      <c r="A49" s="9">
        <v>37042</v>
      </c>
      <c r="B49" s="4">
        <f t="shared" si="20"/>
        <v>34</v>
      </c>
      <c r="C49" s="4">
        <f t="shared" si="21"/>
        <v>9</v>
      </c>
      <c r="D49" s="4">
        <f t="shared" si="22"/>
        <v>6</v>
      </c>
      <c r="G49" s="10">
        <f t="shared" si="18"/>
        <v>104.58804299957382</v>
      </c>
      <c r="I49" s="10">
        <f t="shared" si="26"/>
        <v>7440.93</v>
      </c>
      <c r="J49" s="10">
        <f t="shared" si="23"/>
        <v>3122.4623429569538</v>
      </c>
      <c r="K49" s="10">
        <f t="shared" si="24"/>
        <v>10563.392342956957</v>
      </c>
      <c r="M49" s="15">
        <f t="shared" si="19"/>
        <v>0</v>
      </c>
      <c r="N49" s="15">
        <f t="shared" si="25"/>
        <v>0.11297967730348599</v>
      </c>
    </row>
    <row r="50" spans="1:14" x14ac:dyDescent="0.2">
      <c r="A50" s="9">
        <v>37072</v>
      </c>
      <c r="B50" s="4">
        <f t="shared" si="20"/>
        <v>34</v>
      </c>
      <c r="C50" s="4">
        <f t="shared" si="21"/>
        <v>9</v>
      </c>
      <c r="D50" s="4">
        <f t="shared" si="22"/>
        <v>6</v>
      </c>
      <c r="G50" s="10">
        <f t="shared" si="18"/>
        <v>105.63392342956956</v>
      </c>
      <c r="I50" s="10">
        <f t="shared" si="26"/>
        <v>7440.93</v>
      </c>
      <c r="J50" s="10">
        <f t="shared" si="23"/>
        <v>3228.0962663865234</v>
      </c>
      <c r="K50" s="10">
        <f t="shared" si="24"/>
        <v>10669.026266386527</v>
      </c>
      <c r="M50" s="15">
        <f t="shared" si="19"/>
        <v>0</v>
      </c>
      <c r="N50" s="15">
        <f t="shared" si="25"/>
        <v>0.11425526554094548</v>
      </c>
    </row>
    <row r="51" spans="1:14" x14ac:dyDescent="0.2">
      <c r="A51" s="9">
        <v>37103</v>
      </c>
      <c r="B51" s="4">
        <f t="shared" si="20"/>
        <v>34</v>
      </c>
      <c r="C51" s="4">
        <f t="shared" si="21"/>
        <v>9</v>
      </c>
      <c r="D51" s="4">
        <f t="shared" si="22"/>
        <v>6</v>
      </c>
      <c r="G51" s="10">
        <f t="shared" si="18"/>
        <v>106.69026266386527</v>
      </c>
      <c r="I51" s="10">
        <f t="shared" si="26"/>
        <v>7440.93</v>
      </c>
      <c r="J51" s="10">
        <f t="shared" si="23"/>
        <v>3334.7865290503887</v>
      </c>
      <c r="K51" s="10">
        <f t="shared" si="24"/>
        <v>10775.716529050393</v>
      </c>
      <c r="M51" s="15">
        <f t="shared" si="19"/>
        <v>0</v>
      </c>
      <c r="N51" s="15">
        <f t="shared" si="25"/>
        <v>0.11543091052987084</v>
      </c>
    </row>
    <row r="52" spans="1:14" x14ac:dyDescent="0.2">
      <c r="A52" s="9">
        <v>37134</v>
      </c>
      <c r="B52" s="4">
        <f t="shared" si="20"/>
        <v>34</v>
      </c>
      <c r="C52" s="4">
        <f t="shared" si="21"/>
        <v>9</v>
      </c>
      <c r="D52" s="4">
        <f t="shared" si="22"/>
        <v>6</v>
      </c>
      <c r="G52" s="10">
        <f t="shared" si="18"/>
        <v>107.75716529050392</v>
      </c>
      <c r="I52" s="10">
        <f t="shared" si="26"/>
        <v>7440.93</v>
      </c>
      <c r="J52" s="10">
        <f t="shared" si="23"/>
        <v>3442.5436943408927</v>
      </c>
      <c r="K52" s="10">
        <f t="shared" si="24"/>
        <v>10883.473694340897</v>
      </c>
      <c r="M52" s="15">
        <f t="shared" si="19"/>
        <v>0</v>
      </c>
      <c r="N52" s="15">
        <f t="shared" si="25"/>
        <v>0.11659200090683411</v>
      </c>
    </row>
    <row r="53" spans="1:14" x14ac:dyDescent="0.2">
      <c r="A53" s="9">
        <v>37164</v>
      </c>
      <c r="B53" s="4">
        <f t="shared" si="20"/>
        <v>34</v>
      </c>
      <c r="C53" s="4">
        <f t="shared" si="21"/>
        <v>9</v>
      </c>
      <c r="D53" s="4">
        <f t="shared" si="22"/>
        <v>6</v>
      </c>
      <c r="G53" s="10">
        <f t="shared" ref="G53:G68" si="27">K52*$G$1/12</f>
        <v>108.83473694340897</v>
      </c>
      <c r="I53" s="10">
        <f t="shared" si="26"/>
        <v>7440.93</v>
      </c>
      <c r="J53" s="10">
        <f t="shared" si="23"/>
        <v>3551.3784312843018</v>
      </c>
      <c r="K53" s="10">
        <f t="shared" si="24"/>
        <v>10992.308431284306</v>
      </c>
      <c r="M53" s="15">
        <f t="shared" ref="M53:M68" si="28">H53/(K52*(A53-A52)/365)</f>
        <v>0</v>
      </c>
      <c r="N53" s="15">
        <f t="shared" si="25"/>
        <v>0.11782001604523952</v>
      </c>
    </row>
    <row r="54" spans="1:14" x14ac:dyDescent="0.2">
      <c r="A54" s="9">
        <v>37195</v>
      </c>
      <c r="B54" s="4">
        <f t="shared" ref="B54:B69" si="29">ROUND((A54-$B$2-210)/365,0)</f>
        <v>34</v>
      </c>
      <c r="C54" s="4">
        <f t="shared" ref="C54:C69" si="30">ROUND((A54-$C$2-210)/365,0)</f>
        <v>9</v>
      </c>
      <c r="D54" s="4">
        <f t="shared" ref="D54:D69" si="31">ROUND((A54-$D$2-210)/365,0)</f>
        <v>6</v>
      </c>
      <c r="G54" s="10">
        <f t="shared" si="27"/>
        <v>109.92308431284306</v>
      </c>
      <c r="I54" s="10">
        <f t="shared" si="26"/>
        <v>7440.93</v>
      </c>
      <c r="J54" s="10">
        <f t="shared" ref="J54:J69" si="32">IF(H54=0,J53+G54,J53+H54)</f>
        <v>3661.3015155971448</v>
      </c>
      <c r="K54" s="10">
        <f t="shared" ref="K54:K69" si="33">IF(H54=0,K53+E54+F54+G54,K53+E54+F54+H54)</f>
        <v>11102.231515597148</v>
      </c>
      <c r="M54" s="15">
        <f t="shared" si="28"/>
        <v>0</v>
      </c>
      <c r="N54" s="15">
        <f t="shared" ref="N54:N69" si="34">J54/($K$4*(A54-$A$4)/360)</f>
        <v>0.11895481965797175</v>
      </c>
    </row>
    <row r="55" spans="1:14" x14ac:dyDescent="0.2">
      <c r="A55" s="9">
        <v>37225</v>
      </c>
      <c r="B55" s="4">
        <f t="shared" si="29"/>
        <v>34</v>
      </c>
      <c r="C55" s="4">
        <f t="shared" si="30"/>
        <v>9</v>
      </c>
      <c r="D55" s="4">
        <f t="shared" si="31"/>
        <v>6</v>
      </c>
      <c r="G55" s="10">
        <f t="shared" si="27"/>
        <v>111.02231515597147</v>
      </c>
      <c r="I55" s="10">
        <f t="shared" ref="I55:I70" si="35">I54+E55</f>
        <v>7440.93</v>
      </c>
      <c r="J55" s="10">
        <f t="shared" si="32"/>
        <v>3772.3238307531165</v>
      </c>
      <c r="K55" s="10">
        <f t="shared" si="33"/>
        <v>11213.253830753119</v>
      </c>
      <c r="M55" s="15">
        <f t="shared" si="28"/>
        <v>0</v>
      </c>
      <c r="N55" s="15">
        <f t="shared" si="34"/>
        <v>0.12015716199562886</v>
      </c>
    </row>
    <row r="56" spans="1:14" x14ac:dyDescent="0.2">
      <c r="A56" s="9">
        <v>37256</v>
      </c>
      <c r="B56" s="4">
        <f t="shared" si="29"/>
        <v>34</v>
      </c>
      <c r="C56" s="4">
        <f t="shared" si="30"/>
        <v>9</v>
      </c>
      <c r="D56" s="4">
        <f t="shared" si="31"/>
        <v>6</v>
      </c>
      <c r="G56" s="10">
        <f t="shared" si="27"/>
        <v>112.13253830753119</v>
      </c>
      <c r="I56" s="10">
        <f t="shared" si="35"/>
        <v>7440.93</v>
      </c>
      <c r="J56" s="10">
        <f t="shared" si="32"/>
        <v>3884.4563690606478</v>
      </c>
      <c r="K56" s="10">
        <f t="shared" si="33"/>
        <v>11325.38636906065</v>
      </c>
      <c r="M56" s="15">
        <f t="shared" si="28"/>
        <v>0</v>
      </c>
      <c r="N56" s="15">
        <f t="shared" si="34"/>
        <v>0.12127012626639334</v>
      </c>
    </row>
    <row r="57" spans="1:14" x14ac:dyDescent="0.2">
      <c r="A57" s="9">
        <v>37287</v>
      </c>
      <c r="B57" s="4">
        <f t="shared" si="29"/>
        <v>34</v>
      </c>
      <c r="C57" s="4">
        <f t="shared" si="30"/>
        <v>9</v>
      </c>
      <c r="D57" s="4">
        <f t="shared" si="31"/>
        <v>6</v>
      </c>
      <c r="G57" s="10">
        <f t="shared" si="27"/>
        <v>113.25386369060651</v>
      </c>
      <c r="I57" s="10">
        <f t="shared" si="35"/>
        <v>7440.93</v>
      </c>
      <c r="J57" s="10">
        <f t="shared" si="32"/>
        <v>3997.7102327512544</v>
      </c>
      <c r="K57" s="10">
        <f t="shared" si="33"/>
        <v>11438.640232751257</v>
      </c>
      <c r="M57" s="15">
        <f t="shared" si="28"/>
        <v>0</v>
      </c>
      <c r="N57" s="15">
        <f t="shared" si="34"/>
        <v>0.12237404413744389</v>
      </c>
    </row>
    <row r="58" spans="1:14" x14ac:dyDescent="0.2">
      <c r="A58" s="9">
        <v>37315</v>
      </c>
      <c r="B58" s="4">
        <f t="shared" si="29"/>
        <v>34</v>
      </c>
      <c r="C58" s="4">
        <f t="shared" si="30"/>
        <v>9</v>
      </c>
      <c r="D58" s="4">
        <f t="shared" si="31"/>
        <v>7</v>
      </c>
      <c r="G58" s="10">
        <f t="shared" si="27"/>
        <v>114.38640232751256</v>
      </c>
      <c r="I58" s="10">
        <f t="shared" si="35"/>
        <v>7440.93</v>
      </c>
      <c r="J58" s="10">
        <f t="shared" si="32"/>
        <v>4112.0966350787667</v>
      </c>
      <c r="K58" s="10">
        <f t="shared" si="33"/>
        <v>11553.02663507877</v>
      </c>
      <c r="M58" s="15">
        <f t="shared" si="28"/>
        <v>0</v>
      </c>
      <c r="N58" s="15">
        <f t="shared" si="34"/>
        <v>0.12369855993961942</v>
      </c>
    </row>
    <row r="59" spans="1:14" x14ac:dyDescent="0.2">
      <c r="A59" s="9">
        <v>37346</v>
      </c>
      <c r="B59" s="4">
        <f t="shared" si="29"/>
        <v>34</v>
      </c>
      <c r="C59" s="4">
        <f t="shared" si="30"/>
        <v>9</v>
      </c>
      <c r="D59" s="4">
        <f t="shared" si="31"/>
        <v>7</v>
      </c>
      <c r="G59" s="10">
        <f t="shared" si="27"/>
        <v>115.5302663507877</v>
      </c>
      <c r="I59" s="10">
        <f t="shared" si="35"/>
        <v>7440.93</v>
      </c>
      <c r="J59" s="10">
        <f t="shared" si="32"/>
        <v>4227.626901429554</v>
      </c>
      <c r="K59" s="10">
        <f t="shared" si="33"/>
        <v>11668.556901429558</v>
      </c>
      <c r="M59" s="15">
        <f t="shared" si="28"/>
        <v>0</v>
      </c>
      <c r="N59" s="15">
        <f t="shared" si="34"/>
        <v>0.12478457060909706</v>
      </c>
    </row>
    <row r="60" spans="1:14" x14ac:dyDescent="0.2">
      <c r="A60" s="9">
        <v>37376</v>
      </c>
      <c r="B60" s="4">
        <f t="shared" si="29"/>
        <v>35</v>
      </c>
      <c r="C60" s="4">
        <f t="shared" si="30"/>
        <v>10</v>
      </c>
      <c r="D60" s="4">
        <f t="shared" si="31"/>
        <v>7</v>
      </c>
      <c r="G60" s="10">
        <f t="shared" si="27"/>
        <v>116.68556901429558</v>
      </c>
      <c r="I60" s="10">
        <f t="shared" si="35"/>
        <v>7440.93</v>
      </c>
      <c r="J60" s="10">
        <f t="shared" si="32"/>
        <v>4344.3124704438496</v>
      </c>
      <c r="K60" s="10">
        <f t="shared" si="33"/>
        <v>11785.242470443853</v>
      </c>
      <c r="M60" s="15">
        <f t="shared" si="28"/>
        <v>0</v>
      </c>
      <c r="N60" s="15">
        <f t="shared" si="34"/>
        <v>0.12593891678416913</v>
      </c>
    </row>
    <row r="61" spans="1:14" x14ac:dyDescent="0.2">
      <c r="A61" s="9">
        <v>37407</v>
      </c>
      <c r="B61" s="4">
        <f t="shared" si="29"/>
        <v>35</v>
      </c>
      <c r="C61" s="4">
        <f t="shared" si="30"/>
        <v>10</v>
      </c>
      <c r="D61" s="4">
        <f t="shared" si="31"/>
        <v>7</v>
      </c>
      <c r="G61" s="10">
        <f t="shared" si="27"/>
        <v>117.85242470443852</v>
      </c>
      <c r="I61" s="10">
        <f t="shared" si="35"/>
        <v>7440.93</v>
      </c>
      <c r="J61" s="10">
        <f t="shared" si="32"/>
        <v>4462.1648951482885</v>
      </c>
      <c r="K61" s="10">
        <f t="shared" si="33"/>
        <v>11903.094895148291</v>
      </c>
      <c r="M61" s="15">
        <f t="shared" si="28"/>
        <v>0</v>
      </c>
      <c r="N61" s="15">
        <f t="shared" si="34"/>
        <v>0.12701171670176628</v>
      </c>
    </row>
    <row r="62" spans="1:14" x14ac:dyDescent="0.2">
      <c r="A62" s="9">
        <v>37437</v>
      </c>
      <c r="B62" s="4">
        <f t="shared" si="29"/>
        <v>35</v>
      </c>
      <c r="C62" s="4">
        <f t="shared" si="30"/>
        <v>10</v>
      </c>
      <c r="D62" s="4">
        <f t="shared" si="31"/>
        <v>7</v>
      </c>
      <c r="G62" s="10">
        <f t="shared" si="27"/>
        <v>119.03094895148291</v>
      </c>
      <c r="I62" s="10">
        <f t="shared" si="35"/>
        <v>7440.93</v>
      </c>
      <c r="J62" s="10">
        <f t="shared" si="32"/>
        <v>4581.1958440997714</v>
      </c>
      <c r="K62" s="10">
        <f t="shared" si="33"/>
        <v>12022.125844099774</v>
      </c>
      <c r="M62" s="15">
        <f t="shared" si="28"/>
        <v>0</v>
      </c>
      <c r="N62" s="15">
        <f t="shared" si="34"/>
        <v>0.12815284952718739</v>
      </c>
    </row>
    <row r="63" spans="1:14" x14ac:dyDescent="0.2">
      <c r="A63" s="9">
        <v>37468</v>
      </c>
      <c r="B63" s="4">
        <f t="shared" si="29"/>
        <v>35</v>
      </c>
      <c r="C63" s="4">
        <f t="shared" si="30"/>
        <v>10</v>
      </c>
      <c r="D63" s="4">
        <f t="shared" si="31"/>
        <v>7</v>
      </c>
      <c r="G63" s="10">
        <f t="shared" si="27"/>
        <v>120.22125844099774</v>
      </c>
      <c r="I63" s="10">
        <f t="shared" si="35"/>
        <v>7440.93</v>
      </c>
      <c r="J63" s="10">
        <f t="shared" si="32"/>
        <v>4701.4171025407695</v>
      </c>
      <c r="K63" s="10">
        <f t="shared" si="33"/>
        <v>12142.347102540771</v>
      </c>
      <c r="M63" s="15">
        <f t="shared" si="28"/>
        <v>0</v>
      </c>
      <c r="N63" s="15">
        <f t="shared" si="34"/>
        <v>0.12921509334900985</v>
      </c>
    </row>
    <row r="64" spans="1:14" x14ac:dyDescent="0.2">
      <c r="A64" s="9">
        <v>37499</v>
      </c>
      <c r="B64" s="4">
        <f t="shared" si="29"/>
        <v>35</v>
      </c>
      <c r="C64" s="4">
        <f t="shared" si="30"/>
        <v>10</v>
      </c>
      <c r="D64" s="4">
        <f t="shared" si="31"/>
        <v>7</v>
      </c>
      <c r="G64" s="10">
        <f t="shared" si="27"/>
        <v>121.42347102540771</v>
      </c>
      <c r="I64" s="10">
        <f t="shared" si="35"/>
        <v>7440.93</v>
      </c>
      <c r="J64" s="10">
        <f t="shared" si="32"/>
        <v>4822.8405735661772</v>
      </c>
      <c r="K64" s="10">
        <f t="shared" si="33"/>
        <v>12263.770573566178</v>
      </c>
      <c r="M64" s="15">
        <f t="shared" si="28"/>
        <v>0</v>
      </c>
      <c r="N64" s="15">
        <f t="shared" si="34"/>
        <v>0.13027328349746745</v>
      </c>
    </row>
    <row r="65" spans="1:14" x14ac:dyDescent="0.2">
      <c r="A65" s="9">
        <v>37529</v>
      </c>
      <c r="B65" s="4">
        <f t="shared" si="29"/>
        <v>35</v>
      </c>
      <c r="C65" s="4">
        <f t="shared" si="30"/>
        <v>10</v>
      </c>
      <c r="D65" s="4">
        <f t="shared" si="31"/>
        <v>7</v>
      </c>
      <c r="G65" s="10">
        <f t="shared" si="27"/>
        <v>122.63770573566178</v>
      </c>
      <c r="I65" s="10">
        <f t="shared" si="35"/>
        <v>7440.93</v>
      </c>
      <c r="J65" s="10">
        <f t="shared" si="32"/>
        <v>4945.4782793018394</v>
      </c>
      <c r="K65" s="10">
        <f t="shared" si="33"/>
        <v>12386.408279301841</v>
      </c>
      <c r="M65" s="15">
        <f t="shared" si="28"/>
        <v>0</v>
      </c>
      <c r="N65" s="15">
        <f t="shared" si="34"/>
        <v>0.13139959123008024</v>
      </c>
    </row>
    <row r="66" spans="1:14" x14ac:dyDescent="0.2">
      <c r="A66" s="9">
        <v>37560</v>
      </c>
      <c r="B66" s="4">
        <f t="shared" si="29"/>
        <v>35</v>
      </c>
      <c r="C66" s="4">
        <f t="shared" si="30"/>
        <v>10</v>
      </c>
      <c r="D66" s="4">
        <f t="shared" si="31"/>
        <v>7</v>
      </c>
      <c r="G66" s="10">
        <f t="shared" si="27"/>
        <v>123.8640827930184</v>
      </c>
      <c r="I66" s="10">
        <f t="shared" si="35"/>
        <v>7440.93</v>
      </c>
      <c r="J66" s="10">
        <f t="shared" si="32"/>
        <v>5069.3423620948579</v>
      </c>
      <c r="K66" s="10">
        <f t="shared" si="33"/>
        <v>12510.272362094858</v>
      </c>
      <c r="M66" s="15">
        <f t="shared" si="28"/>
        <v>0</v>
      </c>
      <c r="N66" s="15">
        <f t="shared" si="34"/>
        <v>0.1324505893290388</v>
      </c>
    </row>
    <row r="67" spans="1:14" x14ac:dyDescent="0.2">
      <c r="A67" s="9">
        <v>37590</v>
      </c>
      <c r="B67" s="4">
        <f t="shared" si="29"/>
        <v>35</v>
      </c>
      <c r="C67" s="4">
        <f t="shared" si="30"/>
        <v>10</v>
      </c>
      <c r="D67" s="4">
        <f t="shared" si="31"/>
        <v>7</v>
      </c>
      <c r="G67" s="10">
        <f t="shared" si="27"/>
        <v>125.10272362094857</v>
      </c>
      <c r="I67" s="10">
        <f t="shared" si="35"/>
        <v>7440.93</v>
      </c>
      <c r="J67" s="10">
        <f t="shared" si="32"/>
        <v>5194.4450857158063</v>
      </c>
      <c r="K67" s="10">
        <f t="shared" si="33"/>
        <v>12635.375085715807</v>
      </c>
      <c r="M67" s="15">
        <f t="shared" si="28"/>
        <v>0</v>
      </c>
      <c r="N67" s="15">
        <f t="shared" si="34"/>
        <v>0.13356951994285401</v>
      </c>
    </row>
    <row r="68" spans="1:14" x14ac:dyDescent="0.2">
      <c r="A68" s="9">
        <v>37621</v>
      </c>
      <c r="B68" s="4">
        <f t="shared" si="29"/>
        <v>35</v>
      </c>
      <c r="C68" s="4">
        <f t="shared" si="30"/>
        <v>10</v>
      </c>
      <c r="D68" s="4">
        <f t="shared" si="31"/>
        <v>7</v>
      </c>
      <c r="G68" s="10">
        <f t="shared" si="27"/>
        <v>126.35375085715806</v>
      </c>
      <c r="I68" s="10">
        <f t="shared" si="35"/>
        <v>7440.93</v>
      </c>
      <c r="J68" s="10">
        <f t="shared" si="32"/>
        <v>5320.7988365729643</v>
      </c>
      <c r="K68" s="10">
        <f t="shared" si="33"/>
        <v>12761.728836572966</v>
      </c>
      <c r="M68" s="15">
        <f t="shared" si="28"/>
        <v>0</v>
      </c>
      <c r="N68" s="15">
        <f t="shared" si="34"/>
        <v>0.13461525753601405</v>
      </c>
    </row>
    <row r="69" spans="1:14" x14ac:dyDescent="0.2">
      <c r="A69" s="9">
        <v>37652</v>
      </c>
      <c r="B69" s="4">
        <f t="shared" si="29"/>
        <v>35</v>
      </c>
      <c r="C69" s="4">
        <f t="shared" si="30"/>
        <v>10</v>
      </c>
      <c r="D69" s="4">
        <f t="shared" si="31"/>
        <v>7</v>
      </c>
      <c r="G69" s="10">
        <f t="shared" ref="G69:G84" si="36">K68*$G$1/12</f>
        <v>127.61728836572966</v>
      </c>
      <c r="I69" s="10">
        <f t="shared" si="35"/>
        <v>7440.93</v>
      </c>
      <c r="J69" s="10">
        <f t="shared" si="32"/>
        <v>5448.4161249386943</v>
      </c>
      <c r="K69" s="10">
        <f t="shared" si="33"/>
        <v>12889.346124938695</v>
      </c>
      <c r="M69" s="15">
        <f t="shared" ref="M69:M84" si="37">H69/(K68*(A69-A68)/365)</f>
        <v>0</v>
      </c>
      <c r="N69" s="15">
        <f t="shared" si="34"/>
        <v>0.13565930866142087</v>
      </c>
    </row>
    <row r="70" spans="1:14" x14ac:dyDescent="0.2">
      <c r="A70" s="9">
        <v>37680</v>
      </c>
      <c r="B70" s="4">
        <f t="shared" ref="B70:B85" si="38">ROUND((A70-$B$2-210)/365,0)</f>
        <v>35</v>
      </c>
      <c r="C70" s="4">
        <f t="shared" ref="C70:C85" si="39">ROUND((A70-$C$2-210)/365,0)</f>
        <v>10</v>
      </c>
      <c r="D70" s="4">
        <f t="shared" ref="D70:D85" si="40">ROUND((A70-$D$2-210)/365,0)</f>
        <v>8</v>
      </c>
      <c r="G70" s="10">
        <f t="shared" si="36"/>
        <v>128.89346124938695</v>
      </c>
      <c r="I70" s="10">
        <f t="shared" si="35"/>
        <v>7440.93</v>
      </c>
      <c r="J70" s="10">
        <f t="shared" ref="J70:J85" si="41">IF(H70=0,J69+G70,J69+H70)</f>
        <v>5577.3095861880811</v>
      </c>
      <c r="K70" s="10">
        <f t="shared" ref="K70:K85" si="42">IF(H70=0,K69+E70+F70+G70,K69+E70+F70+H70)</f>
        <v>13018.239586188081</v>
      </c>
      <c r="M70" s="15">
        <f t="shared" si="37"/>
        <v>0</v>
      </c>
      <c r="N70" s="15">
        <f t="shared" ref="N70:N85" si="43">J70/($K$4*(A70-$A$4)/360)</f>
        <v>0.13690876869783292</v>
      </c>
    </row>
    <row r="71" spans="1:14" x14ac:dyDescent="0.2">
      <c r="A71" s="9">
        <v>37711</v>
      </c>
      <c r="B71" s="4">
        <f t="shared" si="38"/>
        <v>35</v>
      </c>
      <c r="C71" s="4">
        <f t="shared" si="39"/>
        <v>10</v>
      </c>
      <c r="D71" s="4">
        <f t="shared" si="40"/>
        <v>8</v>
      </c>
      <c r="G71" s="10">
        <f t="shared" si="36"/>
        <v>130.18239586188079</v>
      </c>
      <c r="I71" s="10">
        <f t="shared" ref="I71:I86" si="44">I70+E71</f>
        <v>7440.93</v>
      </c>
      <c r="J71" s="10">
        <f t="shared" si="41"/>
        <v>5707.4919820499617</v>
      </c>
      <c r="K71" s="10">
        <f t="shared" si="42"/>
        <v>13148.421982049962</v>
      </c>
      <c r="M71" s="15">
        <f t="shared" si="37"/>
        <v>0</v>
      </c>
      <c r="N71" s="15">
        <f t="shared" si="43"/>
        <v>0.13794896295027764</v>
      </c>
    </row>
    <row r="72" spans="1:14" x14ac:dyDescent="0.2">
      <c r="A72" s="9">
        <v>37741</v>
      </c>
      <c r="B72" s="4">
        <f t="shared" si="38"/>
        <v>36</v>
      </c>
      <c r="C72" s="4">
        <f t="shared" si="39"/>
        <v>11</v>
      </c>
      <c r="D72" s="4">
        <f t="shared" si="40"/>
        <v>8</v>
      </c>
      <c r="G72" s="10">
        <f t="shared" si="36"/>
        <v>131.48421982049962</v>
      </c>
      <c r="I72" s="10">
        <f t="shared" si="44"/>
        <v>7440.93</v>
      </c>
      <c r="J72" s="10">
        <f t="shared" si="41"/>
        <v>5838.9762018704614</v>
      </c>
      <c r="K72" s="10">
        <f t="shared" si="42"/>
        <v>13279.906201870461</v>
      </c>
      <c r="M72" s="15">
        <f t="shared" si="37"/>
        <v>0</v>
      </c>
      <c r="N72" s="15">
        <f t="shared" si="43"/>
        <v>0.13905658935237231</v>
      </c>
    </row>
    <row r="73" spans="1:14" x14ac:dyDescent="0.2">
      <c r="A73" s="9">
        <v>37772</v>
      </c>
      <c r="B73" s="4">
        <f t="shared" si="38"/>
        <v>36</v>
      </c>
      <c r="C73" s="4">
        <f t="shared" si="39"/>
        <v>11</v>
      </c>
      <c r="D73" s="4">
        <f t="shared" si="40"/>
        <v>8</v>
      </c>
      <c r="G73" s="10">
        <f t="shared" si="36"/>
        <v>132.7990620187046</v>
      </c>
      <c r="I73" s="10">
        <f t="shared" si="44"/>
        <v>7440.93</v>
      </c>
      <c r="J73" s="10">
        <f t="shared" si="41"/>
        <v>5971.7752638891661</v>
      </c>
      <c r="K73" s="10">
        <f t="shared" si="42"/>
        <v>13412.705263889166</v>
      </c>
      <c r="M73" s="15">
        <f t="shared" si="37"/>
        <v>0</v>
      </c>
      <c r="N73" s="15">
        <f t="shared" si="43"/>
        <v>0.1400955326373802</v>
      </c>
    </row>
    <row r="74" spans="1:14" x14ac:dyDescent="0.2">
      <c r="A74" s="9">
        <v>37802</v>
      </c>
      <c r="B74" s="4">
        <f t="shared" si="38"/>
        <v>36</v>
      </c>
      <c r="C74" s="4">
        <f t="shared" si="39"/>
        <v>11</v>
      </c>
      <c r="D74" s="4">
        <f t="shared" si="40"/>
        <v>8</v>
      </c>
      <c r="G74" s="10">
        <f t="shared" si="36"/>
        <v>134.12705263889166</v>
      </c>
      <c r="I74" s="10">
        <f t="shared" si="44"/>
        <v>7440.93</v>
      </c>
      <c r="J74" s="10">
        <f t="shared" si="41"/>
        <v>6105.9023165280578</v>
      </c>
      <c r="K74" s="10">
        <f t="shared" si="42"/>
        <v>13546.832316528056</v>
      </c>
      <c r="M74" s="15">
        <f t="shared" si="37"/>
        <v>0</v>
      </c>
      <c r="N74" s="15">
        <f t="shared" si="43"/>
        <v>0.14120161552236335</v>
      </c>
    </row>
    <row r="75" spans="1:14" x14ac:dyDescent="0.2">
      <c r="A75" s="9">
        <v>37833</v>
      </c>
      <c r="B75" s="4">
        <f t="shared" si="38"/>
        <v>36</v>
      </c>
      <c r="C75" s="4">
        <f t="shared" si="39"/>
        <v>11</v>
      </c>
      <c r="D75" s="4">
        <f t="shared" si="40"/>
        <v>8</v>
      </c>
      <c r="G75" s="10">
        <f t="shared" si="36"/>
        <v>135.46832316528057</v>
      </c>
      <c r="I75" s="10">
        <f t="shared" si="44"/>
        <v>7440.93</v>
      </c>
      <c r="J75" s="10">
        <f t="shared" si="41"/>
        <v>6241.3706396933385</v>
      </c>
      <c r="K75" s="10">
        <f t="shared" si="42"/>
        <v>13682.300639693336</v>
      </c>
      <c r="M75" s="15">
        <f t="shared" si="37"/>
        <v>0</v>
      </c>
      <c r="N75" s="15">
        <f t="shared" si="43"/>
        <v>0.1422406184325419</v>
      </c>
    </row>
    <row r="76" spans="1:14" x14ac:dyDescent="0.2">
      <c r="A76" s="9">
        <v>37864</v>
      </c>
      <c r="B76" s="4">
        <f t="shared" si="38"/>
        <v>36</v>
      </c>
      <c r="C76" s="4">
        <f t="shared" si="39"/>
        <v>11</v>
      </c>
      <c r="D76" s="4">
        <f t="shared" si="40"/>
        <v>8</v>
      </c>
      <c r="G76" s="10">
        <f t="shared" si="36"/>
        <v>136.82300639693335</v>
      </c>
      <c r="I76" s="10">
        <f t="shared" si="44"/>
        <v>7440.93</v>
      </c>
      <c r="J76" s="10">
        <f t="shared" si="41"/>
        <v>6378.1936460902716</v>
      </c>
      <c r="K76" s="10">
        <f t="shared" si="42"/>
        <v>13819.123646090269</v>
      </c>
      <c r="M76" s="15">
        <f t="shared" si="37"/>
        <v>0</v>
      </c>
      <c r="N76" s="15">
        <f t="shared" si="43"/>
        <v>0.14328033989095451</v>
      </c>
    </row>
    <row r="77" spans="1:14" x14ac:dyDescent="0.2">
      <c r="A77" s="9">
        <v>37894</v>
      </c>
      <c r="B77" s="4">
        <f t="shared" si="38"/>
        <v>36</v>
      </c>
      <c r="C77" s="4">
        <f t="shared" si="39"/>
        <v>11</v>
      </c>
      <c r="D77" s="4">
        <f t="shared" si="40"/>
        <v>8</v>
      </c>
      <c r="G77" s="10">
        <f t="shared" si="36"/>
        <v>138.19123646090267</v>
      </c>
      <c r="I77" s="10">
        <f t="shared" si="44"/>
        <v>7440.93</v>
      </c>
      <c r="J77" s="10">
        <f t="shared" si="41"/>
        <v>6516.3848825511741</v>
      </c>
      <c r="K77" s="10">
        <f t="shared" si="42"/>
        <v>13957.314882551173</v>
      </c>
      <c r="M77" s="15">
        <f t="shared" si="37"/>
        <v>0</v>
      </c>
      <c r="N77" s="15">
        <f t="shared" si="43"/>
        <v>0.14438670970417158</v>
      </c>
    </row>
    <row r="78" spans="1:14" x14ac:dyDescent="0.2">
      <c r="A78" s="9">
        <v>37925</v>
      </c>
      <c r="B78" s="4">
        <f t="shared" si="38"/>
        <v>36</v>
      </c>
      <c r="C78" s="4">
        <f t="shared" si="39"/>
        <v>11</v>
      </c>
      <c r="D78" s="4">
        <f t="shared" si="40"/>
        <v>8</v>
      </c>
      <c r="G78" s="10">
        <f t="shared" si="36"/>
        <v>139.57314882551171</v>
      </c>
      <c r="I78" s="10">
        <f t="shared" si="44"/>
        <v>7440.93</v>
      </c>
      <c r="J78" s="10">
        <f t="shared" si="41"/>
        <v>6655.9580313766855</v>
      </c>
      <c r="K78" s="10">
        <f t="shared" si="42"/>
        <v>14096.888031376684</v>
      </c>
      <c r="M78" s="15">
        <f t="shared" si="37"/>
        <v>0</v>
      </c>
      <c r="N78" s="15">
        <f t="shared" si="43"/>
        <v>0.14542821941965486</v>
      </c>
    </row>
    <row r="79" spans="1:14" x14ac:dyDescent="0.2">
      <c r="A79" s="9">
        <v>37955</v>
      </c>
      <c r="B79" s="4">
        <f t="shared" si="38"/>
        <v>36</v>
      </c>
      <c r="C79" s="4">
        <f t="shared" si="39"/>
        <v>11</v>
      </c>
      <c r="D79" s="4">
        <f t="shared" si="40"/>
        <v>8</v>
      </c>
      <c r="G79" s="10">
        <f t="shared" si="36"/>
        <v>140.96888031376685</v>
      </c>
      <c r="I79" s="10">
        <f t="shared" si="44"/>
        <v>7440.93</v>
      </c>
      <c r="J79" s="10">
        <f t="shared" si="41"/>
        <v>6796.9269116904525</v>
      </c>
      <c r="K79" s="10">
        <f t="shared" si="42"/>
        <v>14237.856911690451</v>
      </c>
      <c r="M79" s="15">
        <f t="shared" si="37"/>
        <v>0</v>
      </c>
      <c r="N79" s="15">
        <f t="shared" si="43"/>
        <v>0.14653607320700252</v>
      </c>
    </row>
    <row r="80" spans="1:14" x14ac:dyDescent="0.2">
      <c r="A80" s="9">
        <v>37986</v>
      </c>
      <c r="B80" s="4">
        <f t="shared" si="38"/>
        <v>36</v>
      </c>
      <c r="C80" s="4">
        <f t="shared" si="39"/>
        <v>11</v>
      </c>
      <c r="D80" s="4">
        <f t="shared" si="40"/>
        <v>8</v>
      </c>
      <c r="G80" s="10">
        <f t="shared" si="36"/>
        <v>142.37856911690452</v>
      </c>
      <c r="I80" s="10">
        <f t="shared" si="44"/>
        <v>7440.93</v>
      </c>
      <c r="J80" s="10">
        <f t="shared" si="41"/>
        <v>6939.3054808073566</v>
      </c>
      <c r="K80" s="10">
        <f t="shared" si="42"/>
        <v>14380.235480807356</v>
      </c>
      <c r="M80" s="15">
        <f t="shared" si="37"/>
        <v>0</v>
      </c>
      <c r="N80" s="15">
        <f t="shared" si="43"/>
        <v>0.14758040722520033</v>
      </c>
    </row>
    <row r="81" spans="1:14" x14ac:dyDescent="0.2">
      <c r="A81" s="9">
        <v>38017</v>
      </c>
      <c r="B81" s="4">
        <f t="shared" si="38"/>
        <v>36</v>
      </c>
      <c r="C81" s="4">
        <f t="shared" si="39"/>
        <v>11</v>
      </c>
      <c r="D81" s="4">
        <f t="shared" si="40"/>
        <v>8</v>
      </c>
      <c r="G81" s="10">
        <f t="shared" si="36"/>
        <v>143.80235480807355</v>
      </c>
      <c r="I81" s="10">
        <f t="shared" si="44"/>
        <v>7440.93</v>
      </c>
      <c r="J81" s="10">
        <f t="shared" si="41"/>
        <v>7083.1078356154303</v>
      </c>
      <c r="K81" s="10">
        <f t="shared" si="42"/>
        <v>14524.037835615429</v>
      </c>
      <c r="M81" s="15">
        <f t="shared" si="37"/>
        <v>0</v>
      </c>
      <c r="N81" s="15">
        <f t="shared" si="43"/>
        <v>0.14862672001228341</v>
      </c>
    </row>
    <row r="82" spans="1:14" x14ac:dyDescent="0.2">
      <c r="A82" s="9">
        <v>38046</v>
      </c>
      <c r="B82" s="4">
        <f t="shared" si="38"/>
        <v>36</v>
      </c>
      <c r="C82" s="4">
        <f t="shared" si="39"/>
        <v>11</v>
      </c>
      <c r="D82" s="4">
        <f t="shared" si="40"/>
        <v>9</v>
      </c>
      <c r="G82" s="10">
        <f t="shared" si="36"/>
        <v>145.24037835615428</v>
      </c>
      <c r="I82" s="10">
        <f t="shared" si="44"/>
        <v>7440.93</v>
      </c>
      <c r="J82" s="10">
        <f t="shared" si="41"/>
        <v>7228.3482139715843</v>
      </c>
      <c r="K82" s="10">
        <f t="shared" si="42"/>
        <v>14669.278213971584</v>
      </c>
      <c r="M82" s="15">
        <f t="shared" si="37"/>
        <v>0</v>
      </c>
      <c r="N82" s="15">
        <f t="shared" si="43"/>
        <v>0.14980261131801648</v>
      </c>
    </row>
    <row r="83" spans="1:14" x14ac:dyDescent="0.2">
      <c r="A83" s="9">
        <v>38077</v>
      </c>
      <c r="B83" s="4">
        <f t="shared" si="38"/>
        <v>36</v>
      </c>
      <c r="C83" s="4">
        <f t="shared" si="39"/>
        <v>11</v>
      </c>
      <c r="D83" s="4">
        <f t="shared" si="40"/>
        <v>9</v>
      </c>
      <c r="G83" s="10">
        <f t="shared" si="36"/>
        <v>146.69278213971583</v>
      </c>
      <c r="I83" s="10">
        <f t="shared" si="44"/>
        <v>7440.93</v>
      </c>
      <c r="J83" s="10">
        <f t="shared" si="41"/>
        <v>7375.0409961113</v>
      </c>
      <c r="K83" s="10">
        <f t="shared" si="42"/>
        <v>14815.9709961113</v>
      </c>
      <c r="M83" s="15">
        <f t="shared" si="37"/>
        <v>0</v>
      </c>
      <c r="N83" s="15">
        <f t="shared" si="43"/>
        <v>0.15085274726613021</v>
      </c>
    </row>
    <row r="84" spans="1:14" x14ac:dyDescent="0.2">
      <c r="A84" s="9">
        <v>38107</v>
      </c>
      <c r="B84" s="4">
        <f t="shared" si="38"/>
        <v>37</v>
      </c>
      <c r="C84" s="4">
        <f t="shared" si="39"/>
        <v>12</v>
      </c>
      <c r="D84" s="4">
        <f t="shared" si="40"/>
        <v>9</v>
      </c>
      <c r="G84" s="10">
        <f t="shared" si="36"/>
        <v>148.15970996111301</v>
      </c>
      <c r="I84" s="10">
        <f t="shared" si="44"/>
        <v>7440.93</v>
      </c>
      <c r="J84" s="10">
        <f t="shared" si="41"/>
        <v>7523.2007060724127</v>
      </c>
      <c r="K84" s="10">
        <f t="shared" si="42"/>
        <v>14964.130706072414</v>
      </c>
      <c r="M84" s="15">
        <f t="shared" si="37"/>
        <v>0</v>
      </c>
      <c r="N84" s="15">
        <f t="shared" si="43"/>
        <v>0.151968514487933</v>
      </c>
    </row>
    <row r="85" spans="1:14" x14ac:dyDescent="0.2">
      <c r="A85" s="9">
        <v>38138</v>
      </c>
      <c r="B85" s="4">
        <f t="shared" si="38"/>
        <v>37</v>
      </c>
      <c r="C85" s="4">
        <f t="shared" si="39"/>
        <v>12</v>
      </c>
      <c r="D85" s="4">
        <f t="shared" si="40"/>
        <v>9</v>
      </c>
      <c r="G85" s="10">
        <f t="shared" ref="G85:G100" si="45">K84*$G$1/12</f>
        <v>149.64130706072413</v>
      </c>
      <c r="I85" s="10">
        <f t="shared" si="44"/>
        <v>7440.93</v>
      </c>
      <c r="J85" s="10">
        <f t="shared" si="41"/>
        <v>7672.8420131331368</v>
      </c>
      <c r="K85" s="10">
        <f t="shared" si="42"/>
        <v>15113.772013133139</v>
      </c>
      <c r="M85" s="15">
        <f t="shared" ref="M85:M100" si="46">H85/(K84*(A85-A84)/365)</f>
        <v>0</v>
      </c>
      <c r="N85" s="15">
        <f t="shared" si="43"/>
        <v>0.15302372751517382</v>
      </c>
    </row>
    <row r="86" spans="1:14" x14ac:dyDescent="0.2">
      <c r="A86" s="9">
        <v>38168</v>
      </c>
      <c r="B86" s="4">
        <f t="shared" ref="B86:B101" si="47">ROUND((A86-$B$2-210)/365,0)</f>
        <v>37</v>
      </c>
      <c r="C86" s="4">
        <f t="shared" ref="C86:C101" si="48">ROUND((A86-$C$2-210)/365,0)</f>
        <v>12</v>
      </c>
      <c r="D86" s="4">
        <f t="shared" ref="D86:D101" si="49">ROUND((A86-$D$2-210)/365,0)</f>
        <v>9</v>
      </c>
      <c r="G86" s="10">
        <f t="shared" si="45"/>
        <v>151.13772013133138</v>
      </c>
      <c r="I86" s="10">
        <f t="shared" si="44"/>
        <v>7440.93</v>
      </c>
      <c r="J86" s="10">
        <f t="shared" ref="J86:J101" si="50">IF(H86=0,J85+G86,J85+H86)</f>
        <v>7823.9797332644685</v>
      </c>
      <c r="K86" s="10">
        <f t="shared" ref="K86:K101" si="51">IF(H86=0,K85+E86+F86+G86,K85+E86+F86+H86)</f>
        <v>15264.909733264471</v>
      </c>
      <c r="M86" s="15">
        <f t="shared" si="46"/>
        <v>0</v>
      </c>
      <c r="N86" s="15">
        <f t="shared" ref="N86:N101" si="52">J86/($K$4*(A86-$A$4)/360)</f>
        <v>0.15414428612270181</v>
      </c>
    </row>
    <row r="87" spans="1:14" x14ac:dyDescent="0.2">
      <c r="A87" s="9">
        <v>38199</v>
      </c>
      <c r="B87" s="4">
        <f t="shared" si="47"/>
        <v>37</v>
      </c>
      <c r="C87" s="4">
        <f t="shared" si="48"/>
        <v>12</v>
      </c>
      <c r="D87" s="4">
        <f t="shared" si="49"/>
        <v>9</v>
      </c>
      <c r="G87" s="10">
        <f t="shared" si="45"/>
        <v>152.64909733264469</v>
      </c>
      <c r="I87" s="10">
        <f t="shared" ref="I87:I102" si="53">I86+E87</f>
        <v>7440.93</v>
      </c>
      <c r="J87" s="10">
        <f t="shared" si="50"/>
        <v>7976.6288305971129</v>
      </c>
      <c r="K87" s="10">
        <f t="shared" si="51"/>
        <v>15417.558830597116</v>
      </c>
      <c r="M87" s="15">
        <f t="shared" si="46"/>
        <v>0</v>
      </c>
      <c r="N87" s="15">
        <f t="shared" si="52"/>
        <v>0.15520535969860805</v>
      </c>
    </row>
    <row r="88" spans="1:14" x14ac:dyDescent="0.2">
      <c r="A88" s="9">
        <v>38230</v>
      </c>
      <c r="B88" s="4">
        <f t="shared" si="47"/>
        <v>37</v>
      </c>
      <c r="C88" s="4">
        <f t="shared" si="48"/>
        <v>12</v>
      </c>
      <c r="D88" s="4">
        <f t="shared" si="49"/>
        <v>9</v>
      </c>
      <c r="G88" s="10">
        <f t="shared" si="45"/>
        <v>154.17558830597116</v>
      </c>
      <c r="I88" s="10">
        <f t="shared" si="53"/>
        <v>7440.93</v>
      </c>
      <c r="J88" s="10">
        <f t="shared" si="50"/>
        <v>8130.8044189030843</v>
      </c>
      <c r="K88" s="10">
        <f t="shared" si="51"/>
        <v>15571.734418903086</v>
      </c>
      <c r="M88" s="15">
        <f t="shared" si="46"/>
        <v>0</v>
      </c>
      <c r="N88" s="15">
        <f t="shared" si="52"/>
        <v>0.15626981008532598</v>
      </c>
    </row>
    <row r="89" spans="1:14" x14ac:dyDescent="0.2">
      <c r="A89" s="9">
        <v>38260</v>
      </c>
      <c r="B89" s="4">
        <f t="shared" si="47"/>
        <v>37</v>
      </c>
      <c r="C89" s="4">
        <f t="shared" si="48"/>
        <v>12</v>
      </c>
      <c r="D89" s="4">
        <f t="shared" si="49"/>
        <v>9</v>
      </c>
      <c r="G89" s="10">
        <f t="shared" si="45"/>
        <v>155.71734418903085</v>
      </c>
      <c r="I89" s="10">
        <f t="shared" si="53"/>
        <v>7440.93</v>
      </c>
      <c r="J89" s="10">
        <f t="shared" si="50"/>
        <v>8286.5217630921143</v>
      </c>
      <c r="K89" s="10">
        <f t="shared" si="51"/>
        <v>15727.451763092116</v>
      </c>
      <c r="M89" s="15">
        <f t="shared" si="46"/>
        <v>0</v>
      </c>
      <c r="N89" s="15">
        <f t="shared" si="52"/>
        <v>0.15739916888499297</v>
      </c>
    </row>
    <row r="90" spans="1:14" x14ac:dyDescent="0.2">
      <c r="A90" s="9">
        <v>38291</v>
      </c>
      <c r="B90" s="4">
        <f t="shared" si="47"/>
        <v>37</v>
      </c>
      <c r="C90" s="4">
        <f t="shared" si="48"/>
        <v>12</v>
      </c>
      <c r="D90" s="4">
        <f t="shared" si="49"/>
        <v>9</v>
      </c>
      <c r="G90" s="10">
        <f t="shared" si="45"/>
        <v>157.27451763092117</v>
      </c>
      <c r="I90" s="10">
        <f t="shared" si="53"/>
        <v>7440.93</v>
      </c>
      <c r="J90" s="10">
        <f t="shared" si="50"/>
        <v>8443.796280723036</v>
      </c>
      <c r="K90" s="10">
        <f t="shared" si="51"/>
        <v>15884.726280723038</v>
      </c>
      <c r="M90" s="15">
        <f t="shared" si="46"/>
        <v>0</v>
      </c>
      <c r="N90" s="15">
        <f t="shared" si="52"/>
        <v>0.15847054989929757</v>
      </c>
    </row>
    <row r="91" spans="1:14" x14ac:dyDescent="0.2">
      <c r="A91" s="9">
        <v>38321</v>
      </c>
      <c r="B91" s="4">
        <f t="shared" si="47"/>
        <v>37</v>
      </c>
      <c r="C91" s="4">
        <f t="shared" si="48"/>
        <v>12</v>
      </c>
      <c r="D91" s="4">
        <f t="shared" si="49"/>
        <v>9</v>
      </c>
      <c r="G91" s="10">
        <f t="shared" si="45"/>
        <v>158.84726280723038</v>
      </c>
      <c r="I91" s="10">
        <f t="shared" si="53"/>
        <v>7440.93</v>
      </c>
      <c r="J91" s="10">
        <f t="shared" si="50"/>
        <v>8602.6435435302665</v>
      </c>
      <c r="K91" s="10">
        <f t="shared" si="51"/>
        <v>16043.573543530269</v>
      </c>
      <c r="M91" s="15">
        <f t="shared" si="46"/>
        <v>0</v>
      </c>
      <c r="N91" s="15">
        <f t="shared" si="52"/>
        <v>0.1596065832517744</v>
      </c>
    </row>
    <row r="92" spans="1:14" x14ac:dyDescent="0.2">
      <c r="A92" s="9">
        <v>38352</v>
      </c>
      <c r="B92" s="4">
        <f t="shared" si="47"/>
        <v>37</v>
      </c>
      <c r="C92" s="4">
        <f t="shared" si="48"/>
        <v>12</v>
      </c>
      <c r="D92" s="4">
        <f t="shared" si="49"/>
        <v>9</v>
      </c>
      <c r="G92" s="10">
        <f t="shared" si="45"/>
        <v>160.43573543530269</v>
      </c>
      <c r="I92" s="10">
        <f t="shared" si="53"/>
        <v>7440.93</v>
      </c>
      <c r="J92" s="10">
        <f t="shared" si="50"/>
        <v>8763.0792789655698</v>
      </c>
      <c r="K92" s="10">
        <f t="shared" si="51"/>
        <v>16204.009278965572</v>
      </c>
      <c r="M92" s="15">
        <f t="shared" si="46"/>
        <v>0</v>
      </c>
      <c r="N92" s="15">
        <f t="shared" si="52"/>
        <v>0.16068555991099806</v>
      </c>
    </row>
    <row r="93" spans="1:14" x14ac:dyDescent="0.2">
      <c r="A93" s="9">
        <v>38383</v>
      </c>
      <c r="B93" s="4">
        <f t="shared" si="47"/>
        <v>37</v>
      </c>
      <c r="C93" s="4">
        <f t="shared" si="48"/>
        <v>12</v>
      </c>
      <c r="D93" s="4">
        <f t="shared" si="49"/>
        <v>9</v>
      </c>
      <c r="G93" s="10">
        <f t="shared" si="45"/>
        <v>162.04009278965572</v>
      </c>
      <c r="I93" s="10">
        <f t="shared" si="53"/>
        <v>7440.93</v>
      </c>
      <c r="J93" s="10">
        <f t="shared" si="50"/>
        <v>8925.1193717552251</v>
      </c>
      <c r="K93" s="10">
        <f t="shared" si="51"/>
        <v>16366.049371755227</v>
      </c>
      <c r="M93" s="15">
        <f t="shared" si="46"/>
        <v>0</v>
      </c>
      <c r="N93" s="15">
        <f t="shared" si="52"/>
        <v>0.16176871934208811</v>
      </c>
    </row>
    <row r="94" spans="1:14" x14ac:dyDescent="0.2">
      <c r="A94" s="9">
        <v>38411</v>
      </c>
      <c r="B94" s="4">
        <f t="shared" si="47"/>
        <v>37</v>
      </c>
      <c r="C94" s="4">
        <f t="shared" si="48"/>
        <v>12</v>
      </c>
      <c r="D94" s="4">
        <f t="shared" si="49"/>
        <v>10</v>
      </c>
      <c r="G94" s="10">
        <f t="shared" si="45"/>
        <v>163.66049371755227</v>
      </c>
      <c r="I94" s="10">
        <f t="shared" si="53"/>
        <v>7440.93</v>
      </c>
      <c r="J94" s="10">
        <f t="shared" si="50"/>
        <v>9088.7798654727776</v>
      </c>
      <c r="K94" s="10">
        <f t="shared" si="51"/>
        <v>16529.709865472778</v>
      </c>
      <c r="M94" s="15">
        <f t="shared" si="46"/>
        <v>0</v>
      </c>
      <c r="N94" s="15">
        <f t="shared" si="52"/>
        <v>0.16303615750948677</v>
      </c>
    </row>
    <row r="95" spans="1:14" x14ac:dyDescent="0.2">
      <c r="A95" s="9">
        <v>38442</v>
      </c>
      <c r="B95" s="4">
        <f t="shared" si="47"/>
        <v>37</v>
      </c>
      <c r="C95" s="4">
        <f t="shared" si="48"/>
        <v>12</v>
      </c>
      <c r="D95" s="4">
        <f t="shared" si="49"/>
        <v>10</v>
      </c>
      <c r="G95" s="10">
        <f t="shared" si="45"/>
        <v>165.29709865472776</v>
      </c>
      <c r="I95" s="10">
        <f t="shared" si="53"/>
        <v>7440.93</v>
      </c>
      <c r="J95" s="10">
        <f t="shared" si="50"/>
        <v>9254.0769641275056</v>
      </c>
      <c r="K95" s="10">
        <f t="shared" si="51"/>
        <v>16695.006964127504</v>
      </c>
      <c r="M95" s="15">
        <f t="shared" si="46"/>
        <v>0</v>
      </c>
      <c r="N95" s="15">
        <f t="shared" si="52"/>
        <v>0.16412727334012495</v>
      </c>
    </row>
    <row r="96" spans="1:14" x14ac:dyDescent="0.2">
      <c r="A96" s="9">
        <v>38472</v>
      </c>
      <c r="B96" s="4">
        <f t="shared" si="47"/>
        <v>38</v>
      </c>
      <c r="C96" s="4">
        <f t="shared" si="48"/>
        <v>13</v>
      </c>
      <c r="D96" s="4">
        <f t="shared" si="49"/>
        <v>10</v>
      </c>
      <c r="G96" s="10">
        <f t="shared" si="45"/>
        <v>166.95006964127504</v>
      </c>
      <c r="I96" s="10">
        <f t="shared" si="53"/>
        <v>7440.93</v>
      </c>
      <c r="J96" s="10">
        <f t="shared" si="50"/>
        <v>9421.0270337687798</v>
      </c>
      <c r="K96" s="10">
        <f t="shared" si="51"/>
        <v>16861.95703376878</v>
      </c>
      <c r="M96" s="15">
        <f t="shared" si="46"/>
        <v>0</v>
      </c>
      <c r="N96" s="15">
        <f t="shared" si="52"/>
        <v>0.16528253630952694</v>
      </c>
    </row>
    <row r="97" spans="1:14" x14ac:dyDescent="0.2">
      <c r="A97" s="9">
        <v>38503</v>
      </c>
      <c r="B97" s="4">
        <f t="shared" si="47"/>
        <v>38</v>
      </c>
      <c r="C97" s="4">
        <f t="shared" si="48"/>
        <v>13</v>
      </c>
      <c r="D97" s="4">
        <f t="shared" si="49"/>
        <v>10</v>
      </c>
      <c r="G97" s="10">
        <f t="shared" si="45"/>
        <v>168.6195703376878</v>
      </c>
      <c r="I97" s="10">
        <f t="shared" si="53"/>
        <v>7440.93</v>
      </c>
      <c r="J97" s="10">
        <f t="shared" si="50"/>
        <v>9589.6466041064668</v>
      </c>
      <c r="K97" s="10">
        <f t="shared" si="51"/>
        <v>17030.576604106467</v>
      </c>
      <c r="M97" s="15">
        <f t="shared" si="46"/>
        <v>0</v>
      </c>
      <c r="N97" s="15">
        <f t="shared" si="52"/>
        <v>0.1663827777985547</v>
      </c>
    </row>
    <row r="98" spans="1:14" x14ac:dyDescent="0.2">
      <c r="A98" s="9">
        <v>38533</v>
      </c>
      <c r="B98" s="4">
        <f t="shared" si="47"/>
        <v>38</v>
      </c>
      <c r="C98" s="4">
        <f t="shared" si="48"/>
        <v>13</v>
      </c>
      <c r="D98" s="4">
        <f t="shared" si="49"/>
        <v>10</v>
      </c>
      <c r="G98" s="10">
        <f t="shared" si="45"/>
        <v>170.30576604106466</v>
      </c>
      <c r="I98" s="10">
        <f t="shared" si="53"/>
        <v>7440.93</v>
      </c>
      <c r="J98" s="10">
        <f t="shared" si="50"/>
        <v>9759.9523701475318</v>
      </c>
      <c r="K98" s="10">
        <f t="shared" si="51"/>
        <v>17200.88237014753</v>
      </c>
      <c r="M98" s="15">
        <f t="shared" si="46"/>
        <v>0</v>
      </c>
      <c r="N98" s="15">
        <f t="shared" si="52"/>
        <v>0.16754695633792471</v>
      </c>
    </row>
    <row r="99" spans="1:14" x14ac:dyDescent="0.2">
      <c r="A99" s="9">
        <v>38564</v>
      </c>
      <c r="B99" s="4">
        <f t="shared" si="47"/>
        <v>38</v>
      </c>
      <c r="C99" s="4">
        <f t="shared" si="48"/>
        <v>13</v>
      </c>
      <c r="D99" s="4">
        <f t="shared" si="49"/>
        <v>10</v>
      </c>
      <c r="G99" s="10">
        <f t="shared" si="45"/>
        <v>172.00882370147531</v>
      </c>
      <c r="I99" s="10">
        <f t="shared" si="53"/>
        <v>7440.93</v>
      </c>
      <c r="J99" s="10">
        <f t="shared" si="50"/>
        <v>9931.961193849007</v>
      </c>
      <c r="K99" s="10">
        <f t="shared" si="51"/>
        <v>17372.891193849006</v>
      </c>
      <c r="M99" s="15">
        <f t="shared" si="46"/>
        <v>0</v>
      </c>
      <c r="N99" s="15">
        <f t="shared" si="52"/>
        <v>0.16865687432334142</v>
      </c>
    </row>
    <row r="100" spans="1:14" x14ac:dyDescent="0.2">
      <c r="A100" s="9">
        <v>38595</v>
      </c>
      <c r="B100" s="4">
        <f t="shared" si="47"/>
        <v>38</v>
      </c>
      <c r="C100" s="4">
        <f t="shared" si="48"/>
        <v>13</v>
      </c>
      <c r="D100" s="4">
        <f t="shared" si="49"/>
        <v>10</v>
      </c>
      <c r="G100" s="10">
        <f t="shared" si="45"/>
        <v>173.72891193849003</v>
      </c>
      <c r="I100" s="10">
        <f t="shared" si="53"/>
        <v>7440.93</v>
      </c>
      <c r="J100" s="10">
        <f t="shared" si="50"/>
        <v>10105.690105787497</v>
      </c>
      <c r="K100" s="10">
        <f t="shared" si="51"/>
        <v>17546.620105787497</v>
      </c>
      <c r="M100" s="15">
        <f t="shared" si="46"/>
        <v>0</v>
      </c>
      <c r="N100" s="15">
        <f t="shared" si="52"/>
        <v>0.16977195170482257</v>
      </c>
    </row>
    <row r="101" spans="1:14" x14ac:dyDescent="0.2">
      <c r="A101" s="9">
        <v>38625</v>
      </c>
      <c r="B101" s="4">
        <f t="shared" si="47"/>
        <v>38</v>
      </c>
      <c r="C101" s="4">
        <f t="shared" si="48"/>
        <v>13</v>
      </c>
      <c r="D101" s="4">
        <f t="shared" si="49"/>
        <v>10</v>
      </c>
      <c r="G101" s="10">
        <f t="shared" ref="G101:G116" si="54">K100*$G$1/12</f>
        <v>175.46620105787497</v>
      </c>
      <c r="I101" s="10">
        <f t="shared" si="53"/>
        <v>7440.93</v>
      </c>
      <c r="J101" s="10">
        <f t="shared" si="50"/>
        <v>10281.156306845372</v>
      </c>
      <c r="K101" s="10">
        <f t="shared" si="51"/>
        <v>17722.086306845373</v>
      </c>
      <c r="M101" s="15">
        <f t="shared" ref="M101:M116" si="55">H101/(K100*(A101-A100)/365)</f>
        <v>0</v>
      </c>
      <c r="N101" s="15">
        <f t="shared" si="52"/>
        <v>0.1709506555648847</v>
      </c>
    </row>
    <row r="102" spans="1:14" x14ac:dyDescent="0.2">
      <c r="A102" s="9">
        <v>38656</v>
      </c>
      <c r="B102" s="4">
        <f t="shared" ref="B102:B117" si="56">ROUND((A102-$B$2-210)/365,0)</f>
        <v>38</v>
      </c>
      <c r="C102" s="4">
        <f t="shared" ref="C102:C117" si="57">ROUND((A102-$C$2-210)/365,0)</f>
        <v>13</v>
      </c>
      <c r="D102" s="4">
        <f t="shared" ref="D102:D117" si="58">ROUND((A102-$D$2-210)/365,0)</f>
        <v>10</v>
      </c>
      <c r="G102" s="10">
        <f t="shared" si="54"/>
        <v>177.22086306845372</v>
      </c>
      <c r="I102" s="10">
        <f t="shared" si="53"/>
        <v>7440.93</v>
      </c>
      <c r="J102" s="10">
        <f t="shared" ref="J102:J117" si="59">IF(H102=0,J101+G102,J101+H102)</f>
        <v>10458.377169913827</v>
      </c>
      <c r="K102" s="10">
        <f t="shared" ref="K102:K117" si="60">IF(H102=0,K101+E102+F102+G102,K101+E102+F102+H102)</f>
        <v>17899.307169913827</v>
      </c>
      <c r="M102" s="15">
        <f t="shared" si="55"/>
        <v>0</v>
      </c>
      <c r="N102" s="15">
        <f t="shared" ref="N102:N117" si="61">J102/($K$4*(A102-$A$4)/360)</f>
        <v>0.17207618517850903</v>
      </c>
    </row>
    <row r="103" spans="1:14" x14ac:dyDescent="0.2">
      <c r="A103" s="9">
        <v>38686</v>
      </c>
      <c r="B103" s="4">
        <f t="shared" si="56"/>
        <v>38</v>
      </c>
      <c r="C103" s="4">
        <f t="shared" si="57"/>
        <v>13</v>
      </c>
      <c r="D103" s="4">
        <f t="shared" si="58"/>
        <v>10</v>
      </c>
      <c r="G103" s="10">
        <f t="shared" si="54"/>
        <v>178.99307169913826</v>
      </c>
      <c r="I103" s="10">
        <f t="shared" ref="I103:I118" si="62">I102+E103</f>
        <v>7440.93</v>
      </c>
      <c r="J103" s="10">
        <f t="shared" si="59"/>
        <v>10637.370241612965</v>
      </c>
      <c r="K103" s="10">
        <f t="shared" si="60"/>
        <v>18078.300241612964</v>
      </c>
      <c r="M103" s="15">
        <f t="shared" si="55"/>
        <v>0</v>
      </c>
      <c r="N103" s="15">
        <f t="shared" si="61"/>
        <v>0.1732651693936503</v>
      </c>
    </row>
    <row r="104" spans="1:14" x14ac:dyDescent="0.2">
      <c r="A104" s="9">
        <v>38717</v>
      </c>
      <c r="B104" s="4">
        <f t="shared" si="56"/>
        <v>38</v>
      </c>
      <c r="C104" s="4">
        <f t="shared" si="57"/>
        <v>13</v>
      </c>
      <c r="D104" s="4">
        <f t="shared" si="58"/>
        <v>10</v>
      </c>
      <c r="G104" s="10">
        <f t="shared" si="54"/>
        <v>180.78300241612965</v>
      </c>
      <c r="I104" s="10">
        <f t="shared" si="62"/>
        <v>7440.93</v>
      </c>
      <c r="J104" s="10">
        <f t="shared" si="59"/>
        <v>10818.153244029096</v>
      </c>
      <c r="K104" s="10">
        <f t="shared" si="60"/>
        <v>18259.083244029094</v>
      </c>
      <c r="M104" s="15">
        <f t="shared" si="55"/>
        <v>0</v>
      </c>
      <c r="N104" s="15">
        <f t="shared" si="61"/>
        <v>0.17440164790772214</v>
      </c>
    </row>
    <row r="105" spans="1:14" x14ac:dyDescent="0.2">
      <c r="A105" s="9">
        <v>38748</v>
      </c>
      <c r="B105" s="4">
        <f t="shared" si="56"/>
        <v>38</v>
      </c>
      <c r="C105" s="4">
        <f t="shared" si="57"/>
        <v>13</v>
      </c>
      <c r="D105" s="4">
        <f t="shared" si="58"/>
        <v>10</v>
      </c>
      <c r="G105" s="10">
        <f t="shared" si="54"/>
        <v>182.59083244029094</v>
      </c>
      <c r="I105" s="10">
        <f t="shared" si="62"/>
        <v>7440.93</v>
      </c>
      <c r="J105" s="10">
        <f t="shared" si="59"/>
        <v>11000.744076469387</v>
      </c>
      <c r="K105" s="10">
        <f t="shared" si="60"/>
        <v>18441.674076469386</v>
      </c>
      <c r="M105" s="15">
        <f t="shared" si="55"/>
        <v>0</v>
      </c>
      <c r="N105" s="15">
        <f t="shared" si="61"/>
        <v>0.17554388774241966</v>
      </c>
    </row>
    <row r="106" spans="1:14" x14ac:dyDescent="0.2">
      <c r="A106" s="9">
        <v>38776</v>
      </c>
      <c r="B106" s="4">
        <f t="shared" si="56"/>
        <v>38</v>
      </c>
      <c r="C106" s="4">
        <f t="shared" si="57"/>
        <v>13</v>
      </c>
      <c r="D106" s="4">
        <f t="shared" si="58"/>
        <v>11</v>
      </c>
      <c r="G106" s="10">
        <f t="shared" si="54"/>
        <v>184.41674076469386</v>
      </c>
      <c r="I106" s="10">
        <f t="shared" si="62"/>
        <v>7440.93</v>
      </c>
      <c r="J106" s="10">
        <f t="shared" si="59"/>
        <v>11185.160817234082</v>
      </c>
      <c r="K106" s="10">
        <f t="shared" si="60"/>
        <v>18626.090817234079</v>
      </c>
      <c r="M106" s="15">
        <f t="shared" si="55"/>
        <v>0</v>
      </c>
      <c r="N106" s="15">
        <f t="shared" si="61"/>
        <v>0.1768641032860738</v>
      </c>
    </row>
    <row r="107" spans="1:14" x14ac:dyDescent="0.2">
      <c r="A107" s="9">
        <v>38807</v>
      </c>
      <c r="B107" s="4">
        <f t="shared" si="56"/>
        <v>38</v>
      </c>
      <c r="C107" s="4">
        <f t="shared" si="57"/>
        <v>13</v>
      </c>
      <c r="D107" s="4">
        <f t="shared" si="58"/>
        <v>11</v>
      </c>
      <c r="G107" s="10">
        <f t="shared" si="54"/>
        <v>186.26090817234078</v>
      </c>
      <c r="I107" s="10">
        <f t="shared" si="62"/>
        <v>7440.93</v>
      </c>
      <c r="J107" s="10">
        <f t="shared" si="59"/>
        <v>11371.421725406422</v>
      </c>
      <c r="K107" s="10">
        <f t="shared" si="60"/>
        <v>18812.351725406421</v>
      </c>
      <c r="M107" s="15">
        <f t="shared" si="55"/>
        <v>0</v>
      </c>
      <c r="N107" s="15">
        <f t="shared" si="61"/>
        <v>0.17801759748623022</v>
      </c>
    </row>
    <row r="108" spans="1:14" x14ac:dyDescent="0.2">
      <c r="A108" s="9">
        <v>38837</v>
      </c>
      <c r="B108" s="4">
        <f t="shared" si="56"/>
        <v>39</v>
      </c>
      <c r="C108" s="4">
        <f t="shared" si="57"/>
        <v>14</v>
      </c>
      <c r="D108" s="4">
        <f t="shared" si="58"/>
        <v>11</v>
      </c>
      <c r="G108" s="10">
        <f t="shared" si="54"/>
        <v>188.12351725406418</v>
      </c>
      <c r="I108" s="10">
        <f t="shared" si="62"/>
        <v>7440.93</v>
      </c>
      <c r="J108" s="10">
        <f t="shared" si="59"/>
        <v>11559.545242660486</v>
      </c>
      <c r="K108" s="10">
        <f t="shared" si="60"/>
        <v>19000.475242660486</v>
      </c>
      <c r="M108" s="15">
        <f t="shared" si="55"/>
        <v>0</v>
      </c>
      <c r="N108" s="15">
        <f t="shared" si="61"/>
        <v>0.17923424594549595</v>
      </c>
    </row>
    <row r="109" spans="1:14" x14ac:dyDescent="0.2">
      <c r="A109" s="9">
        <v>38868</v>
      </c>
      <c r="B109" s="4">
        <f t="shared" si="56"/>
        <v>39</v>
      </c>
      <c r="C109" s="4">
        <f t="shared" si="57"/>
        <v>14</v>
      </c>
      <c r="D109" s="4">
        <f t="shared" si="58"/>
        <v>11</v>
      </c>
      <c r="G109" s="10">
        <f t="shared" si="54"/>
        <v>190.00475242660488</v>
      </c>
      <c r="I109" s="10">
        <f t="shared" si="62"/>
        <v>7440.93</v>
      </c>
      <c r="J109" s="10">
        <f t="shared" si="59"/>
        <v>11749.549995087091</v>
      </c>
      <c r="K109" s="10">
        <f t="shared" si="60"/>
        <v>19190.479995087091</v>
      </c>
      <c r="M109" s="15">
        <f t="shared" si="55"/>
        <v>0</v>
      </c>
      <c r="N109" s="15">
        <f t="shared" si="61"/>
        <v>0.18039987624757081</v>
      </c>
    </row>
    <row r="110" spans="1:14" x14ac:dyDescent="0.2">
      <c r="A110" s="9">
        <v>38898</v>
      </c>
      <c r="B110" s="4">
        <f t="shared" si="56"/>
        <v>39</v>
      </c>
      <c r="C110" s="4">
        <f t="shared" si="57"/>
        <v>14</v>
      </c>
      <c r="D110" s="4">
        <f t="shared" si="58"/>
        <v>11</v>
      </c>
      <c r="G110" s="10">
        <f t="shared" si="54"/>
        <v>191.90479995087091</v>
      </c>
      <c r="I110" s="10">
        <f t="shared" si="62"/>
        <v>7440.93</v>
      </c>
      <c r="J110" s="10">
        <f t="shared" si="59"/>
        <v>11941.454795037962</v>
      </c>
      <c r="K110" s="10">
        <f t="shared" si="60"/>
        <v>19382.38479503796</v>
      </c>
      <c r="M110" s="15">
        <f t="shared" si="55"/>
        <v>0</v>
      </c>
      <c r="N110" s="15">
        <f t="shared" si="61"/>
        <v>0.18162853991543146</v>
      </c>
    </row>
    <row r="111" spans="1:14" x14ac:dyDescent="0.2">
      <c r="A111" s="9">
        <v>38929</v>
      </c>
      <c r="B111" s="4">
        <f t="shared" si="56"/>
        <v>39</v>
      </c>
      <c r="C111" s="4">
        <f t="shared" si="57"/>
        <v>14</v>
      </c>
      <c r="D111" s="4">
        <f t="shared" si="58"/>
        <v>11</v>
      </c>
      <c r="G111" s="10">
        <f t="shared" si="54"/>
        <v>193.82384795037959</v>
      </c>
      <c r="I111" s="10">
        <f t="shared" si="62"/>
        <v>7440.93</v>
      </c>
      <c r="J111" s="10">
        <f t="shared" si="59"/>
        <v>12135.278642988342</v>
      </c>
      <c r="K111" s="10">
        <f t="shared" si="60"/>
        <v>19576.208642988338</v>
      </c>
      <c r="M111" s="15">
        <f t="shared" si="55"/>
        <v>0</v>
      </c>
      <c r="N111" s="15">
        <f t="shared" si="61"/>
        <v>0.18280675036642358</v>
      </c>
    </row>
    <row r="112" spans="1:14" x14ac:dyDescent="0.2">
      <c r="A112" s="9">
        <v>38960</v>
      </c>
      <c r="B112" s="4">
        <f t="shared" si="56"/>
        <v>39</v>
      </c>
      <c r="C112" s="4">
        <f t="shared" si="57"/>
        <v>14</v>
      </c>
      <c r="D112" s="4">
        <f t="shared" si="58"/>
        <v>11</v>
      </c>
      <c r="G112" s="10">
        <f t="shared" si="54"/>
        <v>195.7620864298834</v>
      </c>
      <c r="I112" s="10">
        <f t="shared" si="62"/>
        <v>7440.93</v>
      </c>
      <c r="J112" s="10">
        <f t="shared" si="59"/>
        <v>12331.040729418226</v>
      </c>
      <c r="K112" s="10">
        <f t="shared" si="60"/>
        <v>19771.970729418223</v>
      </c>
      <c r="M112" s="15">
        <f t="shared" si="55"/>
        <v>0</v>
      </c>
      <c r="N112" s="15">
        <f t="shared" si="61"/>
        <v>0.1839915010573952</v>
      </c>
    </row>
    <row r="113" spans="1:14" x14ac:dyDescent="0.2">
      <c r="A113" s="9">
        <v>38990</v>
      </c>
      <c r="B113" s="4">
        <f t="shared" si="56"/>
        <v>39</v>
      </c>
      <c r="C113" s="4">
        <f t="shared" si="57"/>
        <v>14</v>
      </c>
      <c r="D113" s="4">
        <f t="shared" si="58"/>
        <v>11</v>
      </c>
      <c r="G113" s="10">
        <f t="shared" si="54"/>
        <v>197.7197072941822</v>
      </c>
      <c r="I113" s="10">
        <f t="shared" si="62"/>
        <v>7440.93</v>
      </c>
      <c r="J113" s="10">
        <f t="shared" si="59"/>
        <v>12528.760436712408</v>
      </c>
      <c r="K113" s="10">
        <f t="shared" si="60"/>
        <v>19969.690436712404</v>
      </c>
      <c r="M113" s="15">
        <f t="shared" si="55"/>
        <v>0</v>
      </c>
      <c r="N113" s="15">
        <f t="shared" si="61"/>
        <v>0.18523911211997424</v>
      </c>
    </row>
    <row r="114" spans="1:14" x14ac:dyDescent="0.2">
      <c r="A114" s="9">
        <v>39021</v>
      </c>
      <c r="B114" s="4">
        <f t="shared" si="56"/>
        <v>39</v>
      </c>
      <c r="C114" s="4">
        <f t="shared" si="57"/>
        <v>14</v>
      </c>
      <c r="D114" s="4">
        <f t="shared" si="58"/>
        <v>11</v>
      </c>
      <c r="G114" s="10">
        <f t="shared" si="54"/>
        <v>199.69690436712403</v>
      </c>
      <c r="I114" s="10">
        <f t="shared" si="62"/>
        <v>7440.93</v>
      </c>
      <c r="J114" s="10">
        <f t="shared" si="59"/>
        <v>12728.457341079531</v>
      </c>
      <c r="K114" s="10">
        <f t="shared" si="60"/>
        <v>20169.387341079528</v>
      </c>
      <c r="M114" s="15">
        <f t="shared" si="55"/>
        <v>0</v>
      </c>
      <c r="N114" s="15">
        <f t="shared" si="61"/>
        <v>0.18643708419662286</v>
      </c>
    </row>
    <row r="115" spans="1:14" x14ac:dyDescent="0.2">
      <c r="A115" s="9">
        <v>39051</v>
      </c>
      <c r="B115" s="4">
        <f t="shared" si="56"/>
        <v>39</v>
      </c>
      <c r="C115" s="4">
        <f t="shared" si="57"/>
        <v>14</v>
      </c>
      <c r="D115" s="4">
        <f t="shared" si="58"/>
        <v>11</v>
      </c>
      <c r="G115" s="10">
        <f t="shared" si="54"/>
        <v>201.69387341079528</v>
      </c>
      <c r="I115" s="10">
        <f t="shared" si="62"/>
        <v>7440.93</v>
      </c>
      <c r="J115" s="10">
        <f t="shared" si="59"/>
        <v>12930.151214490326</v>
      </c>
      <c r="K115" s="10">
        <f t="shared" si="60"/>
        <v>20371.081214490325</v>
      </c>
      <c r="M115" s="15">
        <f t="shared" si="55"/>
        <v>0</v>
      </c>
      <c r="N115" s="15">
        <f t="shared" si="61"/>
        <v>0.18769783346666244</v>
      </c>
    </row>
    <row r="116" spans="1:14" x14ac:dyDescent="0.2">
      <c r="A116" s="9">
        <v>39082</v>
      </c>
      <c r="B116" s="4">
        <f t="shared" si="56"/>
        <v>39</v>
      </c>
      <c r="C116" s="4">
        <f t="shared" si="57"/>
        <v>14</v>
      </c>
      <c r="D116" s="4">
        <f t="shared" si="58"/>
        <v>11</v>
      </c>
      <c r="G116" s="10">
        <f t="shared" si="54"/>
        <v>203.71081214490323</v>
      </c>
      <c r="I116" s="10">
        <f t="shared" si="62"/>
        <v>7440.93</v>
      </c>
      <c r="J116" s="10">
        <f t="shared" si="59"/>
        <v>13133.86202663523</v>
      </c>
      <c r="K116" s="10">
        <f t="shared" si="60"/>
        <v>20574.792026635227</v>
      </c>
      <c r="M116" s="15">
        <f t="shared" si="55"/>
        <v>0</v>
      </c>
      <c r="N116" s="15">
        <f t="shared" si="61"/>
        <v>0.18890944680177291</v>
      </c>
    </row>
    <row r="117" spans="1:14" x14ac:dyDescent="0.2">
      <c r="A117" s="9">
        <v>39113</v>
      </c>
      <c r="B117" s="4">
        <f t="shared" si="56"/>
        <v>39</v>
      </c>
      <c r="C117" s="4">
        <f t="shared" si="57"/>
        <v>14</v>
      </c>
      <c r="D117" s="4">
        <f t="shared" si="58"/>
        <v>11</v>
      </c>
      <c r="G117" s="10">
        <f t="shared" ref="G117:G132" si="63">K116*$G$1/12</f>
        <v>205.74792026635225</v>
      </c>
      <c r="I117" s="10">
        <f t="shared" si="62"/>
        <v>7440.93</v>
      </c>
      <c r="J117" s="10">
        <f t="shared" si="59"/>
        <v>13339.609946901583</v>
      </c>
      <c r="K117" s="10">
        <f t="shared" si="60"/>
        <v>20780.539946901579</v>
      </c>
      <c r="M117" s="15">
        <f t="shared" ref="M117:M132" si="64">H117/(K116*(A117-A116)/365)</f>
        <v>0</v>
      </c>
      <c r="N117" s="15">
        <f t="shared" si="61"/>
        <v>0.1901281106282865</v>
      </c>
    </row>
    <row r="118" spans="1:14" x14ac:dyDescent="0.2">
      <c r="A118" s="9">
        <v>39141</v>
      </c>
      <c r="B118" s="4">
        <f t="shared" ref="B118:B133" si="65">ROUND((A118-$B$2-210)/365,0)</f>
        <v>39</v>
      </c>
      <c r="C118" s="4">
        <f t="shared" ref="C118:C133" si="66">ROUND((A118-$C$2-210)/365,0)</f>
        <v>14</v>
      </c>
      <c r="D118" s="4">
        <f t="shared" ref="D118:D133" si="67">ROUND((A118-$D$2-210)/365,0)</f>
        <v>12</v>
      </c>
      <c r="G118" s="10">
        <f t="shared" si="63"/>
        <v>207.80539946901578</v>
      </c>
      <c r="I118" s="10">
        <f t="shared" si="62"/>
        <v>7440.93</v>
      </c>
      <c r="J118" s="10">
        <f t="shared" ref="J118:J133" si="68">IF(H118=0,J117+G118,J117+H118)</f>
        <v>13547.415346370599</v>
      </c>
      <c r="K118" s="10">
        <f t="shared" ref="K118:K133" si="69">IF(H118=0,K117+E118+F118+G118,K117+E118+F118+H118)</f>
        <v>20988.345346370596</v>
      </c>
      <c r="M118" s="15">
        <f t="shared" si="64"/>
        <v>0</v>
      </c>
      <c r="N118" s="15">
        <f t="shared" ref="N118:N133" si="70">J118/($K$4*(A118-$A$4)/360)</f>
        <v>0.19152055873276269</v>
      </c>
    </row>
    <row r="119" spans="1:14" x14ac:dyDescent="0.2">
      <c r="A119" s="9">
        <v>39172</v>
      </c>
      <c r="B119" s="4">
        <f t="shared" si="65"/>
        <v>39</v>
      </c>
      <c r="C119" s="4">
        <f t="shared" si="66"/>
        <v>14</v>
      </c>
      <c r="D119" s="4">
        <f t="shared" si="67"/>
        <v>12</v>
      </c>
      <c r="G119" s="10">
        <f t="shared" si="63"/>
        <v>209.88345346370593</v>
      </c>
      <c r="I119" s="10">
        <f t="shared" ref="I119:I134" si="71">I118+E119</f>
        <v>7440.93</v>
      </c>
      <c r="J119" s="10">
        <f t="shared" si="68"/>
        <v>13757.298799834305</v>
      </c>
      <c r="K119" s="10">
        <f t="shared" si="69"/>
        <v>21198.228799834302</v>
      </c>
      <c r="M119" s="15">
        <f t="shared" si="64"/>
        <v>0</v>
      </c>
      <c r="N119" s="15">
        <f t="shared" si="70"/>
        <v>0.19275319371693181</v>
      </c>
    </row>
    <row r="120" spans="1:14" x14ac:dyDescent="0.2">
      <c r="A120" s="9">
        <v>39202</v>
      </c>
      <c r="B120" s="4">
        <f t="shared" si="65"/>
        <v>40</v>
      </c>
      <c r="C120" s="4">
        <f t="shared" si="66"/>
        <v>15</v>
      </c>
      <c r="D120" s="4">
        <f t="shared" si="67"/>
        <v>12</v>
      </c>
      <c r="G120" s="10">
        <f t="shared" si="63"/>
        <v>211.98228799834303</v>
      </c>
      <c r="I120" s="10">
        <f t="shared" si="71"/>
        <v>7440.93</v>
      </c>
      <c r="J120" s="10">
        <f t="shared" si="68"/>
        <v>13969.281087832647</v>
      </c>
      <c r="K120" s="10">
        <f t="shared" si="69"/>
        <v>21410.211087832646</v>
      </c>
      <c r="M120" s="15">
        <f t="shared" si="64"/>
        <v>0</v>
      </c>
      <c r="N120" s="15">
        <f t="shared" si="70"/>
        <v>0.19404851558784925</v>
      </c>
    </row>
    <row r="121" spans="1:14" x14ac:dyDescent="0.2">
      <c r="A121" s="9">
        <v>39233</v>
      </c>
      <c r="B121" s="4">
        <f t="shared" si="65"/>
        <v>40</v>
      </c>
      <c r="C121" s="4">
        <f t="shared" si="66"/>
        <v>15</v>
      </c>
      <c r="D121" s="4">
        <f t="shared" si="67"/>
        <v>12</v>
      </c>
      <c r="G121" s="10">
        <f t="shared" si="63"/>
        <v>214.10211087832644</v>
      </c>
      <c r="I121" s="10">
        <f t="shared" si="71"/>
        <v>7440.93</v>
      </c>
      <c r="J121" s="10">
        <f t="shared" si="68"/>
        <v>14183.383198710973</v>
      </c>
      <c r="K121" s="10">
        <f t="shared" si="69"/>
        <v>21624.313198710974</v>
      </c>
      <c r="M121" s="15">
        <f t="shared" si="64"/>
        <v>0</v>
      </c>
      <c r="N121" s="15">
        <f t="shared" si="70"/>
        <v>0.19529582411220051</v>
      </c>
    </row>
    <row r="122" spans="1:14" x14ac:dyDescent="0.2">
      <c r="A122" s="9">
        <v>39263</v>
      </c>
      <c r="B122" s="4">
        <f t="shared" si="65"/>
        <v>40</v>
      </c>
      <c r="C122" s="4">
        <f t="shared" si="66"/>
        <v>15</v>
      </c>
      <c r="D122" s="4">
        <f t="shared" si="67"/>
        <v>12</v>
      </c>
      <c r="G122" s="10">
        <f t="shared" si="63"/>
        <v>216.24313198710971</v>
      </c>
      <c r="I122" s="10">
        <f t="shared" si="71"/>
        <v>7440.93</v>
      </c>
      <c r="J122" s="10">
        <f t="shared" si="68"/>
        <v>14399.626330698084</v>
      </c>
      <c r="K122" s="10">
        <f t="shared" si="69"/>
        <v>21840.556330698084</v>
      </c>
      <c r="M122" s="15">
        <f t="shared" si="64"/>
        <v>0</v>
      </c>
      <c r="N122" s="15">
        <f t="shared" si="70"/>
        <v>0.19660578538296769</v>
      </c>
    </row>
    <row r="123" spans="1:14" x14ac:dyDescent="0.2">
      <c r="A123" s="9">
        <v>39294</v>
      </c>
      <c r="B123" s="4">
        <f t="shared" si="65"/>
        <v>40</v>
      </c>
      <c r="C123" s="4">
        <f t="shared" si="66"/>
        <v>15</v>
      </c>
      <c r="D123" s="4">
        <f t="shared" si="67"/>
        <v>12</v>
      </c>
      <c r="G123" s="10">
        <f t="shared" si="63"/>
        <v>218.40556330698084</v>
      </c>
      <c r="I123" s="10">
        <f t="shared" si="71"/>
        <v>7440.93</v>
      </c>
      <c r="J123" s="10">
        <f t="shared" si="68"/>
        <v>14618.031894005064</v>
      </c>
      <c r="K123" s="10">
        <f t="shared" si="69"/>
        <v>22058.961894005064</v>
      </c>
      <c r="M123" s="15">
        <f t="shared" si="64"/>
        <v>0</v>
      </c>
      <c r="N123" s="15">
        <f t="shared" si="70"/>
        <v>0.19786816512034466</v>
      </c>
    </row>
    <row r="124" spans="1:14" x14ac:dyDescent="0.2">
      <c r="A124" s="9">
        <v>39325</v>
      </c>
      <c r="B124" s="4">
        <f t="shared" si="65"/>
        <v>40</v>
      </c>
      <c r="C124" s="4">
        <f t="shared" si="66"/>
        <v>15</v>
      </c>
      <c r="D124" s="4">
        <f t="shared" si="67"/>
        <v>12</v>
      </c>
      <c r="G124" s="10">
        <f t="shared" si="63"/>
        <v>220.58961894005063</v>
      </c>
      <c r="I124" s="10">
        <f t="shared" si="71"/>
        <v>7440.93</v>
      </c>
      <c r="J124" s="10">
        <f t="shared" si="68"/>
        <v>14838.621512945114</v>
      </c>
      <c r="K124" s="10">
        <f t="shared" si="69"/>
        <v>22279.551512945116</v>
      </c>
      <c r="M124" s="15">
        <f t="shared" si="64"/>
        <v>0</v>
      </c>
      <c r="N124" s="15">
        <f t="shared" si="70"/>
        <v>0.19913828822302948</v>
      </c>
    </row>
    <row r="125" spans="1:14" x14ac:dyDescent="0.2">
      <c r="A125" s="9">
        <v>39355</v>
      </c>
      <c r="B125" s="4">
        <f t="shared" si="65"/>
        <v>40</v>
      </c>
      <c r="C125" s="4">
        <f t="shared" si="66"/>
        <v>15</v>
      </c>
      <c r="D125" s="4">
        <f t="shared" si="67"/>
        <v>12</v>
      </c>
      <c r="G125" s="10">
        <f t="shared" si="63"/>
        <v>222.79551512945116</v>
      </c>
      <c r="I125" s="10">
        <f t="shared" si="71"/>
        <v>7440.93</v>
      </c>
      <c r="J125" s="10">
        <f t="shared" si="68"/>
        <v>15061.417028074566</v>
      </c>
      <c r="K125" s="10">
        <f t="shared" si="69"/>
        <v>22502.347028074568</v>
      </c>
      <c r="M125" s="15">
        <f t="shared" si="64"/>
        <v>0</v>
      </c>
      <c r="N125" s="15">
        <f t="shared" si="70"/>
        <v>0.20047102206021636</v>
      </c>
    </row>
    <row r="126" spans="1:14" x14ac:dyDescent="0.2">
      <c r="A126" s="9">
        <v>39386</v>
      </c>
      <c r="B126" s="4">
        <f t="shared" si="65"/>
        <v>40</v>
      </c>
      <c r="C126" s="4">
        <f t="shared" si="66"/>
        <v>15</v>
      </c>
      <c r="D126" s="4">
        <f t="shared" si="67"/>
        <v>12</v>
      </c>
      <c r="G126" s="10">
        <f t="shared" si="63"/>
        <v>225.02347028074567</v>
      </c>
      <c r="I126" s="10">
        <f t="shared" si="71"/>
        <v>7440.93</v>
      </c>
      <c r="J126" s="10">
        <f t="shared" si="68"/>
        <v>15286.440498355312</v>
      </c>
      <c r="K126" s="10">
        <f t="shared" si="69"/>
        <v>22727.370498355314</v>
      </c>
      <c r="M126" s="15">
        <f t="shared" si="64"/>
        <v>0</v>
      </c>
      <c r="N126" s="15">
        <f t="shared" si="70"/>
        <v>0.2017568015427802</v>
      </c>
    </row>
    <row r="127" spans="1:14" x14ac:dyDescent="0.2">
      <c r="A127" s="9">
        <v>39416</v>
      </c>
      <c r="B127" s="4">
        <f t="shared" si="65"/>
        <v>40</v>
      </c>
      <c r="C127" s="4">
        <f t="shared" si="66"/>
        <v>15</v>
      </c>
      <c r="D127" s="4">
        <f t="shared" si="67"/>
        <v>12</v>
      </c>
      <c r="G127" s="10">
        <f t="shared" si="63"/>
        <v>227.27370498355313</v>
      </c>
      <c r="I127" s="10">
        <f t="shared" si="71"/>
        <v>7440.93</v>
      </c>
      <c r="J127" s="10">
        <f t="shared" si="68"/>
        <v>15513.714203338865</v>
      </c>
      <c r="K127" s="10">
        <f t="shared" si="69"/>
        <v>22954.644203338867</v>
      </c>
      <c r="M127" s="15">
        <f t="shared" si="64"/>
        <v>0</v>
      </c>
      <c r="N127" s="15">
        <f t="shared" si="70"/>
        <v>0.20310519272772348</v>
      </c>
    </row>
    <row r="128" spans="1:14" x14ac:dyDescent="0.2">
      <c r="A128" s="9">
        <v>39447</v>
      </c>
      <c r="B128" s="4">
        <f t="shared" si="65"/>
        <v>40</v>
      </c>
      <c r="C128" s="4">
        <f t="shared" si="66"/>
        <v>15</v>
      </c>
      <c r="D128" s="4">
        <f t="shared" si="67"/>
        <v>12</v>
      </c>
      <c r="G128" s="10">
        <f t="shared" si="63"/>
        <v>229.54644203338864</v>
      </c>
      <c r="I128" s="10">
        <f t="shared" si="71"/>
        <v>7440.93</v>
      </c>
      <c r="J128" s="10">
        <f t="shared" si="68"/>
        <v>15743.260645372253</v>
      </c>
      <c r="K128" s="10">
        <f t="shared" si="69"/>
        <v>23184.190645372255</v>
      </c>
      <c r="M128" s="15">
        <f t="shared" si="64"/>
        <v>0</v>
      </c>
      <c r="N128" s="15">
        <f t="shared" si="70"/>
        <v>0.20440701770033232</v>
      </c>
    </row>
    <row r="129" spans="1:14" x14ac:dyDescent="0.2">
      <c r="A129" s="9">
        <v>39478</v>
      </c>
      <c r="B129" s="4">
        <f t="shared" si="65"/>
        <v>40</v>
      </c>
      <c r="C129" s="4">
        <f t="shared" si="66"/>
        <v>15</v>
      </c>
      <c r="D129" s="4">
        <f t="shared" si="67"/>
        <v>12</v>
      </c>
      <c r="G129" s="10">
        <f t="shared" si="63"/>
        <v>231.84190645372254</v>
      </c>
      <c r="I129" s="10">
        <f t="shared" si="71"/>
        <v>7440.93</v>
      </c>
      <c r="J129" s="10">
        <f t="shared" si="68"/>
        <v>15975.102551825976</v>
      </c>
      <c r="K129" s="10">
        <f t="shared" si="69"/>
        <v>23416.032551825978</v>
      </c>
      <c r="M129" s="15">
        <f t="shared" si="64"/>
        <v>0</v>
      </c>
      <c r="N129" s="15">
        <f t="shared" si="70"/>
        <v>0.20571706078932572</v>
      </c>
    </row>
    <row r="130" spans="1:14" x14ac:dyDescent="0.2">
      <c r="A130" s="9">
        <v>39507</v>
      </c>
      <c r="B130" s="4">
        <f t="shared" si="65"/>
        <v>40</v>
      </c>
      <c r="C130" s="4">
        <f t="shared" si="66"/>
        <v>15</v>
      </c>
      <c r="D130" s="4">
        <f t="shared" si="67"/>
        <v>13</v>
      </c>
      <c r="G130" s="10">
        <f t="shared" si="63"/>
        <v>234.16032551825978</v>
      </c>
      <c r="I130" s="10">
        <f t="shared" si="71"/>
        <v>7440.93</v>
      </c>
      <c r="J130" s="10">
        <f t="shared" si="68"/>
        <v>16209.262877344236</v>
      </c>
      <c r="K130" s="10">
        <f t="shared" si="69"/>
        <v>23650.192877344238</v>
      </c>
      <c r="M130" s="15">
        <f t="shared" si="64"/>
        <v>0</v>
      </c>
      <c r="N130" s="15">
        <f t="shared" si="70"/>
        <v>0.20714406623501078</v>
      </c>
    </row>
    <row r="131" spans="1:14" x14ac:dyDescent="0.2">
      <c r="A131" s="9">
        <v>39538</v>
      </c>
      <c r="B131" s="4">
        <f t="shared" si="65"/>
        <v>40</v>
      </c>
      <c r="C131" s="4">
        <f t="shared" si="66"/>
        <v>15</v>
      </c>
      <c r="D131" s="4">
        <f t="shared" si="67"/>
        <v>13</v>
      </c>
      <c r="G131" s="10">
        <f t="shared" si="63"/>
        <v>236.50192877344239</v>
      </c>
      <c r="I131" s="10">
        <f t="shared" si="71"/>
        <v>7440.93</v>
      </c>
      <c r="J131" s="10">
        <f t="shared" si="68"/>
        <v>16445.764806117677</v>
      </c>
      <c r="K131" s="10">
        <f t="shared" si="69"/>
        <v>23886.694806117681</v>
      </c>
      <c r="M131" s="15">
        <f t="shared" si="64"/>
        <v>0</v>
      </c>
      <c r="N131" s="15">
        <f t="shared" si="70"/>
        <v>0.20847063770514998</v>
      </c>
    </row>
    <row r="132" spans="1:14" x14ac:dyDescent="0.2">
      <c r="A132" s="9">
        <v>39568</v>
      </c>
      <c r="B132" s="4">
        <f t="shared" si="65"/>
        <v>41</v>
      </c>
      <c r="C132" s="4">
        <f t="shared" si="66"/>
        <v>16</v>
      </c>
      <c r="D132" s="4">
        <f t="shared" si="67"/>
        <v>13</v>
      </c>
      <c r="G132" s="10">
        <f t="shared" si="63"/>
        <v>238.8669480611768</v>
      </c>
      <c r="I132" s="10">
        <f t="shared" si="71"/>
        <v>7440.93</v>
      </c>
      <c r="J132" s="10">
        <f t="shared" si="68"/>
        <v>16684.631754178852</v>
      </c>
      <c r="K132" s="10">
        <f t="shared" si="69"/>
        <v>24125.561754178856</v>
      </c>
      <c r="M132" s="15">
        <f t="shared" si="64"/>
        <v>0</v>
      </c>
      <c r="N132" s="15">
        <f t="shared" si="70"/>
        <v>0.20985989804782074</v>
      </c>
    </row>
    <row r="133" spans="1:14" x14ac:dyDescent="0.2">
      <c r="A133" s="9">
        <v>39599</v>
      </c>
      <c r="B133" s="4">
        <f t="shared" si="65"/>
        <v>41</v>
      </c>
      <c r="C133" s="4">
        <f t="shared" si="66"/>
        <v>16</v>
      </c>
      <c r="D133" s="4">
        <f t="shared" si="67"/>
        <v>13</v>
      </c>
      <c r="G133" s="10">
        <f t="shared" ref="G133:G148" si="72">K132*$G$1/12</f>
        <v>241.25561754178855</v>
      </c>
      <c r="I133" s="10">
        <f t="shared" si="71"/>
        <v>7440.93</v>
      </c>
      <c r="J133" s="10">
        <f t="shared" si="68"/>
        <v>16925.887371720641</v>
      </c>
      <c r="K133" s="10">
        <f t="shared" si="69"/>
        <v>24366.817371720645</v>
      </c>
      <c r="M133" s="15">
        <f t="shared" ref="M133:M148" si="73">H133/(K132*(A133-A132)/365)</f>
        <v>0</v>
      </c>
      <c r="N133" s="15">
        <f t="shared" si="70"/>
        <v>0.21120348290313026</v>
      </c>
    </row>
    <row r="134" spans="1:14" x14ac:dyDescent="0.2">
      <c r="A134" s="9">
        <v>39629</v>
      </c>
      <c r="B134" s="4">
        <f t="shared" ref="B134:B149" si="74">ROUND((A134-$B$2-210)/365,0)</f>
        <v>41</v>
      </c>
      <c r="C134" s="4">
        <f t="shared" ref="C134:C149" si="75">ROUND((A134-$C$2-210)/365,0)</f>
        <v>16</v>
      </c>
      <c r="D134" s="4">
        <f t="shared" ref="D134:D149" si="76">ROUND((A134-$D$2-210)/365,0)</f>
        <v>13</v>
      </c>
      <c r="G134" s="10">
        <f t="shared" si="72"/>
        <v>243.66817371720643</v>
      </c>
      <c r="I134" s="10">
        <f t="shared" si="71"/>
        <v>7440.93</v>
      </c>
      <c r="J134" s="10">
        <f t="shared" ref="J134:J149" si="77">IF(H134=0,J133+G134,J133+H134)</f>
        <v>17169.555545437848</v>
      </c>
      <c r="K134" s="10">
        <f t="shared" ref="K134:K149" si="78">IF(H134=0,K133+E134+F134+G134,K133+E134+F134+H134)</f>
        <v>24610.485545437852</v>
      </c>
      <c r="M134" s="15">
        <f t="shared" si="73"/>
        <v>0</v>
      </c>
      <c r="N134" s="15">
        <f t="shared" ref="N134:N149" si="79">J134/($K$4*(A134-$A$4)/360)</f>
        <v>0.21260980396287071</v>
      </c>
    </row>
    <row r="135" spans="1:14" x14ac:dyDescent="0.2">
      <c r="A135" s="9">
        <v>39660</v>
      </c>
      <c r="B135" s="4">
        <f t="shared" si="74"/>
        <v>41</v>
      </c>
      <c r="C135" s="4">
        <f t="shared" si="75"/>
        <v>16</v>
      </c>
      <c r="D135" s="4">
        <f t="shared" si="76"/>
        <v>13</v>
      </c>
      <c r="G135" s="10">
        <f t="shared" si="72"/>
        <v>246.10485545437851</v>
      </c>
      <c r="I135" s="10">
        <f t="shared" ref="I135:I150" si="80">I134+E135</f>
        <v>7440.93</v>
      </c>
      <c r="J135" s="10">
        <f t="shared" si="77"/>
        <v>17415.660400892226</v>
      </c>
      <c r="K135" s="10">
        <f t="shared" si="78"/>
        <v>24856.59040089223</v>
      </c>
      <c r="M135" s="15">
        <f t="shared" si="73"/>
        <v>0</v>
      </c>
      <c r="N135" s="15">
        <f t="shared" si="79"/>
        <v>0.2139707860376322</v>
      </c>
    </row>
    <row r="136" spans="1:14" x14ac:dyDescent="0.2">
      <c r="A136" s="9">
        <v>39691</v>
      </c>
      <c r="B136" s="4">
        <f t="shared" si="74"/>
        <v>41</v>
      </c>
      <c r="C136" s="4">
        <f t="shared" si="75"/>
        <v>16</v>
      </c>
      <c r="D136" s="4">
        <f t="shared" si="76"/>
        <v>13</v>
      </c>
      <c r="G136" s="10">
        <f t="shared" si="72"/>
        <v>248.5659040089223</v>
      </c>
      <c r="I136" s="10">
        <f t="shared" si="80"/>
        <v>7440.93</v>
      </c>
      <c r="J136" s="10">
        <f t="shared" si="77"/>
        <v>17664.226304901149</v>
      </c>
      <c r="K136" s="10">
        <f t="shared" si="78"/>
        <v>25105.156304901153</v>
      </c>
      <c r="M136" s="15">
        <f t="shared" si="73"/>
        <v>0</v>
      </c>
      <c r="N136" s="15">
        <f t="shared" si="79"/>
        <v>0.21534064858299118</v>
      </c>
    </row>
    <row r="137" spans="1:14" x14ac:dyDescent="0.2">
      <c r="A137" s="9">
        <v>39721</v>
      </c>
      <c r="B137" s="4">
        <f t="shared" si="74"/>
        <v>41</v>
      </c>
      <c r="C137" s="4">
        <f t="shared" si="75"/>
        <v>16</v>
      </c>
      <c r="D137" s="4">
        <f t="shared" si="76"/>
        <v>13</v>
      </c>
      <c r="G137" s="10">
        <f t="shared" si="72"/>
        <v>251.05156304901152</v>
      </c>
      <c r="I137" s="10">
        <f t="shared" si="80"/>
        <v>7440.93</v>
      </c>
      <c r="J137" s="10">
        <f t="shared" si="77"/>
        <v>17915.277867950161</v>
      </c>
      <c r="K137" s="10">
        <f t="shared" si="78"/>
        <v>25356.207867950165</v>
      </c>
      <c r="M137" s="15">
        <f t="shared" si="73"/>
        <v>0</v>
      </c>
      <c r="N137" s="15">
        <f t="shared" si="79"/>
        <v>0.2167733275223066</v>
      </c>
    </row>
    <row r="138" spans="1:14" x14ac:dyDescent="0.2">
      <c r="A138" s="9">
        <v>39752</v>
      </c>
      <c r="B138" s="4">
        <f t="shared" si="74"/>
        <v>41</v>
      </c>
      <c r="C138" s="4">
        <f t="shared" si="75"/>
        <v>16</v>
      </c>
      <c r="D138" s="4">
        <f t="shared" si="76"/>
        <v>13</v>
      </c>
      <c r="G138" s="10">
        <f t="shared" si="72"/>
        <v>253.56207867950164</v>
      </c>
      <c r="I138" s="10">
        <f t="shared" si="80"/>
        <v>7440.93</v>
      </c>
      <c r="J138" s="10">
        <f t="shared" si="77"/>
        <v>18168.839946629661</v>
      </c>
      <c r="K138" s="10">
        <f t="shared" si="78"/>
        <v>25609.769946629665</v>
      </c>
      <c r="M138" s="15">
        <f t="shared" si="73"/>
        <v>0</v>
      </c>
      <c r="N138" s="15">
        <f t="shared" si="79"/>
        <v>0.21816115951365897</v>
      </c>
    </row>
    <row r="139" spans="1:14" x14ac:dyDescent="0.2">
      <c r="A139" s="9">
        <v>39782</v>
      </c>
      <c r="B139" s="4">
        <f t="shared" si="74"/>
        <v>41</v>
      </c>
      <c r="C139" s="4">
        <f t="shared" si="75"/>
        <v>16</v>
      </c>
      <c r="D139" s="4">
        <f t="shared" si="76"/>
        <v>13</v>
      </c>
      <c r="G139" s="10">
        <f t="shared" si="72"/>
        <v>256.09769946629666</v>
      </c>
      <c r="I139" s="10">
        <f t="shared" si="80"/>
        <v>7440.93</v>
      </c>
      <c r="J139" s="10">
        <f t="shared" si="77"/>
        <v>18424.937646095957</v>
      </c>
      <c r="K139" s="10">
        <f t="shared" si="78"/>
        <v>25865.867646095961</v>
      </c>
      <c r="M139" s="15">
        <f t="shared" si="73"/>
        <v>0</v>
      </c>
      <c r="N139" s="15">
        <f t="shared" si="79"/>
        <v>0.21961188763940742</v>
      </c>
    </row>
    <row r="140" spans="1:14" x14ac:dyDescent="0.2">
      <c r="A140" s="9">
        <v>39813</v>
      </c>
      <c r="B140" s="4">
        <f t="shared" si="74"/>
        <v>41</v>
      </c>
      <c r="C140" s="4">
        <f t="shared" si="75"/>
        <v>16</v>
      </c>
      <c r="D140" s="4">
        <f t="shared" si="76"/>
        <v>13</v>
      </c>
      <c r="G140" s="10">
        <f t="shared" si="72"/>
        <v>258.65867646095961</v>
      </c>
      <c r="I140" s="10">
        <f t="shared" si="80"/>
        <v>7440.93</v>
      </c>
      <c r="J140" s="10">
        <f t="shared" si="77"/>
        <v>18683.596322556918</v>
      </c>
      <c r="K140" s="10">
        <f t="shared" si="78"/>
        <v>26124.526322556922</v>
      </c>
      <c r="M140" s="15">
        <f t="shared" si="73"/>
        <v>0</v>
      </c>
      <c r="N140" s="15">
        <f t="shared" si="79"/>
        <v>0.22101807333031548</v>
      </c>
    </row>
    <row r="141" spans="1:14" x14ac:dyDescent="0.2">
      <c r="A141" s="9">
        <v>39844</v>
      </c>
      <c r="B141" s="4">
        <f t="shared" si="74"/>
        <v>41</v>
      </c>
      <c r="C141" s="4">
        <f t="shared" si="75"/>
        <v>16</v>
      </c>
      <c r="D141" s="4">
        <f t="shared" si="76"/>
        <v>13</v>
      </c>
      <c r="G141" s="10">
        <f t="shared" si="72"/>
        <v>261.2452632255692</v>
      </c>
      <c r="I141" s="10">
        <f t="shared" si="80"/>
        <v>7440.93</v>
      </c>
      <c r="J141" s="10">
        <f t="shared" si="77"/>
        <v>18944.841585782488</v>
      </c>
      <c r="K141" s="10">
        <f t="shared" si="78"/>
        <v>26385.771585782491</v>
      </c>
      <c r="M141" s="15">
        <f t="shared" si="73"/>
        <v>0</v>
      </c>
      <c r="N141" s="15">
        <f t="shared" si="79"/>
        <v>0.22243361023559832</v>
      </c>
    </row>
    <row r="142" spans="1:14" x14ac:dyDescent="0.2">
      <c r="A142" s="9">
        <v>39872</v>
      </c>
      <c r="B142" s="4">
        <f t="shared" si="74"/>
        <v>41</v>
      </c>
      <c r="C142" s="4">
        <f t="shared" si="75"/>
        <v>16</v>
      </c>
      <c r="D142" s="4">
        <f t="shared" si="76"/>
        <v>14</v>
      </c>
      <c r="G142" s="10">
        <f t="shared" si="72"/>
        <v>263.85771585782487</v>
      </c>
      <c r="I142" s="10">
        <f t="shared" si="80"/>
        <v>7440.93</v>
      </c>
      <c r="J142" s="10">
        <f t="shared" si="77"/>
        <v>19208.699301640314</v>
      </c>
      <c r="K142" s="10">
        <f t="shared" si="78"/>
        <v>26649.629301640318</v>
      </c>
      <c r="M142" s="15">
        <f t="shared" si="73"/>
        <v>0</v>
      </c>
      <c r="N142" s="15">
        <f t="shared" si="79"/>
        <v>0.22401940964731279</v>
      </c>
    </row>
    <row r="143" spans="1:14" x14ac:dyDescent="0.2">
      <c r="A143" s="9">
        <v>39903</v>
      </c>
      <c r="B143" s="4">
        <f t="shared" si="74"/>
        <v>41</v>
      </c>
      <c r="C143" s="4">
        <f t="shared" si="75"/>
        <v>16</v>
      </c>
      <c r="D143" s="4">
        <f t="shared" si="76"/>
        <v>14</v>
      </c>
      <c r="G143" s="10">
        <f t="shared" si="72"/>
        <v>266.49629301640317</v>
      </c>
      <c r="I143" s="10">
        <f t="shared" si="80"/>
        <v>7440.93</v>
      </c>
      <c r="J143" s="10">
        <f t="shared" si="77"/>
        <v>19475.195594656718</v>
      </c>
      <c r="K143" s="10">
        <f t="shared" si="78"/>
        <v>26916.125594656722</v>
      </c>
      <c r="M143" s="15">
        <f t="shared" si="73"/>
        <v>0</v>
      </c>
      <c r="N143" s="15">
        <f t="shared" si="79"/>
        <v>0.2254537671764664</v>
      </c>
    </row>
    <row r="144" spans="1:14" x14ac:dyDescent="0.2">
      <c r="A144" s="9">
        <v>39933</v>
      </c>
      <c r="B144" s="4">
        <f t="shared" si="74"/>
        <v>42</v>
      </c>
      <c r="C144" s="4">
        <f t="shared" si="75"/>
        <v>17</v>
      </c>
      <c r="D144" s="4">
        <f t="shared" si="76"/>
        <v>14</v>
      </c>
      <c r="G144" s="10">
        <f t="shared" si="72"/>
        <v>269.16125594656722</v>
      </c>
      <c r="I144" s="10">
        <f t="shared" si="80"/>
        <v>7440.93</v>
      </c>
      <c r="J144" s="10">
        <f t="shared" si="77"/>
        <v>19744.356850603286</v>
      </c>
      <c r="K144" s="10">
        <f t="shared" si="78"/>
        <v>27185.28685060329</v>
      </c>
      <c r="M144" s="15">
        <f t="shared" si="73"/>
        <v>0</v>
      </c>
      <c r="N144" s="15">
        <f t="shared" si="79"/>
        <v>0.22695131738821142</v>
      </c>
    </row>
    <row r="145" spans="1:14" x14ac:dyDescent="0.2">
      <c r="A145" s="9">
        <v>39964</v>
      </c>
      <c r="B145" s="4">
        <f t="shared" si="74"/>
        <v>42</v>
      </c>
      <c r="C145" s="4">
        <f t="shared" si="75"/>
        <v>17</v>
      </c>
      <c r="D145" s="4">
        <f t="shared" si="76"/>
        <v>14</v>
      </c>
      <c r="G145" s="10">
        <f t="shared" si="72"/>
        <v>271.85286850603291</v>
      </c>
      <c r="I145" s="10">
        <f t="shared" si="80"/>
        <v>7440.93</v>
      </c>
      <c r="J145" s="10">
        <f t="shared" si="77"/>
        <v>20016.20971910932</v>
      </c>
      <c r="K145" s="10">
        <f t="shared" si="78"/>
        <v>27457.139719109324</v>
      </c>
      <c r="M145" s="15">
        <f t="shared" si="73"/>
        <v>0</v>
      </c>
      <c r="N145" s="15">
        <f t="shared" si="79"/>
        <v>0.22840500289806337</v>
      </c>
    </row>
    <row r="146" spans="1:14" x14ac:dyDescent="0.2">
      <c r="A146" s="9">
        <v>39994</v>
      </c>
      <c r="B146" s="4">
        <f t="shared" si="74"/>
        <v>42</v>
      </c>
      <c r="C146" s="4">
        <f t="shared" si="75"/>
        <v>17</v>
      </c>
      <c r="D146" s="4">
        <f t="shared" si="76"/>
        <v>14</v>
      </c>
      <c r="G146" s="10">
        <f t="shared" si="72"/>
        <v>274.57139719109324</v>
      </c>
      <c r="I146" s="10">
        <f t="shared" si="80"/>
        <v>7440.93</v>
      </c>
      <c r="J146" s="10">
        <f t="shared" si="77"/>
        <v>20290.781116300412</v>
      </c>
      <c r="K146" s="10">
        <f t="shared" si="78"/>
        <v>27731.711116300416</v>
      </c>
      <c r="M146" s="15">
        <f t="shared" si="73"/>
        <v>0</v>
      </c>
      <c r="N146" s="15">
        <f t="shared" si="79"/>
        <v>0.22992200352954109</v>
      </c>
    </row>
    <row r="147" spans="1:14" x14ac:dyDescent="0.2">
      <c r="A147" s="9">
        <v>40025</v>
      </c>
      <c r="B147" s="4">
        <f t="shared" si="74"/>
        <v>42</v>
      </c>
      <c r="C147" s="4">
        <f t="shared" si="75"/>
        <v>17</v>
      </c>
      <c r="D147" s="4">
        <f t="shared" si="76"/>
        <v>14</v>
      </c>
      <c r="G147" s="10">
        <f t="shared" si="72"/>
        <v>277.31711116300414</v>
      </c>
      <c r="I147" s="10">
        <f t="shared" si="80"/>
        <v>7440.93</v>
      </c>
      <c r="J147" s="10">
        <f t="shared" si="77"/>
        <v>20568.098227463415</v>
      </c>
      <c r="K147" s="10">
        <f t="shared" si="78"/>
        <v>28009.028227463419</v>
      </c>
      <c r="M147" s="15">
        <f t="shared" si="73"/>
        <v>0</v>
      </c>
      <c r="N147" s="15">
        <f t="shared" si="79"/>
        <v>0.23139540590413749</v>
      </c>
    </row>
    <row r="148" spans="1:14" x14ac:dyDescent="0.2">
      <c r="A148" s="9">
        <v>40056</v>
      </c>
      <c r="B148" s="4">
        <f t="shared" si="74"/>
        <v>42</v>
      </c>
      <c r="C148" s="4">
        <f t="shared" si="75"/>
        <v>17</v>
      </c>
      <c r="D148" s="4">
        <f t="shared" si="76"/>
        <v>14</v>
      </c>
      <c r="G148" s="10">
        <f t="shared" si="72"/>
        <v>280.09028227463415</v>
      </c>
      <c r="I148" s="10">
        <f t="shared" si="80"/>
        <v>7440.93</v>
      </c>
      <c r="J148" s="10">
        <f t="shared" si="77"/>
        <v>20848.188509738051</v>
      </c>
      <c r="K148" s="10">
        <f t="shared" si="78"/>
        <v>28289.118509738055</v>
      </c>
      <c r="M148" s="15">
        <f t="shared" si="73"/>
        <v>0</v>
      </c>
      <c r="N148" s="15">
        <f t="shared" si="79"/>
        <v>0.23287883315549202</v>
      </c>
    </row>
    <row r="149" spans="1:14" x14ac:dyDescent="0.2">
      <c r="A149" s="9">
        <v>40086</v>
      </c>
      <c r="B149" s="4">
        <f t="shared" si="74"/>
        <v>42</v>
      </c>
      <c r="C149" s="4">
        <f t="shared" si="75"/>
        <v>17</v>
      </c>
      <c r="D149" s="4">
        <f t="shared" si="76"/>
        <v>14</v>
      </c>
      <c r="G149" s="10">
        <f t="shared" ref="G149:G164" si="81">K148*$G$1/12</f>
        <v>282.89118509738051</v>
      </c>
      <c r="I149" s="10">
        <f t="shared" si="80"/>
        <v>7440.93</v>
      </c>
      <c r="J149" s="10">
        <f t="shared" si="77"/>
        <v>21131.079694835433</v>
      </c>
      <c r="K149" s="10">
        <f t="shared" si="78"/>
        <v>28572.009694835437</v>
      </c>
      <c r="M149" s="15">
        <f t="shared" ref="M149:M164" si="82">H149/(K148*(A149-A148)/365)</f>
        <v>0</v>
      </c>
      <c r="N149" s="15">
        <f t="shared" si="79"/>
        <v>0.2344257683282161</v>
      </c>
    </row>
    <row r="150" spans="1:14" x14ac:dyDescent="0.2">
      <c r="A150" s="9">
        <v>40117</v>
      </c>
      <c r="B150" s="4">
        <f t="shared" ref="B150:B165" si="83">ROUND((A150-$B$2-210)/365,0)</f>
        <v>42</v>
      </c>
      <c r="C150" s="4">
        <f t="shared" ref="C150:C165" si="84">ROUND((A150-$C$2-210)/365,0)</f>
        <v>17</v>
      </c>
      <c r="D150" s="4">
        <f t="shared" ref="D150:D165" si="85">ROUND((A150-$D$2-210)/365,0)</f>
        <v>14</v>
      </c>
      <c r="G150" s="10">
        <f t="shared" si="81"/>
        <v>285.72009694835435</v>
      </c>
      <c r="I150" s="10">
        <f t="shared" si="80"/>
        <v>7440.93</v>
      </c>
      <c r="J150" s="10">
        <f t="shared" ref="J150:J165" si="86">IF(H150=0,J149+G150,J149+H150)</f>
        <v>21416.799791783786</v>
      </c>
      <c r="K150" s="10">
        <f t="shared" ref="K150:K165" si="87">IF(H150=0,K149+E150+F150+G150,K149+E150+F150+H150)</f>
        <v>28857.72979178379</v>
      </c>
      <c r="M150" s="15">
        <f t="shared" si="82"/>
        <v>0</v>
      </c>
      <c r="N150" s="15">
        <f t="shared" ref="N150:N165" si="88">J150/($K$4*(A150-$A$4)/360)</f>
        <v>0.23592949727840334</v>
      </c>
    </row>
    <row r="151" spans="1:14" x14ac:dyDescent="0.2">
      <c r="A151" s="9">
        <v>40147</v>
      </c>
      <c r="B151" s="4">
        <f t="shared" si="83"/>
        <v>42</v>
      </c>
      <c r="C151" s="4">
        <f t="shared" si="84"/>
        <v>17</v>
      </c>
      <c r="D151" s="4">
        <f t="shared" si="85"/>
        <v>14</v>
      </c>
      <c r="G151" s="10">
        <f t="shared" si="81"/>
        <v>288.57729791783788</v>
      </c>
      <c r="I151" s="10">
        <f t="shared" ref="I151:I166" si="89">I150+E151</f>
        <v>7440.93</v>
      </c>
      <c r="J151" s="10">
        <f t="shared" si="86"/>
        <v>21705.377089701622</v>
      </c>
      <c r="K151" s="10">
        <f t="shared" si="87"/>
        <v>29146.307089701626</v>
      </c>
      <c r="M151" s="15">
        <f t="shared" si="82"/>
        <v>0</v>
      </c>
      <c r="N151" s="15">
        <f t="shared" si="88"/>
        <v>0.23749688695121168</v>
      </c>
    </row>
    <row r="152" spans="1:14" x14ac:dyDescent="0.2">
      <c r="A152" s="9">
        <v>40178</v>
      </c>
      <c r="B152" s="4">
        <f t="shared" si="83"/>
        <v>42</v>
      </c>
      <c r="C152" s="4">
        <f t="shared" si="84"/>
        <v>17</v>
      </c>
      <c r="D152" s="4">
        <f t="shared" si="85"/>
        <v>14</v>
      </c>
      <c r="G152" s="10">
        <f t="shared" si="81"/>
        <v>291.46307089701628</v>
      </c>
      <c r="I152" s="10">
        <f t="shared" si="89"/>
        <v>7440.93</v>
      </c>
      <c r="J152" s="10">
        <f t="shared" si="86"/>
        <v>21996.84016059864</v>
      </c>
      <c r="K152" s="10">
        <f t="shared" si="87"/>
        <v>29437.770160598644</v>
      </c>
      <c r="M152" s="15">
        <f t="shared" si="82"/>
        <v>0</v>
      </c>
      <c r="N152" s="15">
        <f t="shared" si="88"/>
        <v>0.23902131270312038</v>
      </c>
    </row>
    <row r="153" spans="1:14" x14ac:dyDescent="0.2">
      <c r="A153" s="9">
        <v>40209</v>
      </c>
      <c r="B153" s="4">
        <f t="shared" si="83"/>
        <v>42</v>
      </c>
      <c r="C153" s="4">
        <f t="shared" si="84"/>
        <v>17</v>
      </c>
      <c r="D153" s="4">
        <f t="shared" si="85"/>
        <v>14</v>
      </c>
      <c r="G153" s="10">
        <f t="shared" si="81"/>
        <v>294.37770160598643</v>
      </c>
      <c r="I153" s="10">
        <f t="shared" si="89"/>
        <v>7440.93</v>
      </c>
      <c r="J153" s="10">
        <f t="shared" si="86"/>
        <v>22291.217862204627</v>
      </c>
      <c r="K153" s="10">
        <f t="shared" si="87"/>
        <v>29732.147862204631</v>
      </c>
      <c r="M153" s="15">
        <f t="shared" si="82"/>
        <v>0</v>
      </c>
      <c r="N153" s="15">
        <f t="shared" si="88"/>
        <v>0.2405562490689305</v>
      </c>
    </row>
    <row r="154" spans="1:14" x14ac:dyDescent="0.2">
      <c r="A154" s="9">
        <v>40237</v>
      </c>
      <c r="B154" s="4">
        <f t="shared" si="83"/>
        <v>42</v>
      </c>
      <c r="C154" s="4">
        <f t="shared" si="84"/>
        <v>17</v>
      </c>
      <c r="D154" s="4">
        <f t="shared" si="85"/>
        <v>15</v>
      </c>
      <c r="G154" s="10">
        <f t="shared" si="81"/>
        <v>297.3214786220463</v>
      </c>
      <c r="I154" s="10">
        <f t="shared" si="89"/>
        <v>7440.93</v>
      </c>
      <c r="J154" s="10">
        <f t="shared" si="86"/>
        <v>22588.539340826672</v>
      </c>
      <c r="K154" s="10">
        <f t="shared" si="87"/>
        <v>30029.469340826676</v>
      </c>
      <c r="M154" s="15">
        <f t="shared" si="82"/>
        <v>0</v>
      </c>
      <c r="N154" s="15">
        <f t="shared" si="88"/>
        <v>0.24226173724860336</v>
      </c>
    </row>
    <row r="155" spans="1:14" x14ac:dyDescent="0.2">
      <c r="A155" s="9">
        <v>40268</v>
      </c>
      <c r="B155" s="4">
        <f t="shared" si="83"/>
        <v>42</v>
      </c>
      <c r="C155" s="4">
        <f t="shared" si="84"/>
        <v>17</v>
      </c>
      <c r="D155" s="4">
        <f t="shared" si="85"/>
        <v>15</v>
      </c>
      <c r="G155" s="10">
        <f t="shared" si="81"/>
        <v>300.29469340826671</v>
      </c>
      <c r="I155" s="10">
        <f t="shared" si="89"/>
        <v>7440.93</v>
      </c>
      <c r="J155" s="10">
        <f t="shared" si="86"/>
        <v>22888.83403423494</v>
      </c>
      <c r="K155" s="10">
        <f t="shared" si="87"/>
        <v>30329.764034234944</v>
      </c>
      <c r="M155" s="15">
        <f t="shared" si="82"/>
        <v>0</v>
      </c>
      <c r="N155" s="15">
        <f t="shared" si="88"/>
        <v>0.24381792379958686</v>
      </c>
    </row>
    <row r="156" spans="1:14" x14ac:dyDescent="0.2">
      <c r="A156" s="9">
        <v>40298</v>
      </c>
      <c r="B156" s="4">
        <f t="shared" si="83"/>
        <v>43</v>
      </c>
      <c r="C156" s="4">
        <f t="shared" si="84"/>
        <v>18</v>
      </c>
      <c r="D156" s="4">
        <f t="shared" si="85"/>
        <v>15</v>
      </c>
      <c r="G156" s="10">
        <f t="shared" si="81"/>
        <v>303.29764034234944</v>
      </c>
      <c r="I156" s="10">
        <f t="shared" si="89"/>
        <v>7440.93</v>
      </c>
      <c r="J156" s="10">
        <f t="shared" si="86"/>
        <v>23192.131674577289</v>
      </c>
      <c r="K156" s="10">
        <f t="shared" si="87"/>
        <v>30633.061674577293</v>
      </c>
      <c r="M156" s="15">
        <f t="shared" si="82"/>
        <v>0</v>
      </c>
      <c r="N156" s="15">
        <f t="shared" si="88"/>
        <v>0.24543824345179746</v>
      </c>
    </row>
    <row r="157" spans="1:14" x14ac:dyDescent="0.2">
      <c r="A157" s="9">
        <v>40329</v>
      </c>
      <c r="B157" s="4">
        <f t="shared" si="83"/>
        <v>43</v>
      </c>
      <c r="C157" s="4">
        <f t="shared" si="84"/>
        <v>18</v>
      </c>
      <c r="D157" s="4">
        <f t="shared" si="85"/>
        <v>15</v>
      </c>
      <c r="G157" s="10">
        <f t="shared" si="81"/>
        <v>306.33061674577294</v>
      </c>
      <c r="I157" s="10">
        <f t="shared" si="89"/>
        <v>7440.93</v>
      </c>
      <c r="J157" s="10">
        <f t="shared" si="86"/>
        <v>23498.462291323063</v>
      </c>
      <c r="K157" s="10">
        <f t="shared" si="87"/>
        <v>30939.392291323067</v>
      </c>
      <c r="M157" s="15">
        <f t="shared" si="82"/>
        <v>0</v>
      </c>
      <c r="N157" s="15">
        <f t="shared" si="88"/>
        <v>0.24701613589599994</v>
      </c>
    </row>
    <row r="158" spans="1:14" x14ac:dyDescent="0.2">
      <c r="A158" s="9">
        <v>40359</v>
      </c>
      <c r="B158" s="4">
        <f t="shared" si="83"/>
        <v>43</v>
      </c>
      <c r="C158" s="4">
        <f t="shared" si="84"/>
        <v>18</v>
      </c>
      <c r="D158" s="4">
        <f t="shared" si="85"/>
        <v>15</v>
      </c>
      <c r="G158" s="10">
        <f t="shared" si="81"/>
        <v>309.39392291323065</v>
      </c>
      <c r="I158" s="10">
        <f t="shared" si="89"/>
        <v>7440.93</v>
      </c>
      <c r="J158" s="10">
        <f t="shared" si="86"/>
        <v>23807.856214236293</v>
      </c>
      <c r="K158" s="10">
        <f t="shared" si="87"/>
        <v>31248.786214236297</v>
      </c>
      <c r="M158" s="15">
        <f t="shared" si="82"/>
        <v>0</v>
      </c>
      <c r="N158" s="15">
        <f t="shared" si="88"/>
        <v>0.24865835480582738</v>
      </c>
    </row>
    <row r="159" spans="1:14" x14ac:dyDescent="0.2">
      <c r="A159" s="9">
        <v>40390</v>
      </c>
      <c r="B159" s="4">
        <f t="shared" si="83"/>
        <v>43</v>
      </c>
      <c r="C159" s="4">
        <f t="shared" si="84"/>
        <v>18</v>
      </c>
      <c r="D159" s="4">
        <f t="shared" si="85"/>
        <v>15</v>
      </c>
      <c r="G159" s="10">
        <f t="shared" si="81"/>
        <v>312.48786214236299</v>
      </c>
      <c r="I159" s="10">
        <f t="shared" si="89"/>
        <v>7440.93</v>
      </c>
      <c r="J159" s="10">
        <f t="shared" si="86"/>
        <v>24120.344076378657</v>
      </c>
      <c r="K159" s="10">
        <f t="shared" si="87"/>
        <v>31561.274076378661</v>
      </c>
      <c r="M159" s="15">
        <f t="shared" si="82"/>
        <v>0</v>
      </c>
      <c r="N159" s="15">
        <f t="shared" si="88"/>
        <v>0.25025835978302363</v>
      </c>
    </row>
    <row r="160" spans="1:14" x14ac:dyDescent="0.2">
      <c r="A160" s="9">
        <v>40421</v>
      </c>
      <c r="B160" s="4">
        <f t="shared" si="83"/>
        <v>43</v>
      </c>
      <c r="C160" s="4">
        <f t="shared" si="84"/>
        <v>18</v>
      </c>
      <c r="D160" s="4">
        <f t="shared" si="85"/>
        <v>15</v>
      </c>
      <c r="G160" s="10">
        <f t="shared" si="81"/>
        <v>315.61274076378658</v>
      </c>
      <c r="I160" s="10">
        <f t="shared" si="89"/>
        <v>7440.93</v>
      </c>
      <c r="J160" s="10">
        <f t="shared" si="86"/>
        <v>24435.956817142443</v>
      </c>
      <c r="K160" s="10">
        <f t="shared" si="87"/>
        <v>31876.886817142447</v>
      </c>
      <c r="M160" s="15">
        <f t="shared" si="82"/>
        <v>0</v>
      </c>
      <c r="N160" s="15">
        <f t="shared" si="88"/>
        <v>0.25186957915493585</v>
      </c>
    </row>
    <row r="161" spans="1:14" x14ac:dyDescent="0.2">
      <c r="A161" s="9">
        <v>40451</v>
      </c>
      <c r="B161" s="4">
        <f t="shared" si="83"/>
        <v>43</v>
      </c>
      <c r="C161" s="4">
        <f t="shared" si="84"/>
        <v>18</v>
      </c>
      <c r="D161" s="4">
        <f t="shared" si="85"/>
        <v>15</v>
      </c>
      <c r="G161" s="10">
        <f t="shared" si="81"/>
        <v>318.76886817142446</v>
      </c>
      <c r="I161" s="10">
        <f t="shared" si="89"/>
        <v>7440.93</v>
      </c>
      <c r="J161" s="10">
        <f t="shared" si="86"/>
        <v>24754.725685313868</v>
      </c>
      <c r="K161" s="10">
        <f t="shared" si="87"/>
        <v>32195.655685313872</v>
      </c>
      <c r="M161" s="15">
        <f t="shared" si="82"/>
        <v>0</v>
      </c>
      <c r="N161" s="15">
        <f t="shared" si="88"/>
        <v>0.25354542426908233</v>
      </c>
    </row>
    <row r="162" spans="1:14" x14ac:dyDescent="0.2">
      <c r="A162" s="9">
        <v>40482</v>
      </c>
      <c r="B162" s="4">
        <f t="shared" si="83"/>
        <v>43</v>
      </c>
      <c r="C162" s="4">
        <f t="shared" si="84"/>
        <v>18</v>
      </c>
      <c r="D162" s="4">
        <f t="shared" si="85"/>
        <v>15</v>
      </c>
      <c r="G162" s="10">
        <f t="shared" si="81"/>
        <v>321.95655685313869</v>
      </c>
      <c r="I162" s="10">
        <f t="shared" si="89"/>
        <v>7440.93</v>
      </c>
      <c r="J162" s="10">
        <f t="shared" si="86"/>
        <v>25076.682242167008</v>
      </c>
      <c r="K162" s="10">
        <f t="shared" si="87"/>
        <v>32517.612242167012</v>
      </c>
      <c r="M162" s="15">
        <f t="shared" si="82"/>
        <v>0</v>
      </c>
      <c r="N162" s="15">
        <f t="shared" si="88"/>
        <v>0.25517937120786155</v>
      </c>
    </row>
    <row r="163" spans="1:14" x14ac:dyDescent="0.2">
      <c r="A163" s="9">
        <v>40512</v>
      </c>
      <c r="B163" s="4">
        <f t="shared" si="83"/>
        <v>43</v>
      </c>
      <c r="C163" s="4">
        <f t="shared" si="84"/>
        <v>18</v>
      </c>
      <c r="D163" s="4">
        <f t="shared" si="85"/>
        <v>15</v>
      </c>
      <c r="G163" s="10">
        <f t="shared" si="81"/>
        <v>325.17612242167007</v>
      </c>
      <c r="I163" s="10">
        <f t="shared" si="89"/>
        <v>7440.93</v>
      </c>
      <c r="J163" s="10">
        <f t="shared" si="86"/>
        <v>25401.858364588679</v>
      </c>
      <c r="K163" s="10">
        <f t="shared" si="87"/>
        <v>32842.788364588683</v>
      </c>
      <c r="M163" s="15">
        <f t="shared" si="82"/>
        <v>0</v>
      </c>
      <c r="N163" s="15">
        <f t="shared" si="88"/>
        <v>0.25687816623425613</v>
      </c>
    </row>
    <row r="164" spans="1:14" x14ac:dyDescent="0.2">
      <c r="A164" s="9">
        <v>40543</v>
      </c>
      <c r="B164" s="4">
        <f t="shared" si="83"/>
        <v>43</v>
      </c>
      <c r="C164" s="4">
        <f t="shared" si="84"/>
        <v>18</v>
      </c>
      <c r="D164" s="4">
        <f t="shared" si="85"/>
        <v>15</v>
      </c>
      <c r="G164" s="10">
        <f t="shared" si="81"/>
        <v>328.42788364588682</v>
      </c>
      <c r="I164" s="10">
        <f t="shared" si="89"/>
        <v>7440.93</v>
      </c>
      <c r="J164" s="10">
        <f t="shared" si="86"/>
        <v>25730.286248234566</v>
      </c>
      <c r="K164" s="10">
        <f t="shared" si="87"/>
        <v>33171.216248234567</v>
      </c>
      <c r="M164" s="15">
        <f t="shared" si="82"/>
        <v>0</v>
      </c>
      <c r="N164" s="15">
        <f t="shared" si="88"/>
        <v>0.25853525775683173</v>
      </c>
    </row>
    <row r="165" spans="1:14" x14ac:dyDescent="0.2">
      <c r="A165" s="9">
        <v>40574</v>
      </c>
      <c r="B165" s="4">
        <f t="shared" si="83"/>
        <v>43</v>
      </c>
      <c r="C165" s="4">
        <f t="shared" si="84"/>
        <v>18</v>
      </c>
      <c r="D165" s="4">
        <f t="shared" si="85"/>
        <v>15</v>
      </c>
      <c r="G165" s="10">
        <f t="shared" ref="G165:G180" si="90">K164*$G$1/12</f>
        <v>331.71216248234566</v>
      </c>
      <c r="I165" s="10">
        <f t="shared" si="89"/>
        <v>7440.93</v>
      </c>
      <c r="J165" s="10">
        <f t="shared" si="86"/>
        <v>26061.998410716911</v>
      </c>
      <c r="K165" s="10">
        <f t="shared" si="87"/>
        <v>33502.928410716915</v>
      </c>
      <c r="M165" s="15">
        <f t="shared" ref="M165:M180" si="91">H165/(K164*(A165-A164)/365)</f>
        <v>0</v>
      </c>
      <c r="N165" s="15">
        <f t="shared" si="88"/>
        <v>0.26020407781225519</v>
      </c>
    </row>
    <row r="166" spans="1:14" x14ac:dyDescent="0.2">
      <c r="A166" s="9">
        <v>40602</v>
      </c>
      <c r="B166" s="4">
        <f t="shared" ref="B166:B181" si="92">ROUND((A166-$B$2-210)/365,0)</f>
        <v>43</v>
      </c>
      <c r="C166" s="4">
        <f t="shared" ref="C166:C181" si="93">ROUND((A166-$C$2-210)/365,0)</f>
        <v>18</v>
      </c>
      <c r="D166" s="4">
        <f t="shared" ref="D166:D181" si="94">ROUND((A166-$D$2-210)/365,0)</f>
        <v>16</v>
      </c>
      <c r="G166" s="10">
        <f t="shared" si="90"/>
        <v>335.02928410716913</v>
      </c>
      <c r="I166" s="10">
        <f t="shared" si="89"/>
        <v>7440.93</v>
      </c>
      <c r="J166" s="10">
        <f t="shared" ref="J166:J181" si="95">IF(H166=0,J165+G166,J165+H166)</f>
        <v>26397.027694824079</v>
      </c>
      <c r="K166" s="10">
        <f t="shared" ref="K166:K181" si="96">IF(H166=0,K165+E166+F166+G166,K165+E166+F166+H166)</f>
        <v>33837.957694824087</v>
      </c>
      <c r="M166" s="15">
        <f t="shared" si="91"/>
        <v>0</v>
      </c>
      <c r="N166" s="15">
        <f t="shared" ref="N166:N181" si="97">J166/($K$4*(A166-$A$4)/360)</f>
        <v>0.26204487153713951</v>
      </c>
    </row>
    <row r="167" spans="1:14" x14ac:dyDescent="0.2">
      <c r="A167" s="9">
        <v>40633</v>
      </c>
      <c r="B167" s="4">
        <f t="shared" si="92"/>
        <v>43</v>
      </c>
      <c r="C167" s="4">
        <f t="shared" si="93"/>
        <v>18</v>
      </c>
      <c r="D167" s="4">
        <f t="shared" si="94"/>
        <v>16</v>
      </c>
      <c r="G167" s="10">
        <f t="shared" si="90"/>
        <v>338.37957694824087</v>
      </c>
      <c r="I167" s="10">
        <f t="shared" ref="I167:I182" si="98">I166+E167</f>
        <v>7440.93</v>
      </c>
      <c r="J167" s="10">
        <f t="shared" si="95"/>
        <v>26735.407271772321</v>
      </c>
      <c r="K167" s="10">
        <f t="shared" si="96"/>
        <v>34176.337271772325</v>
      </c>
      <c r="M167" s="15">
        <f t="shared" si="91"/>
        <v>0</v>
      </c>
      <c r="N167" s="15">
        <f t="shared" si="97"/>
        <v>0.26373748317524054</v>
      </c>
    </row>
    <row r="168" spans="1:14" x14ac:dyDescent="0.2">
      <c r="A168" s="9">
        <v>40663</v>
      </c>
      <c r="B168" s="4">
        <f t="shared" si="92"/>
        <v>44</v>
      </c>
      <c r="C168" s="4">
        <f t="shared" si="93"/>
        <v>19</v>
      </c>
      <c r="D168" s="4">
        <f t="shared" si="94"/>
        <v>16</v>
      </c>
      <c r="G168" s="10">
        <f t="shared" si="90"/>
        <v>341.76337271772326</v>
      </c>
      <c r="I168" s="10">
        <f t="shared" si="98"/>
        <v>7440.93</v>
      </c>
      <c r="J168" s="10">
        <f t="shared" si="95"/>
        <v>27077.170644490045</v>
      </c>
      <c r="K168" s="10">
        <f t="shared" si="96"/>
        <v>34518.100644490049</v>
      </c>
      <c r="M168" s="15">
        <f t="shared" si="91"/>
        <v>0</v>
      </c>
      <c r="N168" s="15">
        <f t="shared" si="97"/>
        <v>0.26549558430800646</v>
      </c>
    </row>
    <row r="169" spans="1:14" x14ac:dyDescent="0.2">
      <c r="A169" s="9">
        <v>40694</v>
      </c>
      <c r="B169" s="4">
        <f t="shared" si="92"/>
        <v>44</v>
      </c>
      <c r="C169" s="4">
        <f t="shared" si="93"/>
        <v>19</v>
      </c>
      <c r="D169" s="4">
        <f t="shared" si="94"/>
        <v>16</v>
      </c>
      <c r="G169" s="10">
        <f t="shared" si="90"/>
        <v>345.1810064449005</v>
      </c>
      <c r="I169" s="10">
        <f t="shared" si="98"/>
        <v>7440.93</v>
      </c>
      <c r="J169" s="10">
        <f t="shared" si="95"/>
        <v>27422.351650934947</v>
      </c>
      <c r="K169" s="10">
        <f t="shared" si="96"/>
        <v>34863.28165093495</v>
      </c>
      <c r="M169" s="15">
        <f t="shared" si="91"/>
        <v>0</v>
      </c>
      <c r="N169" s="15">
        <f t="shared" si="97"/>
        <v>0.26721241020564035</v>
      </c>
    </row>
    <row r="170" spans="1:14" x14ac:dyDescent="0.2">
      <c r="A170" s="9">
        <v>40724</v>
      </c>
      <c r="B170" s="4">
        <f t="shared" si="92"/>
        <v>44</v>
      </c>
      <c r="C170" s="4">
        <f t="shared" si="93"/>
        <v>19</v>
      </c>
      <c r="D170" s="4">
        <f t="shared" si="94"/>
        <v>16</v>
      </c>
      <c r="G170" s="10">
        <f t="shared" si="90"/>
        <v>348.63281650934954</v>
      </c>
      <c r="I170" s="10">
        <f t="shared" si="98"/>
        <v>7440.93</v>
      </c>
      <c r="J170" s="10">
        <f t="shared" si="95"/>
        <v>27770.984467444297</v>
      </c>
      <c r="K170" s="10">
        <f t="shared" si="96"/>
        <v>35211.914467444301</v>
      </c>
      <c r="M170" s="15">
        <f t="shared" si="91"/>
        <v>0</v>
      </c>
      <c r="N170" s="15">
        <f t="shared" si="97"/>
        <v>0.26899498722100484</v>
      </c>
    </row>
    <row r="171" spans="1:14" x14ac:dyDescent="0.2">
      <c r="A171" s="9">
        <v>40755</v>
      </c>
      <c r="B171" s="4">
        <f t="shared" si="92"/>
        <v>44</v>
      </c>
      <c r="C171" s="4">
        <f t="shared" si="93"/>
        <v>19</v>
      </c>
      <c r="D171" s="4">
        <f t="shared" si="94"/>
        <v>16</v>
      </c>
      <c r="G171" s="10">
        <f t="shared" si="90"/>
        <v>352.11914467444302</v>
      </c>
      <c r="I171" s="10">
        <f t="shared" si="98"/>
        <v>7440.93</v>
      </c>
      <c r="J171" s="10">
        <f t="shared" si="95"/>
        <v>28123.103612118739</v>
      </c>
      <c r="K171" s="10">
        <f t="shared" si="96"/>
        <v>35564.033612118743</v>
      </c>
      <c r="M171" s="15">
        <f t="shared" si="91"/>
        <v>0</v>
      </c>
      <c r="N171" s="15">
        <f t="shared" si="97"/>
        <v>0.27073646115477928</v>
      </c>
    </row>
    <row r="172" spans="1:14" x14ac:dyDescent="0.2">
      <c r="A172" s="9">
        <v>40786</v>
      </c>
      <c r="B172" s="4">
        <f t="shared" si="92"/>
        <v>44</v>
      </c>
      <c r="C172" s="4">
        <f t="shared" si="93"/>
        <v>19</v>
      </c>
      <c r="D172" s="4">
        <f t="shared" si="94"/>
        <v>16</v>
      </c>
      <c r="G172" s="10">
        <f t="shared" si="90"/>
        <v>355.64033612118743</v>
      </c>
      <c r="I172" s="10">
        <f t="shared" si="98"/>
        <v>7440.93</v>
      </c>
      <c r="J172" s="10">
        <f t="shared" si="95"/>
        <v>28478.743948239928</v>
      </c>
      <c r="K172" s="10">
        <f t="shared" si="96"/>
        <v>35919.673948239928</v>
      </c>
      <c r="M172" s="15">
        <f t="shared" si="91"/>
        <v>0</v>
      </c>
      <c r="N172" s="15">
        <f t="shared" si="97"/>
        <v>0.27249041411182567</v>
      </c>
    </row>
    <row r="173" spans="1:14" x14ac:dyDescent="0.2">
      <c r="A173" s="9">
        <v>40816</v>
      </c>
      <c r="B173" s="4">
        <f t="shared" si="92"/>
        <v>44</v>
      </c>
      <c r="C173" s="4">
        <f t="shared" si="93"/>
        <v>19</v>
      </c>
      <c r="D173" s="4">
        <f t="shared" si="94"/>
        <v>16</v>
      </c>
      <c r="G173" s="10">
        <f t="shared" si="90"/>
        <v>359.19673948239932</v>
      </c>
      <c r="I173" s="10">
        <f t="shared" si="98"/>
        <v>7440.93</v>
      </c>
      <c r="J173" s="10">
        <f t="shared" si="95"/>
        <v>28837.940687722326</v>
      </c>
      <c r="K173" s="10">
        <f t="shared" si="96"/>
        <v>36278.87068772233</v>
      </c>
      <c r="M173" s="15">
        <f t="shared" si="91"/>
        <v>0</v>
      </c>
      <c r="N173" s="15">
        <f t="shared" si="97"/>
        <v>0.27431052015328683</v>
      </c>
    </row>
    <row r="174" spans="1:14" x14ac:dyDescent="0.2">
      <c r="A174" s="9">
        <v>40847</v>
      </c>
      <c r="B174" s="4">
        <f t="shared" si="92"/>
        <v>44</v>
      </c>
      <c r="C174" s="4">
        <f t="shared" si="93"/>
        <v>19</v>
      </c>
      <c r="D174" s="4">
        <f t="shared" si="94"/>
        <v>16</v>
      </c>
      <c r="G174" s="10">
        <f t="shared" si="90"/>
        <v>362.78870687722332</v>
      </c>
      <c r="I174" s="10">
        <f t="shared" si="98"/>
        <v>7440.93</v>
      </c>
      <c r="J174" s="10">
        <f t="shared" si="95"/>
        <v>29200.729394599548</v>
      </c>
      <c r="K174" s="10">
        <f t="shared" si="96"/>
        <v>36641.659394599556</v>
      </c>
      <c r="M174" s="15">
        <f t="shared" si="91"/>
        <v>0</v>
      </c>
      <c r="N174" s="15">
        <f t="shared" si="97"/>
        <v>0.27608977967268888</v>
      </c>
    </row>
    <row r="175" spans="1:14" x14ac:dyDescent="0.2">
      <c r="A175" s="9">
        <v>40877</v>
      </c>
      <c r="B175" s="4">
        <f t="shared" si="92"/>
        <v>44</v>
      </c>
      <c r="C175" s="4">
        <f t="shared" si="93"/>
        <v>19</v>
      </c>
      <c r="D175" s="4">
        <f t="shared" si="94"/>
        <v>16</v>
      </c>
      <c r="G175" s="10">
        <f t="shared" si="90"/>
        <v>366.41659394599554</v>
      </c>
      <c r="I175" s="10">
        <f t="shared" si="98"/>
        <v>7440.93</v>
      </c>
      <c r="J175" s="10">
        <f t="shared" si="95"/>
        <v>29567.145988545544</v>
      </c>
      <c r="K175" s="10">
        <f t="shared" si="96"/>
        <v>37008.075988545548</v>
      </c>
      <c r="M175" s="15">
        <f t="shared" si="91"/>
        <v>0</v>
      </c>
      <c r="N175" s="15">
        <f t="shared" si="97"/>
        <v>0.27793548213130759</v>
      </c>
    </row>
    <row r="176" spans="1:14" x14ac:dyDescent="0.2">
      <c r="A176" s="9">
        <v>40908</v>
      </c>
      <c r="B176" s="4">
        <f t="shared" si="92"/>
        <v>44</v>
      </c>
      <c r="C176" s="4">
        <f t="shared" si="93"/>
        <v>19</v>
      </c>
      <c r="D176" s="4">
        <f t="shared" si="94"/>
        <v>16</v>
      </c>
      <c r="G176" s="10">
        <f t="shared" si="90"/>
        <v>370.08075988545551</v>
      </c>
      <c r="I176" s="10">
        <f t="shared" si="98"/>
        <v>7440.93</v>
      </c>
      <c r="J176" s="10">
        <f t="shared" si="95"/>
        <v>29937.226748431</v>
      </c>
      <c r="K176" s="10">
        <f t="shared" si="96"/>
        <v>37378.156748431007</v>
      </c>
      <c r="M176" s="15">
        <f t="shared" si="91"/>
        <v>0</v>
      </c>
      <c r="N176" s="15">
        <f t="shared" si="97"/>
        <v>0.27974049568857856</v>
      </c>
    </row>
    <row r="177" spans="1:14" x14ac:dyDescent="0.2">
      <c r="A177" s="9">
        <v>40939</v>
      </c>
      <c r="B177" s="4">
        <f t="shared" si="92"/>
        <v>44</v>
      </c>
      <c r="C177" s="4">
        <f t="shared" si="93"/>
        <v>19</v>
      </c>
      <c r="D177" s="4">
        <f t="shared" si="94"/>
        <v>16</v>
      </c>
      <c r="G177" s="10">
        <f t="shared" si="90"/>
        <v>373.78156748431007</v>
      </c>
      <c r="I177" s="10">
        <f t="shared" si="98"/>
        <v>7440.93</v>
      </c>
      <c r="J177" s="10">
        <f t="shared" si="95"/>
        <v>30311.008315915311</v>
      </c>
      <c r="K177" s="10">
        <f t="shared" si="96"/>
        <v>37751.938315915315</v>
      </c>
      <c r="M177" s="15">
        <f t="shared" si="91"/>
        <v>0</v>
      </c>
      <c r="N177" s="15">
        <f t="shared" si="97"/>
        <v>0.28155854118663065</v>
      </c>
    </row>
    <row r="178" spans="1:14" x14ac:dyDescent="0.2">
      <c r="A178" s="9">
        <v>40968</v>
      </c>
      <c r="B178" s="4">
        <f t="shared" si="92"/>
        <v>44</v>
      </c>
      <c r="C178" s="4">
        <f t="shared" si="93"/>
        <v>19</v>
      </c>
      <c r="D178" s="4">
        <f t="shared" si="94"/>
        <v>17</v>
      </c>
      <c r="G178" s="10">
        <f t="shared" si="90"/>
        <v>377.51938315915316</v>
      </c>
      <c r="I178" s="10">
        <f t="shared" si="98"/>
        <v>7440.93</v>
      </c>
      <c r="J178" s="10">
        <f t="shared" si="95"/>
        <v>30688.527699074464</v>
      </c>
      <c r="K178" s="10">
        <f t="shared" si="96"/>
        <v>38129.457699074468</v>
      </c>
      <c r="M178" s="15">
        <f t="shared" si="91"/>
        <v>0</v>
      </c>
      <c r="N178" s="15">
        <f t="shared" si="97"/>
        <v>0.28349723805638527</v>
      </c>
    </row>
    <row r="179" spans="1:14" x14ac:dyDescent="0.2">
      <c r="A179" s="9">
        <v>40999</v>
      </c>
      <c r="B179" s="4">
        <f t="shared" si="92"/>
        <v>44</v>
      </c>
      <c r="C179" s="4">
        <f t="shared" si="93"/>
        <v>19</v>
      </c>
      <c r="D179" s="4">
        <f t="shared" si="94"/>
        <v>17</v>
      </c>
      <c r="G179" s="10">
        <f t="shared" si="90"/>
        <v>381.29457699074464</v>
      </c>
      <c r="I179" s="10">
        <f t="shared" si="98"/>
        <v>7440.93</v>
      </c>
      <c r="J179" s="10">
        <f t="shared" si="95"/>
        <v>31069.82227606521</v>
      </c>
      <c r="K179" s="10">
        <f t="shared" si="96"/>
        <v>38510.752276065214</v>
      </c>
      <c r="M179" s="15">
        <f t="shared" si="91"/>
        <v>0</v>
      </c>
      <c r="N179" s="15">
        <f t="shared" si="97"/>
        <v>0.28534175121646987</v>
      </c>
    </row>
    <row r="180" spans="1:14" x14ac:dyDescent="0.2">
      <c r="A180" s="9">
        <v>41029</v>
      </c>
      <c r="B180" s="4">
        <f t="shared" si="92"/>
        <v>45</v>
      </c>
      <c r="C180" s="4">
        <f t="shared" si="93"/>
        <v>20</v>
      </c>
      <c r="D180" s="4">
        <f t="shared" si="94"/>
        <v>17</v>
      </c>
      <c r="G180" s="10">
        <f t="shared" si="90"/>
        <v>385.1075227606521</v>
      </c>
      <c r="I180" s="10">
        <f t="shared" si="98"/>
        <v>7440.93</v>
      </c>
      <c r="J180" s="10">
        <f t="shared" si="95"/>
        <v>31454.929798825862</v>
      </c>
      <c r="K180" s="10">
        <f t="shared" si="96"/>
        <v>38895.859798825863</v>
      </c>
      <c r="M180" s="15">
        <f t="shared" si="91"/>
        <v>0</v>
      </c>
      <c r="N180" s="15">
        <f t="shared" si="97"/>
        <v>0.28725349203924488</v>
      </c>
    </row>
    <row r="181" spans="1:14" x14ac:dyDescent="0.2">
      <c r="A181" s="9">
        <v>41060</v>
      </c>
      <c r="B181" s="4">
        <f t="shared" si="92"/>
        <v>45</v>
      </c>
      <c r="C181" s="4">
        <f t="shared" si="93"/>
        <v>20</v>
      </c>
      <c r="D181" s="4">
        <f t="shared" si="94"/>
        <v>17</v>
      </c>
      <c r="G181" s="10">
        <f t="shared" ref="G181:G196" si="99">K180*$G$1/12</f>
        <v>388.95859798825859</v>
      </c>
      <c r="I181" s="10">
        <f t="shared" si="98"/>
        <v>7440.93</v>
      </c>
      <c r="J181" s="10">
        <f t="shared" si="95"/>
        <v>31843.88839681412</v>
      </c>
      <c r="K181" s="10">
        <f t="shared" si="96"/>
        <v>39284.818396814124</v>
      </c>
      <c r="M181" s="15">
        <f t="shared" ref="M181:M196" si="100">H181/(K180*(A181-A180)/365)</f>
        <v>0</v>
      </c>
      <c r="N181" s="15">
        <f t="shared" si="97"/>
        <v>0.28912490586373785</v>
      </c>
    </row>
    <row r="182" spans="1:14" x14ac:dyDescent="0.2">
      <c r="A182" s="9">
        <v>41090</v>
      </c>
      <c r="B182" s="4">
        <f t="shared" ref="B182:B197" si="101">ROUND((A182-$B$2-210)/365,0)</f>
        <v>45</v>
      </c>
      <c r="C182" s="4">
        <f t="shared" ref="C182:C197" si="102">ROUND((A182-$C$2-210)/365,0)</f>
        <v>20</v>
      </c>
      <c r="D182" s="4">
        <f t="shared" ref="D182:D197" si="103">ROUND((A182-$D$2-210)/365,0)</f>
        <v>17</v>
      </c>
      <c r="G182" s="10">
        <f t="shared" si="99"/>
        <v>392.84818396814126</v>
      </c>
      <c r="I182" s="10">
        <f t="shared" si="98"/>
        <v>7440.93</v>
      </c>
      <c r="J182" s="10">
        <f t="shared" ref="J182:J197" si="104">IF(H182=0,J181+G182,J181+H182)</f>
        <v>32236.736580782261</v>
      </c>
      <c r="K182" s="10">
        <f t="shared" ref="K182:K197" si="105">IF(H182=0,K181+E182+F182+G182,K181+E182+F182+H182)</f>
        <v>39677.666580782265</v>
      </c>
      <c r="M182" s="15">
        <f t="shared" si="100"/>
        <v>0</v>
      </c>
      <c r="N182" s="15">
        <f t="shared" ref="N182:N197" si="106">J182/($K$4*(A182-$A$4)/360)</f>
        <v>0.29106387621078322</v>
      </c>
    </row>
    <row r="183" spans="1:14" x14ac:dyDescent="0.2">
      <c r="A183" s="9">
        <v>41121</v>
      </c>
      <c r="B183" s="4">
        <f t="shared" si="101"/>
        <v>45</v>
      </c>
      <c r="C183" s="4">
        <f t="shared" si="102"/>
        <v>20</v>
      </c>
      <c r="D183" s="4">
        <f t="shared" si="103"/>
        <v>17</v>
      </c>
      <c r="G183" s="10">
        <f t="shared" si="99"/>
        <v>396.77666580782261</v>
      </c>
      <c r="I183" s="10">
        <f t="shared" ref="I183:I198" si="107">I182+E183</f>
        <v>7440.93</v>
      </c>
      <c r="J183" s="10">
        <f t="shared" si="104"/>
        <v>32633.513246590082</v>
      </c>
      <c r="K183" s="10">
        <f t="shared" si="105"/>
        <v>40074.44324659009</v>
      </c>
      <c r="M183" s="15">
        <f t="shared" si="100"/>
        <v>0</v>
      </c>
      <c r="N183" s="15">
        <f t="shared" si="106"/>
        <v>0.29296265936241811</v>
      </c>
    </row>
    <row r="184" spans="1:14" x14ac:dyDescent="0.2">
      <c r="A184" s="9">
        <v>41152</v>
      </c>
      <c r="B184" s="4">
        <f t="shared" si="101"/>
        <v>45</v>
      </c>
      <c r="C184" s="4">
        <f t="shared" si="102"/>
        <v>20</v>
      </c>
      <c r="D184" s="4">
        <f t="shared" si="103"/>
        <v>17</v>
      </c>
      <c r="G184" s="10">
        <f t="shared" si="99"/>
        <v>400.7444324659009</v>
      </c>
      <c r="I184" s="10">
        <f t="shared" si="107"/>
        <v>7440.93</v>
      </c>
      <c r="J184" s="10">
        <f t="shared" si="104"/>
        <v>33034.257679055983</v>
      </c>
      <c r="K184" s="10">
        <f t="shared" si="105"/>
        <v>40475.187679055991</v>
      </c>
      <c r="M184" s="15">
        <f t="shared" si="100"/>
        <v>0</v>
      </c>
      <c r="N184" s="15">
        <f t="shared" si="106"/>
        <v>0.29487528309913363</v>
      </c>
    </row>
    <row r="185" spans="1:14" x14ac:dyDescent="0.2">
      <c r="A185" s="9">
        <v>41182</v>
      </c>
      <c r="B185" s="4">
        <f t="shared" si="101"/>
        <v>45</v>
      </c>
      <c r="C185" s="4">
        <f t="shared" si="102"/>
        <v>20</v>
      </c>
      <c r="D185" s="4">
        <f t="shared" si="103"/>
        <v>17</v>
      </c>
      <c r="G185" s="10">
        <f t="shared" si="99"/>
        <v>404.75187679055989</v>
      </c>
      <c r="I185" s="10">
        <f t="shared" si="107"/>
        <v>7440.93</v>
      </c>
      <c r="J185" s="10">
        <f t="shared" si="104"/>
        <v>33439.00955584654</v>
      </c>
      <c r="K185" s="10">
        <f t="shared" si="105"/>
        <v>40879.939555846548</v>
      </c>
      <c r="M185" s="15">
        <f t="shared" si="100"/>
        <v>0</v>
      </c>
      <c r="N185" s="15">
        <f t="shared" si="106"/>
        <v>0.29685596669925368</v>
      </c>
    </row>
    <row r="186" spans="1:14" x14ac:dyDescent="0.2">
      <c r="A186" s="9">
        <v>41213</v>
      </c>
      <c r="B186" s="4">
        <f t="shared" si="101"/>
        <v>45</v>
      </c>
      <c r="C186" s="4">
        <f t="shared" si="102"/>
        <v>20</v>
      </c>
      <c r="D186" s="4">
        <f t="shared" si="103"/>
        <v>17</v>
      </c>
      <c r="G186" s="10">
        <f t="shared" si="99"/>
        <v>408.79939555846545</v>
      </c>
      <c r="I186" s="10">
        <f t="shared" si="107"/>
        <v>7440.93</v>
      </c>
      <c r="J186" s="10">
        <f t="shared" si="104"/>
        <v>33847.808951405008</v>
      </c>
      <c r="K186" s="10">
        <f t="shared" si="105"/>
        <v>41288.738951405016</v>
      </c>
      <c r="M186" s="15">
        <f t="shared" si="100"/>
        <v>0</v>
      </c>
      <c r="N186" s="15">
        <f t="shared" si="106"/>
        <v>0.29879667299665957</v>
      </c>
    </row>
    <row r="187" spans="1:14" x14ac:dyDescent="0.2">
      <c r="A187" s="9">
        <v>41243</v>
      </c>
      <c r="B187" s="4">
        <f t="shared" si="101"/>
        <v>45</v>
      </c>
      <c r="C187" s="4">
        <f t="shared" si="102"/>
        <v>20</v>
      </c>
      <c r="D187" s="4">
        <f t="shared" si="103"/>
        <v>17</v>
      </c>
      <c r="G187" s="10">
        <f t="shared" si="99"/>
        <v>412.88738951405008</v>
      </c>
      <c r="I187" s="10">
        <f t="shared" si="107"/>
        <v>7440.93</v>
      </c>
      <c r="J187" s="10">
        <f t="shared" si="104"/>
        <v>34260.696340919058</v>
      </c>
      <c r="K187" s="10">
        <f t="shared" si="105"/>
        <v>41701.626340919065</v>
      </c>
      <c r="M187" s="15">
        <f t="shared" si="100"/>
        <v>0</v>
      </c>
      <c r="N187" s="15">
        <f t="shared" si="106"/>
        <v>0.30080579604275109</v>
      </c>
    </row>
    <row r="188" spans="1:14" x14ac:dyDescent="0.2">
      <c r="A188" s="9">
        <v>41274</v>
      </c>
      <c r="B188" s="4">
        <f t="shared" si="101"/>
        <v>45</v>
      </c>
      <c r="C188" s="4">
        <f t="shared" si="102"/>
        <v>20</v>
      </c>
      <c r="D188" s="4">
        <f t="shared" si="103"/>
        <v>17</v>
      </c>
      <c r="G188" s="10">
        <f t="shared" si="99"/>
        <v>417.01626340919069</v>
      </c>
      <c r="I188" s="10">
        <f t="shared" si="107"/>
        <v>7440.93</v>
      </c>
      <c r="J188" s="10">
        <f t="shared" si="104"/>
        <v>34677.712604328248</v>
      </c>
      <c r="K188" s="10">
        <f t="shared" si="105"/>
        <v>42118.642604328255</v>
      </c>
      <c r="M188" s="15">
        <f t="shared" si="100"/>
        <v>0</v>
      </c>
      <c r="N188" s="15">
        <f t="shared" si="106"/>
        <v>0.30277507017443089</v>
      </c>
    </row>
    <row r="189" spans="1:14" x14ac:dyDescent="0.2">
      <c r="A189" s="9">
        <v>41305</v>
      </c>
      <c r="B189" s="4">
        <f t="shared" si="101"/>
        <v>45</v>
      </c>
      <c r="C189" s="4">
        <f t="shared" si="102"/>
        <v>20</v>
      </c>
      <c r="D189" s="4">
        <f t="shared" si="103"/>
        <v>17</v>
      </c>
      <c r="G189" s="10">
        <f t="shared" si="99"/>
        <v>421.18642604328255</v>
      </c>
      <c r="I189" s="10">
        <f t="shared" si="107"/>
        <v>7440.93</v>
      </c>
      <c r="J189" s="10">
        <f t="shared" si="104"/>
        <v>35098.899030371533</v>
      </c>
      <c r="K189" s="10">
        <f t="shared" si="105"/>
        <v>42539.82903037154</v>
      </c>
      <c r="M189" s="15">
        <f t="shared" si="100"/>
        <v>0</v>
      </c>
      <c r="N189" s="15">
        <f t="shared" si="106"/>
        <v>0.3047587855454893</v>
      </c>
    </row>
    <row r="190" spans="1:14" x14ac:dyDescent="0.2">
      <c r="A190" s="9">
        <v>41333</v>
      </c>
      <c r="B190" s="4">
        <f t="shared" si="101"/>
        <v>45</v>
      </c>
      <c r="C190" s="4">
        <f t="shared" si="102"/>
        <v>20</v>
      </c>
      <c r="D190" s="4">
        <f t="shared" si="103"/>
        <v>18</v>
      </c>
      <c r="G190" s="10">
        <f t="shared" si="99"/>
        <v>425.39829030371538</v>
      </c>
      <c r="I190" s="10">
        <f t="shared" si="107"/>
        <v>7440.93</v>
      </c>
      <c r="J190" s="10">
        <f t="shared" si="104"/>
        <v>35524.29732067525</v>
      </c>
      <c r="K190" s="10">
        <f t="shared" si="105"/>
        <v>42965.227320675258</v>
      </c>
      <c r="M190" s="15">
        <f t="shared" si="100"/>
        <v>0</v>
      </c>
      <c r="N190" s="15">
        <f t="shared" si="106"/>
        <v>0.30692031961739219</v>
      </c>
    </row>
    <row r="191" spans="1:14" x14ac:dyDescent="0.2">
      <c r="A191" s="9">
        <v>41364</v>
      </c>
      <c r="B191" s="4">
        <f t="shared" si="101"/>
        <v>45</v>
      </c>
      <c r="C191" s="4">
        <f t="shared" si="102"/>
        <v>20</v>
      </c>
      <c r="D191" s="4">
        <f t="shared" si="103"/>
        <v>18</v>
      </c>
      <c r="G191" s="10">
        <f t="shared" si="99"/>
        <v>429.65227320675257</v>
      </c>
      <c r="I191" s="10">
        <f t="shared" si="107"/>
        <v>7440.93</v>
      </c>
      <c r="J191" s="10">
        <f t="shared" si="104"/>
        <v>35953.949593882004</v>
      </c>
      <c r="K191" s="10">
        <f t="shared" si="105"/>
        <v>43394.879593882011</v>
      </c>
      <c r="M191" s="15">
        <f t="shared" si="100"/>
        <v>0</v>
      </c>
      <c r="N191" s="15">
        <f t="shared" si="106"/>
        <v>0.30893345684146373</v>
      </c>
    </row>
    <row r="192" spans="1:14" x14ac:dyDescent="0.2">
      <c r="A192" s="9">
        <v>41394</v>
      </c>
      <c r="B192" s="4">
        <f t="shared" si="101"/>
        <v>46</v>
      </c>
      <c r="C192" s="4">
        <f t="shared" si="102"/>
        <v>21</v>
      </c>
      <c r="D192" s="4">
        <f t="shared" si="103"/>
        <v>18</v>
      </c>
      <c r="G192" s="10">
        <f t="shared" si="99"/>
        <v>433.94879593882007</v>
      </c>
      <c r="I192" s="10">
        <f t="shared" si="107"/>
        <v>7440.93</v>
      </c>
      <c r="J192" s="10">
        <f t="shared" si="104"/>
        <v>36387.898389820824</v>
      </c>
      <c r="K192" s="10">
        <f t="shared" si="105"/>
        <v>43828.828389820832</v>
      </c>
      <c r="M192" s="15">
        <f t="shared" si="100"/>
        <v>0</v>
      </c>
      <c r="N192" s="15">
        <f t="shared" si="106"/>
        <v>0.31101598367647143</v>
      </c>
    </row>
    <row r="193" spans="1:14" x14ac:dyDescent="0.2">
      <c r="A193" s="9">
        <v>41425</v>
      </c>
      <c r="B193" s="4">
        <f t="shared" si="101"/>
        <v>46</v>
      </c>
      <c r="C193" s="4">
        <f t="shared" si="102"/>
        <v>21</v>
      </c>
      <c r="D193" s="4">
        <f t="shared" si="103"/>
        <v>18</v>
      </c>
      <c r="G193" s="10">
        <f t="shared" si="99"/>
        <v>438.28828389820825</v>
      </c>
      <c r="I193" s="10">
        <f t="shared" si="107"/>
        <v>7440.93</v>
      </c>
      <c r="J193" s="10">
        <f t="shared" si="104"/>
        <v>36826.186673719036</v>
      </c>
      <c r="K193" s="10">
        <f t="shared" si="105"/>
        <v>44267.116673719043</v>
      </c>
      <c r="M193" s="15">
        <f t="shared" si="100"/>
        <v>0</v>
      </c>
      <c r="N193" s="15">
        <f t="shared" si="106"/>
        <v>0.31305893856096417</v>
      </c>
    </row>
    <row r="194" spans="1:14" x14ac:dyDescent="0.2">
      <c r="A194" s="9">
        <v>41455</v>
      </c>
      <c r="B194" s="4">
        <f t="shared" si="101"/>
        <v>46</v>
      </c>
      <c r="C194" s="4">
        <f t="shared" si="102"/>
        <v>21</v>
      </c>
      <c r="D194" s="4">
        <f t="shared" si="103"/>
        <v>18</v>
      </c>
      <c r="G194" s="10">
        <f t="shared" si="99"/>
        <v>442.67116673719039</v>
      </c>
      <c r="I194" s="10">
        <f t="shared" si="107"/>
        <v>7440.93</v>
      </c>
      <c r="J194" s="10">
        <f t="shared" si="104"/>
        <v>37268.857840456229</v>
      </c>
      <c r="K194" s="10">
        <f t="shared" si="105"/>
        <v>44709.787840456236</v>
      </c>
      <c r="M194" s="15">
        <f t="shared" si="100"/>
        <v>0</v>
      </c>
      <c r="N194" s="15">
        <f t="shared" si="106"/>
        <v>0.31517167891704556</v>
      </c>
    </row>
    <row r="195" spans="1:14" x14ac:dyDescent="0.2">
      <c r="A195" s="9">
        <v>41486</v>
      </c>
      <c r="B195" s="4">
        <f t="shared" si="101"/>
        <v>46</v>
      </c>
      <c r="C195" s="4">
        <f t="shared" si="102"/>
        <v>21</v>
      </c>
      <c r="D195" s="4">
        <f t="shared" si="103"/>
        <v>18</v>
      </c>
      <c r="G195" s="10">
        <f t="shared" si="99"/>
        <v>447.09787840456238</v>
      </c>
      <c r="I195" s="10">
        <f t="shared" si="107"/>
        <v>7440.93</v>
      </c>
      <c r="J195" s="10">
        <f t="shared" si="104"/>
        <v>37715.955718860794</v>
      </c>
      <c r="K195" s="10">
        <f t="shared" si="105"/>
        <v>45156.885718860802</v>
      </c>
      <c r="M195" s="15">
        <f t="shared" si="100"/>
        <v>0</v>
      </c>
      <c r="N195" s="15">
        <f t="shared" si="106"/>
        <v>0.31724496185655304</v>
      </c>
    </row>
    <row r="196" spans="1:14" x14ac:dyDescent="0.2">
      <c r="A196" s="9">
        <v>41517</v>
      </c>
      <c r="B196" s="4">
        <f t="shared" si="101"/>
        <v>46</v>
      </c>
      <c r="C196" s="4">
        <f t="shared" si="102"/>
        <v>21</v>
      </c>
      <c r="D196" s="4">
        <f t="shared" si="103"/>
        <v>18</v>
      </c>
      <c r="G196" s="10">
        <f t="shared" si="99"/>
        <v>451.56885718860804</v>
      </c>
      <c r="I196" s="10">
        <f t="shared" si="107"/>
        <v>7440.93</v>
      </c>
      <c r="J196" s="10">
        <f t="shared" si="104"/>
        <v>38167.5245760494</v>
      </c>
      <c r="K196" s="10">
        <f t="shared" si="105"/>
        <v>45608.454576049407</v>
      </c>
      <c r="M196" s="15">
        <f t="shared" si="100"/>
        <v>0</v>
      </c>
      <c r="N196" s="15">
        <f t="shared" si="106"/>
        <v>0.3193335690977977</v>
      </c>
    </row>
    <row r="197" spans="1:14" x14ac:dyDescent="0.2">
      <c r="A197" s="9">
        <v>41547</v>
      </c>
      <c r="B197" s="4">
        <f t="shared" si="101"/>
        <v>46</v>
      </c>
      <c r="C197" s="4">
        <f t="shared" si="102"/>
        <v>21</v>
      </c>
      <c r="D197" s="4">
        <f t="shared" si="103"/>
        <v>18</v>
      </c>
      <c r="G197" s="10">
        <f t="shared" ref="G197:G212" si="108">K196*$G$1/12</f>
        <v>456.08454576049411</v>
      </c>
      <c r="I197" s="10">
        <f t="shared" si="107"/>
        <v>7440.93</v>
      </c>
      <c r="J197" s="10">
        <f t="shared" si="104"/>
        <v>38623.609121809895</v>
      </c>
      <c r="K197" s="10">
        <f t="shared" si="105"/>
        <v>46064.539121809903</v>
      </c>
      <c r="M197" s="15">
        <f t="shared" ref="M197:M212" si="109">H197/(K196*(A197-A196)/365)</f>
        <v>0</v>
      </c>
      <c r="N197" s="15">
        <f t="shared" si="106"/>
        <v>0.32149256640793145</v>
      </c>
    </row>
    <row r="198" spans="1:14" x14ac:dyDescent="0.2">
      <c r="A198" s="9">
        <v>41578</v>
      </c>
      <c r="B198" s="4">
        <f t="shared" ref="B198:B213" si="110">ROUND((A198-$B$2-210)/365,0)</f>
        <v>46</v>
      </c>
      <c r="C198" s="4">
        <f t="shared" ref="C198:C213" si="111">ROUND((A198-$C$2-210)/365,0)</f>
        <v>21</v>
      </c>
      <c r="D198" s="4">
        <f t="shared" ref="D198:D213" si="112">ROUND((A198-$D$2-210)/365,0)</f>
        <v>18</v>
      </c>
      <c r="G198" s="10">
        <f t="shared" si="108"/>
        <v>460.64539121809906</v>
      </c>
      <c r="I198" s="10">
        <f t="shared" si="107"/>
        <v>7440.93</v>
      </c>
      <c r="J198" s="10">
        <f t="shared" ref="J198:J213" si="113">IF(H198=0,J197+G198,J197+H198)</f>
        <v>39084.254513027998</v>
      </c>
      <c r="K198" s="10">
        <f t="shared" ref="K198:K213" si="114">IF(H198=0,K197+E198+F198+G198,K197+E198+F198+H198)</f>
        <v>46525.184513028005</v>
      </c>
      <c r="M198" s="15">
        <f t="shared" si="109"/>
        <v>0</v>
      </c>
      <c r="N198" s="15">
        <f t="shared" ref="N198:N213" si="115">J198/($K$4*(A198-$A$4)/360)</f>
        <v>0.3236122797331995</v>
      </c>
    </row>
    <row r="199" spans="1:14" x14ac:dyDescent="0.2">
      <c r="A199" s="9">
        <v>41608</v>
      </c>
      <c r="B199" s="4">
        <f t="shared" si="110"/>
        <v>46</v>
      </c>
      <c r="C199" s="4">
        <f t="shared" si="111"/>
        <v>21</v>
      </c>
      <c r="D199" s="4">
        <f t="shared" si="112"/>
        <v>18</v>
      </c>
      <c r="G199" s="10">
        <f t="shared" si="108"/>
        <v>465.25184513028006</v>
      </c>
      <c r="I199" s="10">
        <f t="shared" ref="I199:I214" si="116">I198+E199</f>
        <v>7440.93</v>
      </c>
      <c r="J199" s="10">
        <f t="shared" si="113"/>
        <v>39549.50635815828</v>
      </c>
      <c r="K199" s="10">
        <f t="shared" si="114"/>
        <v>46990.436358158287</v>
      </c>
      <c r="M199" s="15">
        <f t="shared" si="109"/>
        <v>0</v>
      </c>
      <c r="N199" s="15">
        <f t="shared" si="115"/>
        <v>0.32580280733456191</v>
      </c>
    </row>
    <row r="200" spans="1:14" x14ac:dyDescent="0.2">
      <c r="A200" s="9">
        <v>41639</v>
      </c>
      <c r="B200" s="4">
        <f t="shared" si="110"/>
        <v>46</v>
      </c>
      <c r="C200" s="4">
        <f t="shared" si="111"/>
        <v>21</v>
      </c>
      <c r="D200" s="4">
        <f t="shared" si="112"/>
        <v>18</v>
      </c>
      <c r="G200" s="10">
        <f t="shared" si="108"/>
        <v>469.90436358158286</v>
      </c>
      <c r="I200" s="10">
        <f t="shared" si="116"/>
        <v>7440.93</v>
      </c>
      <c r="J200" s="10">
        <f t="shared" si="113"/>
        <v>40019.410721739863</v>
      </c>
      <c r="K200" s="10">
        <f t="shared" si="114"/>
        <v>47460.340721739871</v>
      </c>
      <c r="M200" s="15">
        <f t="shared" si="109"/>
        <v>0</v>
      </c>
      <c r="N200" s="15">
        <f t="shared" si="115"/>
        <v>0.3279541565217724</v>
      </c>
    </row>
    <row r="201" spans="1:14" x14ac:dyDescent="0.2">
      <c r="A201" s="9">
        <v>41670</v>
      </c>
      <c r="B201" s="4">
        <f t="shared" si="110"/>
        <v>46</v>
      </c>
      <c r="C201" s="4">
        <f t="shared" si="111"/>
        <v>21</v>
      </c>
      <c r="D201" s="4">
        <f t="shared" si="112"/>
        <v>18</v>
      </c>
      <c r="G201" s="10">
        <f t="shared" si="108"/>
        <v>474.60340721739868</v>
      </c>
      <c r="I201" s="10">
        <f t="shared" si="116"/>
        <v>7440.93</v>
      </c>
      <c r="J201" s="10">
        <f t="shared" si="113"/>
        <v>40494.014128957264</v>
      </c>
      <c r="K201" s="10">
        <f t="shared" si="114"/>
        <v>47934.944128957271</v>
      </c>
      <c r="M201" s="15">
        <f t="shared" si="109"/>
        <v>0</v>
      </c>
      <c r="N201" s="15">
        <f t="shared" si="115"/>
        <v>0.3301214866100311</v>
      </c>
    </row>
    <row r="202" spans="1:14" x14ac:dyDescent="0.2">
      <c r="A202" s="9">
        <v>41698</v>
      </c>
      <c r="B202" s="4">
        <f t="shared" si="110"/>
        <v>46</v>
      </c>
      <c r="C202" s="4">
        <f t="shared" si="111"/>
        <v>21</v>
      </c>
      <c r="D202" s="4">
        <f t="shared" si="112"/>
        <v>19</v>
      </c>
      <c r="G202" s="10">
        <f t="shared" si="108"/>
        <v>479.34944128957272</v>
      </c>
      <c r="I202" s="10">
        <f t="shared" si="116"/>
        <v>7440.93</v>
      </c>
      <c r="J202" s="10">
        <f t="shared" si="113"/>
        <v>40973.363570246838</v>
      </c>
      <c r="K202" s="10">
        <f t="shared" si="114"/>
        <v>48414.293570246846</v>
      </c>
      <c r="M202" s="15">
        <f t="shared" si="109"/>
        <v>0</v>
      </c>
      <c r="N202" s="15">
        <f t="shared" si="115"/>
        <v>0.33247102830652336</v>
      </c>
    </row>
    <row r="203" spans="1:14" x14ac:dyDescent="0.2">
      <c r="A203" s="9">
        <v>41729</v>
      </c>
      <c r="B203" s="4">
        <f t="shared" si="110"/>
        <v>46</v>
      </c>
      <c r="C203" s="4">
        <f t="shared" si="111"/>
        <v>21</v>
      </c>
      <c r="D203" s="4">
        <f t="shared" si="112"/>
        <v>19</v>
      </c>
      <c r="G203" s="10">
        <f t="shared" si="108"/>
        <v>484.14293570246849</v>
      </c>
      <c r="I203" s="10">
        <f t="shared" si="116"/>
        <v>7440.93</v>
      </c>
      <c r="J203" s="10">
        <f t="shared" si="113"/>
        <v>41457.506505949306</v>
      </c>
      <c r="K203" s="10">
        <f t="shared" si="114"/>
        <v>48898.436505949314</v>
      </c>
      <c r="M203" s="15">
        <f t="shared" si="109"/>
        <v>0</v>
      </c>
      <c r="N203" s="15">
        <f t="shared" si="115"/>
        <v>0.33467096242202132</v>
      </c>
    </row>
    <row r="204" spans="1:14" x14ac:dyDescent="0.2">
      <c r="A204" s="9">
        <v>41759</v>
      </c>
      <c r="B204" s="4">
        <f t="shared" si="110"/>
        <v>47</v>
      </c>
      <c r="C204" s="4">
        <f t="shared" si="111"/>
        <v>22</v>
      </c>
      <c r="D204" s="4">
        <f t="shared" si="112"/>
        <v>19</v>
      </c>
      <c r="G204" s="10">
        <f t="shared" si="108"/>
        <v>488.98436505949309</v>
      </c>
      <c r="I204" s="10">
        <f t="shared" si="116"/>
        <v>7440.93</v>
      </c>
      <c r="J204" s="10">
        <f t="shared" si="113"/>
        <v>41946.490871008798</v>
      </c>
      <c r="K204" s="10">
        <f t="shared" si="114"/>
        <v>49387.420871008806</v>
      </c>
      <c r="M204" s="15">
        <f t="shared" si="109"/>
        <v>0</v>
      </c>
      <c r="N204" s="15">
        <f t="shared" si="115"/>
        <v>0.33694285151448439</v>
      </c>
    </row>
    <row r="205" spans="1:14" x14ac:dyDescent="0.2">
      <c r="A205" s="9">
        <v>41790</v>
      </c>
      <c r="B205" s="4">
        <f t="shared" si="110"/>
        <v>47</v>
      </c>
      <c r="C205" s="4">
        <f t="shared" si="111"/>
        <v>22</v>
      </c>
      <c r="D205" s="4">
        <f t="shared" si="112"/>
        <v>19</v>
      </c>
      <c r="G205" s="10">
        <f t="shared" si="108"/>
        <v>493.874208710088</v>
      </c>
      <c r="I205" s="10">
        <f t="shared" si="116"/>
        <v>7440.93</v>
      </c>
      <c r="J205" s="10">
        <f t="shared" si="113"/>
        <v>42440.365079718889</v>
      </c>
      <c r="K205" s="10">
        <f t="shared" si="114"/>
        <v>49881.295079718897</v>
      </c>
      <c r="M205" s="15">
        <f t="shared" si="109"/>
        <v>0</v>
      </c>
      <c r="N205" s="15">
        <f t="shared" si="115"/>
        <v>0.33917578718362101</v>
      </c>
    </row>
    <row r="206" spans="1:14" x14ac:dyDescent="0.2">
      <c r="A206" s="9">
        <v>41820</v>
      </c>
      <c r="B206" s="4">
        <f t="shared" si="110"/>
        <v>47</v>
      </c>
      <c r="C206" s="4">
        <f t="shared" si="111"/>
        <v>22</v>
      </c>
      <c r="D206" s="4">
        <f t="shared" si="112"/>
        <v>19</v>
      </c>
      <c r="G206" s="10">
        <f t="shared" si="108"/>
        <v>498.81295079718893</v>
      </c>
      <c r="I206" s="10">
        <f t="shared" si="116"/>
        <v>7440.93</v>
      </c>
      <c r="J206" s="10">
        <f t="shared" si="113"/>
        <v>42939.178030516079</v>
      </c>
      <c r="K206" s="10">
        <f t="shared" si="114"/>
        <v>50380.108030516087</v>
      </c>
      <c r="M206" s="15">
        <f t="shared" si="109"/>
        <v>0</v>
      </c>
      <c r="N206" s="15">
        <f t="shared" si="115"/>
        <v>0.34148114187545719</v>
      </c>
    </row>
    <row r="207" spans="1:14" x14ac:dyDescent="0.2">
      <c r="A207" s="9">
        <v>41851</v>
      </c>
      <c r="B207" s="4">
        <f t="shared" si="110"/>
        <v>47</v>
      </c>
      <c r="C207" s="4">
        <f t="shared" si="111"/>
        <v>22</v>
      </c>
      <c r="D207" s="4">
        <f t="shared" si="112"/>
        <v>19</v>
      </c>
      <c r="G207" s="10">
        <f t="shared" si="108"/>
        <v>503.80108030516084</v>
      </c>
      <c r="I207" s="10">
        <f t="shared" si="116"/>
        <v>7440.93</v>
      </c>
      <c r="J207" s="10">
        <f t="shared" si="113"/>
        <v>43442.979110821238</v>
      </c>
      <c r="K207" s="10">
        <f t="shared" si="114"/>
        <v>50883.909110821245</v>
      </c>
      <c r="M207" s="15">
        <f t="shared" si="109"/>
        <v>0</v>
      </c>
      <c r="N207" s="15">
        <f t="shared" si="115"/>
        <v>0.34374763789619772</v>
      </c>
    </row>
    <row r="208" spans="1:14" x14ac:dyDescent="0.2">
      <c r="A208" s="9">
        <v>41882</v>
      </c>
      <c r="B208" s="4">
        <f t="shared" si="110"/>
        <v>47</v>
      </c>
      <c r="C208" s="4">
        <f t="shared" si="111"/>
        <v>22</v>
      </c>
      <c r="D208" s="4">
        <f t="shared" si="112"/>
        <v>19</v>
      </c>
      <c r="G208" s="10">
        <f t="shared" si="108"/>
        <v>508.83909110821241</v>
      </c>
      <c r="I208" s="10">
        <f t="shared" si="116"/>
        <v>7440.93</v>
      </c>
      <c r="J208" s="10">
        <f t="shared" si="113"/>
        <v>43951.818201929447</v>
      </c>
      <c r="K208" s="10">
        <f t="shared" si="114"/>
        <v>51392.748201929455</v>
      </c>
      <c r="M208" s="15">
        <f t="shared" si="109"/>
        <v>0</v>
      </c>
      <c r="N208" s="15">
        <f t="shared" si="115"/>
        <v>0.34603108173956543</v>
      </c>
    </row>
    <row r="209" spans="1:14" x14ac:dyDescent="0.2">
      <c r="A209" s="9">
        <v>41912</v>
      </c>
      <c r="B209" s="4">
        <f t="shared" si="110"/>
        <v>47</v>
      </c>
      <c r="C209" s="4">
        <f t="shared" si="111"/>
        <v>22</v>
      </c>
      <c r="D209" s="4">
        <f t="shared" si="112"/>
        <v>19</v>
      </c>
      <c r="G209" s="10">
        <f t="shared" si="108"/>
        <v>513.92748201929453</v>
      </c>
      <c r="I209" s="10">
        <f t="shared" si="116"/>
        <v>7440.93</v>
      </c>
      <c r="J209" s="10">
        <f t="shared" si="113"/>
        <v>44465.745683948742</v>
      </c>
      <c r="K209" s="10">
        <f t="shared" si="114"/>
        <v>51906.67568394875</v>
      </c>
      <c r="M209" s="15">
        <f t="shared" si="109"/>
        <v>0</v>
      </c>
      <c r="N209" s="15">
        <f t="shared" si="115"/>
        <v>0.34838765245088565</v>
      </c>
    </row>
    <row r="210" spans="1:14" x14ac:dyDescent="0.2">
      <c r="A210" s="9">
        <v>41943</v>
      </c>
      <c r="B210" s="4">
        <f t="shared" si="110"/>
        <v>47</v>
      </c>
      <c r="C210" s="4">
        <f t="shared" si="111"/>
        <v>22</v>
      </c>
      <c r="D210" s="4">
        <f t="shared" si="112"/>
        <v>19</v>
      </c>
      <c r="G210" s="10">
        <f t="shared" si="108"/>
        <v>519.06675683948754</v>
      </c>
      <c r="I210" s="10">
        <f t="shared" si="116"/>
        <v>7440.93</v>
      </c>
      <c r="J210" s="10">
        <f t="shared" si="113"/>
        <v>44984.812440788228</v>
      </c>
      <c r="K210" s="10">
        <f t="shared" si="114"/>
        <v>52425.742440788235</v>
      </c>
      <c r="M210" s="15">
        <f t="shared" si="109"/>
        <v>0</v>
      </c>
      <c r="N210" s="15">
        <f t="shared" si="115"/>
        <v>0.35070550942666817</v>
      </c>
    </row>
    <row r="211" spans="1:14" x14ac:dyDescent="0.2">
      <c r="A211" s="9">
        <v>41973</v>
      </c>
      <c r="B211" s="4">
        <f t="shared" si="110"/>
        <v>47</v>
      </c>
      <c r="C211" s="4">
        <f t="shared" si="111"/>
        <v>22</v>
      </c>
      <c r="D211" s="4">
        <f t="shared" si="112"/>
        <v>19</v>
      </c>
      <c r="G211" s="10">
        <f t="shared" si="108"/>
        <v>524.25742440788235</v>
      </c>
      <c r="I211" s="10">
        <f t="shared" si="116"/>
        <v>7440.93</v>
      </c>
      <c r="J211" s="10">
        <f t="shared" si="113"/>
        <v>45509.069865196114</v>
      </c>
      <c r="K211" s="10">
        <f t="shared" si="114"/>
        <v>52949.999865196121</v>
      </c>
      <c r="M211" s="15">
        <f t="shared" si="109"/>
        <v>0</v>
      </c>
      <c r="N211" s="15">
        <f t="shared" si="115"/>
        <v>0.35309698643294946</v>
      </c>
    </row>
    <row r="212" spans="1:14" x14ac:dyDescent="0.2">
      <c r="A212" s="9">
        <v>42004</v>
      </c>
      <c r="B212" s="4">
        <f t="shared" si="110"/>
        <v>47</v>
      </c>
      <c r="C212" s="4">
        <f t="shared" si="111"/>
        <v>22</v>
      </c>
      <c r="D212" s="4">
        <f t="shared" si="112"/>
        <v>19</v>
      </c>
      <c r="G212" s="10">
        <f t="shared" si="108"/>
        <v>529.49999865196116</v>
      </c>
      <c r="I212" s="10">
        <f t="shared" si="116"/>
        <v>7440.93</v>
      </c>
      <c r="J212" s="10">
        <f t="shared" si="113"/>
        <v>46038.569863848075</v>
      </c>
      <c r="K212" s="10">
        <f t="shared" si="114"/>
        <v>53479.499863848083</v>
      </c>
      <c r="M212" s="15">
        <f t="shared" si="109"/>
        <v>0</v>
      </c>
      <c r="N212" s="15">
        <f t="shared" si="115"/>
        <v>0.35544983750085035</v>
      </c>
    </row>
    <row r="213" spans="1:14" x14ac:dyDescent="0.2">
      <c r="A213" s="9">
        <v>42035</v>
      </c>
      <c r="B213" s="4">
        <f t="shared" si="110"/>
        <v>47</v>
      </c>
      <c r="C213" s="4">
        <f t="shared" si="111"/>
        <v>22</v>
      </c>
      <c r="D213" s="4">
        <f t="shared" si="112"/>
        <v>19</v>
      </c>
      <c r="G213" s="10">
        <f t="shared" ref="G213:G228" si="117">K212*$G$1/12</f>
        <v>534.79499863848082</v>
      </c>
      <c r="I213" s="10">
        <f t="shared" si="116"/>
        <v>7440.93</v>
      </c>
      <c r="J213" s="10">
        <f t="shared" si="113"/>
        <v>46573.364862486553</v>
      </c>
      <c r="K213" s="10">
        <f t="shared" si="114"/>
        <v>54014.29486248656</v>
      </c>
      <c r="M213" s="15">
        <f t="shared" ref="M213:M228" si="118">H213/(K212*(A213-A212)/365)</f>
        <v>0</v>
      </c>
      <c r="N213" s="15">
        <f t="shared" si="115"/>
        <v>0.35782035715132693</v>
      </c>
    </row>
    <row r="214" spans="1:14" x14ac:dyDescent="0.2">
      <c r="A214" s="9">
        <v>42063</v>
      </c>
      <c r="B214" s="4">
        <f t="shared" ref="B214:B229" si="119">ROUND((A214-$B$2-210)/365,0)</f>
        <v>47</v>
      </c>
      <c r="C214" s="4">
        <f t="shared" ref="C214:C229" si="120">ROUND((A214-$C$2-210)/365,0)</f>
        <v>22</v>
      </c>
      <c r="D214" s="4">
        <f t="shared" ref="D214:D229" si="121">ROUND((A214-$D$2-210)/365,0)</f>
        <v>20</v>
      </c>
      <c r="G214" s="10">
        <f t="shared" si="117"/>
        <v>540.14294862486565</v>
      </c>
      <c r="I214" s="10">
        <f t="shared" si="116"/>
        <v>7440.93</v>
      </c>
      <c r="J214" s="10">
        <f t="shared" ref="J214:J229" si="122">IF(H214=0,J213+G214,J213+H214)</f>
        <v>47113.50781111142</v>
      </c>
      <c r="K214" s="10">
        <f t="shared" ref="K214:K229" si="123">IF(H214=0,K213+E214+F214+G214,K213+E214+F214+H214)</f>
        <v>54554.437811111427</v>
      </c>
      <c r="M214" s="15">
        <f t="shared" si="118"/>
        <v>0</v>
      </c>
      <c r="N214" s="15">
        <f t="shared" ref="N214:N229" si="124">J214/($K$4*(A214-$A$4)/360)</f>
        <v>0.36037841521900865</v>
      </c>
    </row>
    <row r="215" spans="1:14" x14ac:dyDescent="0.2">
      <c r="A215" s="9">
        <v>42094</v>
      </c>
      <c r="B215" s="4">
        <f t="shared" si="119"/>
        <v>47</v>
      </c>
      <c r="C215" s="4">
        <f t="shared" si="120"/>
        <v>22</v>
      </c>
      <c r="D215" s="4">
        <f t="shared" si="121"/>
        <v>20</v>
      </c>
      <c r="G215" s="10">
        <f t="shared" si="117"/>
        <v>545.54437811111427</v>
      </c>
      <c r="I215" s="10">
        <f t="shared" ref="I215:I230" si="125">I214+E215</f>
        <v>7440.93</v>
      </c>
      <c r="J215" s="10">
        <f t="shared" si="122"/>
        <v>47659.052189222537</v>
      </c>
      <c r="K215" s="10">
        <f t="shared" si="123"/>
        <v>55099.982189222545</v>
      </c>
      <c r="M215" s="15">
        <f t="shared" si="118"/>
        <v>0</v>
      </c>
      <c r="N215" s="15">
        <f t="shared" si="124"/>
        <v>0.36278501979896322</v>
      </c>
    </row>
    <row r="216" spans="1:14" x14ac:dyDescent="0.2">
      <c r="A216" s="9">
        <v>42124</v>
      </c>
      <c r="B216" s="4">
        <f t="shared" si="119"/>
        <v>48</v>
      </c>
      <c r="C216" s="4">
        <f t="shared" si="120"/>
        <v>23</v>
      </c>
      <c r="D216" s="4">
        <f t="shared" si="121"/>
        <v>20</v>
      </c>
      <c r="G216" s="10">
        <f t="shared" si="117"/>
        <v>550.99982189222544</v>
      </c>
      <c r="I216" s="10">
        <f t="shared" si="125"/>
        <v>7440.93</v>
      </c>
      <c r="J216" s="10">
        <f t="shared" si="122"/>
        <v>48210.052011114763</v>
      </c>
      <c r="K216" s="10">
        <f t="shared" si="123"/>
        <v>55650.982011114771</v>
      </c>
      <c r="M216" s="15">
        <f t="shared" si="118"/>
        <v>0</v>
      </c>
      <c r="N216" s="15">
        <f t="shared" si="124"/>
        <v>0.36526655810794145</v>
      </c>
    </row>
    <row r="217" spans="1:14" x14ac:dyDescent="0.2">
      <c r="A217" s="9">
        <v>42155</v>
      </c>
      <c r="B217" s="4">
        <f t="shared" si="119"/>
        <v>48</v>
      </c>
      <c r="C217" s="4">
        <f t="shared" si="120"/>
        <v>23</v>
      </c>
      <c r="D217" s="4">
        <f t="shared" si="121"/>
        <v>20</v>
      </c>
      <c r="G217" s="10">
        <f t="shared" si="117"/>
        <v>556.50982011114763</v>
      </c>
      <c r="I217" s="10">
        <f t="shared" si="125"/>
        <v>7440.93</v>
      </c>
      <c r="J217" s="10">
        <f t="shared" si="122"/>
        <v>48766.56183122591</v>
      </c>
      <c r="K217" s="10">
        <f t="shared" si="123"/>
        <v>56207.491831225918</v>
      </c>
      <c r="M217" s="15">
        <f t="shared" si="118"/>
        <v>0</v>
      </c>
      <c r="N217" s="15">
        <f t="shared" si="124"/>
        <v>0.36770965523306559</v>
      </c>
    </row>
    <row r="218" spans="1:14" x14ac:dyDescent="0.2">
      <c r="A218" s="9">
        <v>42185</v>
      </c>
      <c r="B218" s="4">
        <f t="shared" si="119"/>
        <v>48</v>
      </c>
      <c r="C218" s="4">
        <f t="shared" si="120"/>
        <v>23</v>
      </c>
      <c r="D218" s="4">
        <f t="shared" si="121"/>
        <v>20</v>
      </c>
      <c r="G218" s="10">
        <f t="shared" si="117"/>
        <v>562.07491831225923</v>
      </c>
      <c r="I218" s="10">
        <f t="shared" si="125"/>
        <v>7440.93</v>
      </c>
      <c r="J218" s="10">
        <f t="shared" si="122"/>
        <v>49328.636749538171</v>
      </c>
      <c r="K218" s="10">
        <f t="shared" si="123"/>
        <v>56769.566749538179</v>
      </c>
      <c r="M218" s="15">
        <f t="shared" si="118"/>
        <v>0</v>
      </c>
      <c r="N218" s="15">
        <f t="shared" si="124"/>
        <v>0.37022822053617166</v>
      </c>
    </row>
    <row r="219" spans="1:14" x14ac:dyDescent="0.2">
      <c r="A219" s="9">
        <v>42216</v>
      </c>
      <c r="B219" s="4">
        <f t="shared" si="119"/>
        <v>48</v>
      </c>
      <c r="C219" s="4">
        <f t="shared" si="120"/>
        <v>23</v>
      </c>
      <c r="D219" s="4">
        <f t="shared" si="121"/>
        <v>20</v>
      </c>
      <c r="G219" s="10">
        <f t="shared" si="117"/>
        <v>567.69566749538183</v>
      </c>
      <c r="I219" s="10">
        <f t="shared" si="125"/>
        <v>7440.93</v>
      </c>
      <c r="J219" s="10">
        <f t="shared" si="122"/>
        <v>49896.332417033555</v>
      </c>
      <c r="K219" s="10">
        <f t="shared" si="123"/>
        <v>57337.262417033562</v>
      </c>
      <c r="M219" s="15">
        <f t="shared" si="118"/>
        <v>0</v>
      </c>
      <c r="N219" s="15">
        <f t="shared" si="124"/>
        <v>0.37270842416674149</v>
      </c>
    </row>
    <row r="220" spans="1:14" x14ac:dyDescent="0.2">
      <c r="A220" s="9">
        <v>42247</v>
      </c>
      <c r="B220" s="4">
        <f t="shared" si="119"/>
        <v>48</v>
      </c>
      <c r="C220" s="4">
        <f t="shared" si="120"/>
        <v>23</v>
      </c>
      <c r="D220" s="4">
        <f t="shared" si="121"/>
        <v>20</v>
      </c>
      <c r="G220" s="10">
        <f t="shared" si="117"/>
        <v>573.3726241703356</v>
      </c>
      <c r="I220" s="10">
        <f t="shared" si="125"/>
        <v>7440.93</v>
      </c>
      <c r="J220" s="10">
        <f t="shared" si="122"/>
        <v>50469.705041203888</v>
      </c>
      <c r="K220" s="10">
        <f t="shared" si="123"/>
        <v>57910.635041203896</v>
      </c>
      <c r="M220" s="15">
        <f t="shared" si="118"/>
        <v>0</v>
      </c>
      <c r="N220" s="15">
        <f t="shared" si="124"/>
        <v>0.37520735889179818</v>
      </c>
    </row>
    <row r="221" spans="1:14" x14ac:dyDescent="0.2">
      <c r="A221" s="9">
        <v>42277</v>
      </c>
      <c r="B221" s="4">
        <f t="shared" si="119"/>
        <v>48</v>
      </c>
      <c r="C221" s="4">
        <f t="shared" si="120"/>
        <v>23</v>
      </c>
      <c r="D221" s="4">
        <f t="shared" si="121"/>
        <v>20</v>
      </c>
      <c r="G221" s="10">
        <f t="shared" si="117"/>
        <v>579.10635041203898</v>
      </c>
      <c r="I221" s="10">
        <f t="shared" si="125"/>
        <v>7440.93</v>
      </c>
      <c r="J221" s="10">
        <f t="shared" si="122"/>
        <v>51048.811391615927</v>
      </c>
      <c r="K221" s="10">
        <f t="shared" si="123"/>
        <v>58489.741391615935</v>
      </c>
      <c r="M221" s="15">
        <f t="shared" si="118"/>
        <v>0</v>
      </c>
      <c r="N221" s="15">
        <f t="shared" si="124"/>
        <v>0.37778257642584945</v>
      </c>
    </row>
    <row r="222" spans="1:14" x14ac:dyDescent="0.2">
      <c r="A222" s="9">
        <v>42308</v>
      </c>
      <c r="B222" s="4">
        <f t="shared" si="119"/>
        <v>48</v>
      </c>
      <c r="C222" s="4">
        <f t="shared" si="120"/>
        <v>23</v>
      </c>
      <c r="D222" s="4">
        <f t="shared" si="121"/>
        <v>20</v>
      </c>
      <c r="G222" s="10">
        <f t="shared" si="117"/>
        <v>584.89741391615928</v>
      </c>
      <c r="I222" s="10">
        <f t="shared" si="125"/>
        <v>7440.93</v>
      </c>
      <c r="J222" s="10">
        <f t="shared" si="122"/>
        <v>51633.708805532086</v>
      </c>
      <c r="K222" s="10">
        <f t="shared" si="123"/>
        <v>59074.638805532093</v>
      </c>
      <c r="M222" s="15">
        <f t="shared" si="118"/>
        <v>0</v>
      </c>
      <c r="N222" s="15">
        <f t="shared" si="124"/>
        <v>0.38031955536758083</v>
      </c>
    </row>
    <row r="223" spans="1:14" x14ac:dyDescent="0.2">
      <c r="A223" s="9">
        <v>42338</v>
      </c>
      <c r="B223" s="4">
        <f t="shared" si="119"/>
        <v>48</v>
      </c>
      <c r="C223" s="4">
        <f t="shared" si="120"/>
        <v>23</v>
      </c>
      <c r="D223" s="4">
        <f t="shared" si="121"/>
        <v>20</v>
      </c>
      <c r="G223" s="10">
        <f t="shared" si="117"/>
        <v>590.74638805532084</v>
      </c>
      <c r="I223" s="10">
        <f t="shared" si="125"/>
        <v>7440.93</v>
      </c>
      <c r="J223" s="10">
        <f t="shared" si="122"/>
        <v>52224.455193587404</v>
      </c>
      <c r="K223" s="10">
        <f t="shared" si="123"/>
        <v>59665.385193587412</v>
      </c>
      <c r="M223" s="15">
        <f t="shared" si="118"/>
        <v>0</v>
      </c>
      <c r="N223" s="15">
        <f t="shared" si="124"/>
        <v>0.38293338186821629</v>
      </c>
    </row>
    <row r="224" spans="1:14" x14ac:dyDescent="0.2">
      <c r="A224" s="9">
        <v>42369</v>
      </c>
      <c r="B224" s="4">
        <f t="shared" si="119"/>
        <v>48</v>
      </c>
      <c r="C224" s="4">
        <f t="shared" si="120"/>
        <v>23</v>
      </c>
      <c r="D224" s="4">
        <f t="shared" si="121"/>
        <v>20</v>
      </c>
      <c r="G224" s="10">
        <f t="shared" si="117"/>
        <v>596.65385193587406</v>
      </c>
      <c r="I224" s="10">
        <f t="shared" si="125"/>
        <v>7440.93</v>
      </c>
      <c r="J224" s="10">
        <f t="shared" si="122"/>
        <v>52821.109045523277</v>
      </c>
      <c r="K224" s="10">
        <f t="shared" si="123"/>
        <v>60262.039045523285</v>
      </c>
      <c r="M224" s="15">
        <f t="shared" si="118"/>
        <v>0</v>
      </c>
      <c r="N224" s="15">
        <f t="shared" si="124"/>
        <v>0.3855090440386218</v>
      </c>
    </row>
    <row r="225" spans="1:14" x14ac:dyDescent="0.2">
      <c r="A225" s="9">
        <v>42400</v>
      </c>
      <c r="B225" s="4">
        <f t="shared" si="119"/>
        <v>48</v>
      </c>
      <c r="C225" s="4">
        <f t="shared" si="120"/>
        <v>23</v>
      </c>
      <c r="D225" s="4">
        <f t="shared" si="121"/>
        <v>20</v>
      </c>
      <c r="G225" s="10">
        <f t="shared" si="117"/>
        <v>602.62039045523284</v>
      </c>
      <c r="I225" s="10">
        <f t="shared" si="125"/>
        <v>7440.93</v>
      </c>
      <c r="J225" s="10">
        <f t="shared" si="122"/>
        <v>53423.729435978508</v>
      </c>
      <c r="K225" s="10">
        <f t="shared" si="123"/>
        <v>60864.659435978516</v>
      </c>
      <c r="M225" s="15">
        <f t="shared" si="118"/>
        <v>0</v>
      </c>
      <c r="N225" s="15">
        <f t="shared" si="124"/>
        <v>0.38810423070640876</v>
      </c>
    </row>
    <row r="226" spans="1:14" x14ac:dyDescent="0.2">
      <c r="A226" s="9">
        <v>42429</v>
      </c>
      <c r="B226" s="4">
        <f t="shared" si="119"/>
        <v>48</v>
      </c>
      <c r="C226" s="4">
        <f t="shared" si="120"/>
        <v>23</v>
      </c>
      <c r="D226" s="4">
        <f t="shared" si="121"/>
        <v>21</v>
      </c>
      <c r="G226" s="10">
        <f t="shared" si="117"/>
        <v>608.64659435978513</v>
      </c>
      <c r="I226" s="10">
        <f t="shared" si="125"/>
        <v>7440.93</v>
      </c>
      <c r="J226" s="10">
        <f t="shared" si="122"/>
        <v>54032.376030338295</v>
      </c>
      <c r="K226" s="10">
        <f t="shared" si="123"/>
        <v>61473.306030338303</v>
      </c>
      <c r="M226" s="15">
        <f t="shared" si="118"/>
        <v>0</v>
      </c>
      <c r="N226" s="15">
        <f t="shared" si="124"/>
        <v>0.39083516464572488</v>
      </c>
    </row>
    <row r="227" spans="1:14" x14ac:dyDescent="0.2">
      <c r="A227" s="9">
        <v>42460</v>
      </c>
      <c r="B227" s="4">
        <f t="shared" si="119"/>
        <v>48</v>
      </c>
      <c r="C227" s="4">
        <f t="shared" si="120"/>
        <v>23</v>
      </c>
      <c r="D227" s="4">
        <f t="shared" si="121"/>
        <v>21</v>
      </c>
      <c r="G227" s="10">
        <f t="shared" si="117"/>
        <v>614.73306030338301</v>
      </c>
      <c r="I227" s="10">
        <f t="shared" si="125"/>
        <v>7440.93</v>
      </c>
      <c r="J227" s="10">
        <f t="shared" si="122"/>
        <v>54647.109090641679</v>
      </c>
      <c r="K227" s="10">
        <f t="shared" si="123"/>
        <v>62088.039090641687</v>
      </c>
      <c r="M227" s="15">
        <f t="shared" si="118"/>
        <v>0</v>
      </c>
      <c r="N227" s="15">
        <f t="shared" si="124"/>
        <v>0.39347013430996541</v>
      </c>
    </row>
    <row r="228" spans="1:14" x14ac:dyDescent="0.2">
      <c r="A228" s="9">
        <v>42490</v>
      </c>
      <c r="B228" s="4">
        <f t="shared" si="119"/>
        <v>49</v>
      </c>
      <c r="C228" s="4">
        <f t="shared" si="120"/>
        <v>24</v>
      </c>
      <c r="D228" s="4">
        <f t="shared" si="121"/>
        <v>21</v>
      </c>
      <c r="G228" s="10">
        <f t="shared" si="117"/>
        <v>620.88039090641689</v>
      </c>
      <c r="I228" s="10">
        <f t="shared" si="125"/>
        <v>7440.93</v>
      </c>
      <c r="J228" s="10">
        <f t="shared" si="122"/>
        <v>55267.989481548095</v>
      </c>
      <c r="K228" s="10">
        <f t="shared" si="123"/>
        <v>62708.919481548102</v>
      </c>
      <c r="M228" s="15">
        <f t="shared" si="118"/>
        <v>0</v>
      </c>
      <c r="N228" s="15">
        <f t="shared" si="124"/>
        <v>0.39618342679344659</v>
      </c>
    </row>
    <row r="229" spans="1:14" x14ac:dyDescent="0.2">
      <c r="A229" s="9">
        <v>42521</v>
      </c>
      <c r="B229" s="4">
        <f t="shared" si="119"/>
        <v>49</v>
      </c>
      <c r="C229" s="4">
        <f t="shared" si="120"/>
        <v>24</v>
      </c>
      <c r="D229" s="4">
        <f t="shared" si="121"/>
        <v>21</v>
      </c>
      <c r="G229" s="10">
        <f t="shared" ref="G229:G244" si="126">K228*$G$1/12</f>
        <v>627.08919481548094</v>
      </c>
      <c r="I229" s="10">
        <f t="shared" si="125"/>
        <v>7440.93</v>
      </c>
      <c r="J229" s="10">
        <f t="shared" si="122"/>
        <v>55895.078676363577</v>
      </c>
      <c r="K229" s="10">
        <f t="shared" si="123"/>
        <v>63336.008676363585</v>
      </c>
      <c r="M229" s="15">
        <f t="shared" ref="M229:M244" si="127">H229/(K228*(A229-A228)/365)</f>
        <v>0</v>
      </c>
      <c r="N229" s="15">
        <f t="shared" si="124"/>
        <v>0.39885872482466911</v>
      </c>
    </row>
    <row r="230" spans="1:14" x14ac:dyDescent="0.2">
      <c r="A230" s="9">
        <v>42551</v>
      </c>
      <c r="B230" s="4">
        <f t="shared" ref="B230:B245" si="128">ROUND((A230-$B$2-210)/365,0)</f>
        <v>49</v>
      </c>
      <c r="C230" s="4">
        <f t="shared" ref="C230:C245" si="129">ROUND((A230-$C$2-210)/365,0)</f>
        <v>24</v>
      </c>
      <c r="D230" s="4">
        <f t="shared" ref="D230:D245" si="130">ROUND((A230-$D$2-210)/365,0)</f>
        <v>21</v>
      </c>
      <c r="G230" s="10">
        <f t="shared" si="126"/>
        <v>633.36008676363588</v>
      </c>
      <c r="I230" s="10">
        <f t="shared" si="125"/>
        <v>7440.93</v>
      </c>
      <c r="J230" s="10">
        <f t="shared" ref="J230:J245" si="131">IF(H230=0,J229+G230,J229+H230)</f>
        <v>56528.438763127211</v>
      </c>
      <c r="K230" s="10">
        <f t="shared" ref="K230:K245" si="132">IF(H230=0,K229+E230+F230+G230,K229+E230+F230+H230)</f>
        <v>63969.368763127219</v>
      </c>
      <c r="M230" s="15">
        <f t="shared" si="127"/>
        <v>0</v>
      </c>
      <c r="N230" s="15">
        <f t="shared" ref="N230:N245" si="133">J230/($K$4*(A230-$A$4)/360)</f>
        <v>0.40161295378191014</v>
      </c>
    </row>
    <row r="231" spans="1:14" x14ac:dyDescent="0.2">
      <c r="A231" s="9">
        <v>42582</v>
      </c>
      <c r="B231" s="4">
        <f t="shared" si="128"/>
        <v>49</v>
      </c>
      <c r="C231" s="4">
        <f t="shared" si="129"/>
        <v>24</v>
      </c>
      <c r="D231" s="4">
        <f t="shared" si="130"/>
        <v>21</v>
      </c>
      <c r="G231" s="10">
        <f t="shared" si="126"/>
        <v>639.69368763127216</v>
      </c>
      <c r="I231" s="10">
        <f t="shared" ref="I231:I246" si="134">I230+E231</f>
        <v>7440.93</v>
      </c>
      <c r="J231" s="10">
        <f t="shared" si="131"/>
        <v>57168.132450758487</v>
      </c>
      <c r="K231" s="10">
        <f t="shared" si="132"/>
        <v>64609.062450758494</v>
      </c>
      <c r="M231" s="15">
        <f t="shared" si="127"/>
        <v>0</v>
      </c>
      <c r="N231" s="15">
        <f t="shared" si="133"/>
        <v>0.4043292563802045</v>
      </c>
    </row>
    <row r="232" spans="1:14" x14ac:dyDescent="0.2">
      <c r="A232" s="9">
        <v>42613</v>
      </c>
      <c r="B232" s="4">
        <f t="shared" si="128"/>
        <v>49</v>
      </c>
      <c r="C232" s="4">
        <f t="shared" si="129"/>
        <v>24</v>
      </c>
      <c r="D232" s="4">
        <f t="shared" si="130"/>
        <v>21</v>
      </c>
      <c r="G232" s="10">
        <f t="shared" si="126"/>
        <v>646.09062450758495</v>
      </c>
      <c r="I232" s="10">
        <f t="shared" si="134"/>
        <v>7440.93</v>
      </c>
      <c r="J232" s="10">
        <f t="shared" si="131"/>
        <v>57814.223075266069</v>
      </c>
      <c r="K232" s="10">
        <f t="shared" si="132"/>
        <v>65255.153075266076</v>
      </c>
      <c r="M232" s="15">
        <f t="shared" si="127"/>
        <v>0</v>
      </c>
      <c r="N232" s="15">
        <f t="shared" si="133"/>
        <v>0.40706625203206209</v>
      </c>
    </row>
    <row r="233" spans="1:14" x14ac:dyDescent="0.2">
      <c r="A233" s="9">
        <v>42643</v>
      </c>
      <c r="B233" s="4">
        <f t="shared" si="128"/>
        <v>49</v>
      </c>
      <c r="C233" s="4">
        <f t="shared" si="129"/>
        <v>24</v>
      </c>
      <c r="D233" s="4">
        <f t="shared" si="130"/>
        <v>21</v>
      </c>
      <c r="G233" s="10">
        <f t="shared" si="126"/>
        <v>652.55153075266071</v>
      </c>
      <c r="I233" s="10">
        <f t="shared" si="134"/>
        <v>7440.93</v>
      </c>
      <c r="J233" s="10">
        <f t="shared" si="131"/>
        <v>58466.774606018727</v>
      </c>
      <c r="K233" s="10">
        <f t="shared" si="132"/>
        <v>65907.704606018742</v>
      </c>
      <c r="M233" s="15">
        <f t="shared" si="127"/>
        <v>0</v>
      </c>
      <c r="N233" s="15">
        <f t="shared" si="133"/>
        <v>0.40988310511532666</v>
      </c>
    </row>
    <row r="234" spans="1:14" x14ac:dyDescent="0.2">
      <c r="A234" s="9">
        <v>42674</v>
      </c>
      <c r="B234" s="4">
        <f t="shared" si="128"/>
        <v>49</v>
      </c>
      <c r="C234" s="4">
        <f t="shared" si="129"/>
        <v>24</v>
      </c>
      <c r="D234" s="4">
        <f t="shared" si="130"/>
        <v>21</v>
      </c>
      <c r="G234" s="10">
        <f t="shared" si="126"/>
        <v>659.0770460601874</v>
      </c>
      <c r="I234" s="10">
        <f t="shared" si="134"/>
        <v>7440.93</v>
      </c>
      <c r="J234" s="10">
        <f t="shared" si="131"/>
        <v>59125.851652078913</v>
      </c>
      <c r="K234" s="10">
        <f t="shared" si="132"/>
        <v>66566.781652078935</v>
      </c>
      <c r="M234" s="15">
        <f t="shared" si="127"/>
        <v>0</v>
      </c>
      <c r="N234" s="15">
        <f t="shared" si="133"/>
        <v>0.41266213869674412</v>
      </c>
    </row>
    <row r="235" spans="1:14" x14ac:dyDescent="0.2">
      <c r="A235" s="9">
        <v>42704</v>
      </c>
      <c r="B235" s="4">
        <f t="shared" si="128"/>
        <v>49</v>
      </c>
      <c r="C235" s="4">
        <f t="shared" si="129"/>
        <v>24</v>
      </c>
      <c r="D235" s="4">
        <f t="shared" si="130"/>
        <v>21</v>
      </c>
      <c r="G235" s="10">
        <f t="shared" si="126"/>
        <v>665.6678165207893</v>
      </c>
      <c r="I235" s="10">
        <f t="shared" si="134"/>
        <v>7440.93</v>
      </c>
      <c r="J235" s="10">
        <f t="shared" si="131"/>
        <v>59791.519468599705</v>
      </c>
      <c r="K235" s="10">
        <f t="shared" si="132"/>
        <v>67232.44946859972</v>
      </c>
      <c r="M235" s="15">
        <f t="shared" si="127"/>
        <v>0</v>
      </c>
      <c r="N235" s="15">
        <f t="shared" si="133"/>
        <v>0.41552166968343074</v>
      </c>
    </row>
    <row r="236" spans="1:14" x14ac:dyDescent="0.2">
      <c r="A236" s="9">
        <v>42735</v>
      </c>
      <c r="B236" s="4">
        <f t="shared" si="128"/>
        <v>49</v>
      </c>
      <c r="C236" s="4">
        <f t="shared" si="129"/>
        <v>24</v>
      </c>
      <c r="D236" s="4">
        <f t="shared" si="130"/>
        <v>21</v>
      </c>
      <c r="G236" s="10">
        <f t="shared" si="126"/>
        <v>672.32449468599714</v>
      </c>
      <c r="I236" s="10">
        <f t="shared" si="134"/>
        <v>7440.93</v>
      </c>
      <c r="J236" s="10">
        <f t="shared" si="131"/>
        <v>60463.843963285704</v>
      </c>
      <c r="K236" s="10">
        <f t="shared" si="132"/>
        <v>67904.773963285712</v>
      </c>
      <c r="M236" s="15">
        <f t="shared" si="127"/>
        <v>0</v>
      </c>
      <c r="N236" s="15">
        <f t="shared" si="133"/>
        <v>0.4183434455221256</v>
      </c>
    </row>
    <row r="237" spans="1:14" x14ac:dyDescent="0.2">
      <c r="A237" s="9">
        <v>42766</v>
      </c>
      <c r="B237" s="4">
        <f t="shared" si="128"/>
        <v>49</v>
      </c>
      <c r="C237" s="4">
        <f t="shared" si="129"/>
        <v>24</v>
      </c>
      <c r="D237" s="4">
        <f t="shared" si="130"/>
        <v>21</v>
      </c>
      <c r="G237" s="10">
        <f t="shared" si="126"/>
        <v>679.04773963285709</v>
      </c>
      <c r="I237" s="10">
        <f t="shared" si="134"/>
        <v>7440.93</v>
      </c>
      <c r="J237" s="10">
        <f t="shared" si="131"/>
        <v>61142.891702918561</v>
      </c>
      <c r="K237" s="10">
        <f t="shared" si="132"/>
        <v>68583.821702918576</v>
      </c>
      <c r="M237" s="15">
        <f t="shared" si="127"/>
        <v>0</v>
      </c>
      <c r="N237" s="15">
        <f t="shared" si="133"/>
        <v>0.42118678945373245</v>
      </c>
    </row>
    <row r="238" spans="1:14" x14ac:dyDescent="0.2">
      <c r="A238" s="9">
        <v>42794</v>
      </c>
      <c r="B238" s="4">
        <f t="shared" si="128"/>
        <v>49</v>
      </c>
      <c r="C238" s="4">
        <f t="shared" si="129"/>
        <v>24</v>
      </c>
      <c r="D238" s="4">
        <f t="shared" si="130"/>
        <v>22</v>
      </c>
      <c r="G238" s="10">
        <f t="shared" si="126"/>
        <v>685.83821702918567</v>
      </c>
      <c r="I238" s="10">
        <f t="shared" si="134"/>
        <v>7440.93</v>
      </c>
      <c r="J238" s="10">
        <f t="shared" si="131"/>
        <v>61828.729919947749</v>
      </c>
      <c r="K238" s="10">
        <f t="shared" si="132"/>
        <v>69269.659919947764</v>
      </c>
      <c r="M238" s="15">
        <f t="shared" si="127"/>
        <v>0</v>
      </c>
      <c r="N238" s="15">
        <f t="shared" si="133"/>
        <v>0.4242311074569754</v>
      </c>
    </row>
    <row r="239" spans="1:14" x14ac:dyDescent="0.2">
      <c r="A239" s="9">
        <v>42825</v>
      </c>
      <c r="B239" s="4">
        <f t="shared" si="128"/>
        <v>49</v>
      </c>
      <c r="C239" s="4">
        <f t="shared" si="129"/>
        <v>24</v>
      </c>
      <c r="D239" s="4">
        <f t="shared" si="130"/>
        <v>22</v>
      </c>
      <c r="G239" s="10">
        <f t="shared" si="126"/>
        <v>692.69659919947765</v>
      </c>
      <c r="I239" s="10">
        <f t="shared" si="134"/>
        <v>7440.93</v>
      </c>
      <c r="J239" s="10">
        <f t="shared" si="131"/>
        <v>62521.42651914723</v>
      </c>
      <c r="K239" s="10">
        <f t="shared" si="132"/>
        <v>69962.356519147244</v>
      </c>
      <c r="M239" s="15">
        <f t="shared" si="127"/>
        <v>0</v>
      </c>
      <c r="N239" s="15">
        <f t="shared" si="133"/>
        <v>0.42711856052942226</v>
      </c>
    </row>
    <row r="240" spans="1:14" x14ac:dyDescent="0.2">
      <c r="A240" s="9">
        <v>42855</v>
      </c>
      <c r="B240" s="4">
        <f t="shared" si="128"/>
        <v>50</v>
      </c>
      <c r="C240" s="4">
        <f t="shared" si="129"/>
        <v>25</v>
      </c>
      <c r="D240" s="4">
        <f t="shared" si="130"/>
        <v>22</v>
      </c>
      <c r="G240" s="10">
        <f t="shared" si="126"/>
        <v>699.62356519147249</v>
      </c>
      <c r="I240" s="10">
        <f t="shared" si="134"/>
        <v>7440.93</v>
      </c>
      <c r="J240" s="10">
        <f t="shared" si="131"/>
        <v>63221.050084338705</v>
      </c>
      <c r="K240" s="10">
        <f t="shared" si="132"/>
        <v>70661.98008433872</v>
      </c>
      <c r="M240" s="15">
        <f t="shared" si="127"/>
        <v>0</v>
      </c>
      <c r="N240" s="15">
        <f t="shared" si="133"/>
        <v>0.43008819576361756</v>
      </c>
    </row>
    <row r="241" spans="1:14" x14ac:dyDescent="0.2">
      <c r="A241" s="9">
        <v>42886</v>
      </c>
      <c r="B241" s="4">
        <f t="shared" si="128"/>
        <v>50</v>
      </c>
      <c r="C241" s="4">
        <f t="shared" si="129"/>
        <v>25</v>
      </c>
      <c r="D241" s="4">
        <f t="shared" si="130"/>
        <v>22</v>
      </c>
      <c r="G241" s="10">
        <f t="shared" si="126"/>
        <v>706.61980084338711</v>
      </c>
      <c r="I241" s="10">
        <f t="shared" si="134"/>
        <v>7440.93</v>
      </c>
      <c r="J241" s="10">
        <f t="shared" si="131"/>
        <v>63927.669885182091</v>
      </c>
      <c r="K241" s="10">
        <f t="shared" si="132"/>
        <v>71368.599885182106</v>
      </c>
      <c r="M241" s="15">
        <f t="shared" si="127"/>
        <v>0</v>
      </c>
      <c r="N241" s="15">
        <f t="shared" si="133"/>
        <v>0.43302020871819186</v>
      </c>
    </row>
    <row r="242" spans="1:14" x14ac:dyDescent="0.2">
      <c r="A242" s="9">
        <v>42916</v>
      </c>
      <c r="B242" s="4">
        <f t="shared" si="128"/>
        <v>50</v>
      </c>
      <c r="C242" s="4">
        <f t="shared" si="129"/>
        <v>25</v>
      </c>
      <c r="D242" s="4">
        <f t="shared" si="130"/>
        <v>22</v>
      </c>
      <c r="G242" s="10">
        <f t="shared" si="126"/>
        <v>713.68599885182095</v>
      </c>
      <c r="I242" s="10">
        <f t="shared" si="134"/>
        <v>7440.93</v>
      </c>
      <c r="J242" s="10">
        <f t="shared" si="131"/>
        <v>64641.35588403391</v>
      </c>
      <c r="K242" s="10">
        <f t="shared" si="132"/>
        <v>72082.285884033932</v>
      </c>
      <c r="M242" s="15">
        <f t="shared" si="127"/>
        <v>0</v>
      </c>
      <c r="N242" s="15">
        <f t="shared" si="133"/>
        <v>0.43603508960775361</v>
      </c>
    </row>
    <row r="243" spans="1:14" x14ac:dyDescent="0.2">
      <c r="A243" s="9">
        <v>42947</v>
      </c>
      <c r="B243" s="4">
        <f t="shared" si="128"/>
        <v>50</v>
      </c>
      <c r="C243" s="4">
        <f t="shared" si="129"/>
        <v>25</v>
      </c>
      <c r="D243" s="4">
        <f t="shared" si="130"/>
        <v>22</v>
      </c>
      <c r="G243" s="10">
        <f t="shared" si="126"/>
        <v>720.82285884033934</v>
      </c>
      <c r="I243" s="10">
        <f t="shared" si="134"/>
        <v>7440.93</v>
      </c>
      <c r="J243" s="10">
        <f t="shared" si="131"/>
        <v>65362.178742874246</v>
      </c>
      <c r="K243" s="10">
        <f t="shared" si="132"/>
        <v>72803.108742874276</v>
      </c>
      <c r="M243" s="15">
        <f t="shared" si="127"/>
        <v>0</v>
      </c>
      <c r="N243" s="15">
        <f t="shared" si="133"/>
        <v>0.43901240845607564</v>
      </c>
    </row>
    <row r="244" spans="1:14" x14ac:dyDescent="0.2">
      <c r="A244" s="9">
        <v>42978</v>
      </c>
      <c r="B244" s="4">
        <f t="shared" si="128"/>
        <v>50</v>
      </c>
      <c r="C244" s="4">
        <f t="shared" si="129"/>
        <v>25</v>
      </c>
      <c r="D244" s="4">
        <f t="shared" si="130"/>
        <v>22</v>
      </c>
      <c r="G244" s="10">
        <f t="shared" si="126"/>
        <v>728.03108742874281</v>
      </c>
      <c r="I244" s="10">
        <f t="shared" si="134"/>
        <v>7440.93</v>
      </c>
      <c r="J244" s="10">
        <f t="shared" si="131"/>
        <v>66090.209830302992</v>
      </c>
      <c r="K244" s="10">
        <f t="shared" si="132"/>
        <v>73531.139830303015</v>
      </c>
      <c r="M244" s="15">
        <f t="shared" si="127"/>
        <v>0</v>
      </c>
      <c r="N244" s="15">
        <f t="shared" si="133"/>
        <v>0.44201258675219701</v>
      </c>
    </row>
    <row r="245" spans="1:14" x14ac:dyDescent="0.2">
      <c r="A245" s="9">
        <v>43008</v>
      </c>
      <c r="B245" s="4">
        <f t="shared" si="128"/>
        <v>50</v>
      </c>
      <c r="C245" s="4">
        <f t="shared" si="129"/>
        <v>25</v>
      </c>
      <c r="D245" s="4">
        <f t="shared" si="130"/>
        <v>22</v>
      </c>
      <c r="G245" s="10">
        <f t="shared" ref="G245:G260" si="135">K244*$G$1/12</f>
        <v>735.31139830303016</v>
      </c>
      <c r="I245" s="10">
        <f t="shared" si="134"/>
        <v>7440.93</v>
      </c>
      <c r="J245" s="10">
        <f t="shared" si="131"/>
        <v>66825.521228606027</v>
      </c>
      <c r="K245" s="10">
        <f t="shared" si="132"/>
        <v>74266.451228606049</v>
      </c>
      <c r="M245" s="15">
        <f t="shared" ref="M245:M260" si="136">H245/(K244*(A245-A244)/365)</f>
        <v>0</v>
      </c>
      <c r="N245" s="15">
        <f t="shared" si="133"/>
        <v>0.44509667759493132</v>
      </c>
    </row>
    <row r="246" spans="1:14" x14ac:dyDescent="0.2">
      <c r="A246" s="9">
        <v>43039</v>
      </c>
      <c r="B246" s="4">
        <f t="shared" ref="B246:B261" si="137">ROUND((A246-$B$2-210)/365,0)</f>
        <v>50</v>
      </c>
      <c r="C246" s="4">
        <f t="shared" ref="C246:C261" si="138">ROUND((A246-$C$2-210)/365,0)</f>
        <v>25</v>
      </c>
      <c r="D246" s="4">
        <f t="shared" ref="D246:D261" si="139">ROUND((A246-$D$2-210)/365,0)</f>
        <v>22</v>
      </c>
      <c r="G246" s="10">
        <f t="shared" si="135"/>
        <v>742.66451228606047</v>
      </c>
      <c r="I246" s="10">
        <f t="shared" si="134"/>
        <v>7440.93</v>
      </c>
      <c r="J246" s="10">
        <f t="shared" ref="J246:J261" si="140">IF(H246=0,J245+G246,J245+H246)</f>
        <v>67568.185740892091</v>
      </c>
      <c r="K246" s="10">
        <f t="shared" ref="K246:K261" si="141">IF(H246=0,K245+E246+F246+G246,K245+E246+F246+H246)</f>
        <v>75009.115740892114</v>
      </c>
      <c r="M246" s="15">
        <f t="shared" si="136"/>
        <v>0</v>
      </c>
      <c r="N246" s="15">
        <f t="shared" ref="N246:N261" si="142">J246/($K$4*(A246-$A$4)/360)</f>
        <v>0.44814330231747557</v>
      </c>
    </row>
    <row r="247" spans="1:14" x14ac:dyDescent="0.2">
      <c r="A247" s="9">
        <v>43069</v>
      </c>
      <c r="B247" s="4">
        <f t="shared" si="137"/>
        <v>50</v>
      </c>
      <c r="C247" s="4">
        <f t="shared" si="138"/>
        <v>25</v>
      </c>
      <c r="D247" s="4">
        <f t="shared" si="139"/>
        <v>22</v>
      </c>
      <c r="G247" s="10">
        <f t="shared" si="135"/>
        <v>750.09115740892105</v>
      </c>
      <c r="I247" s="10">
        <f t="shared" ref="I247:I262" si="143">I246+E247</f>
        <v>7440.93</v>
      </c>
      <c r="J247" s="10">
        <f t="shared" si="140"/>
        <v>68318.276898301017</v>
      </c>
      <c r="K247" s="10">
        <f t="shared" si="141"/>
        <v>75759.206898301039</v>
      </c>
      <c r="M247" s="15">
        <f t="shared" si="136"/>
        <v>0</v>
      </c>
      <c r="N247" s="15">
        <f t="shared" si="142"/>
        <v>0.45127455918672721</v>
      </c>
    </row>
    <row r="248" spans="1:14" x14ac:dyDescent="0.2">
      <c r="A248" s="9">
        <v>43100</v>
      </c>
      <c r="B248" s="4">
        <f t="shared" si="137"/>
        <v>50</v>
      </c>
      <c r="C248" s="4">
        <f t="shared" si="138"/>
        <v>25</v>
      </c>
      <c r="D248" s="4">
        <f t="shared" si="139"/>
        <v>22</v>
      </c>
      <c r="G248" s="10">
        <f t="shared" si="135"/>
        <v>757.59206898301034</v>
      </c>
      <c r="I248" s="10">
        <f t="shared" si="143"/>
        <v>7440.93</v>
      </c>
      <c r="J248" s="10">
        <f t="shared" si="140"/>
        <v>69075.868967284026</v>
      </c>
      <c r="K248" s="10">
        <f t="shared" si="141"/>
        <v>76516.798967284049</v>
      </c>
      <c r="M248" s="15">
        <f t="shared" si="136"/>
        <v>0</v>
      </c>
      <c r="N248" s="15">
        <f t="shared" si="142"/>
        <v>0.45436840780793097</v>
      </c>
    </row>
    <row r="249" spans="1:14" x14ac:dyDescent="0.2">
      <c r="A249" s="9">
        <v>43131</v>
      </c>
      <c r="B249" s="4">
        <f t="shared" si="137"/>
        <v>50</v>
      </c>
      <c r="C249" s="4">
        <f t="shared" si="138"/>
        <v>25</v>
      </c>
      <c r="D249" s="4">
        <f t="shared" si="139"/>
        <v>22</v>
      </c>
      <c r="G249" s="10">
        <f t="shared" si="135"/>
        <v>765.16798967284046</v>
      </c>
      <c r="I249" s="10">
        <f t="shared" si="143"/>
        <v>7440.93</v>
      </c>
      <c r="J249" s="10">
        <f t="shared" si="140"/>
        <v>69841.036956956872</v>
      </c>
      <c r="K249" s="10">
        <f t="shared" si="141"/>
        <v>77281.966956956894</v>
      </c>
      <c r="M249" s="15">
        <f t="shared" si="136"/>
        <v>0</v>
      </c>
      <c r="N249" s="15">
        <f t="shared" si="142"/>
        <v>0.45748608225976656</v>
      </c>
    </row>
    <row r="250" spans="1:14" x14ac:dyDescent="0.2">
      <c r="A250" s="9">
        <v>43159</v>
      </c>
      <c r="B250" s="4">
        <f t="shared" si="137"/>
        <v>50</v>
      </c>
      <c r="C250" s="4">
        <f t="shared" si="138"/>
        <v>25</v>
      </c>
      <c r="D250" s="4">
        <f t="shared" si="139"/>
        <v>23</v>
      </c>
      <c r="G250" s="10">
        <f t="shared" si="135"/>
        <v>772.81966956956887</v>
      </c>
      <c r="I250" s="10">
        <f t="shared" si="143"/>
        <v>7440.93</v>
      </c>
      <c r="J250" s="10">
        <f t="shared" si="140"/>
        <v>70613.856626526438</v>
      </c>
      <c r="K250" s="10">
        <f t="shared" si="141"/>
        <v>78054.78662652646</v>
      </c>
      <c r="M250" s="15">
        <f t="shared" si="136"/>
        <v>0</v>
      </c>
      <c r="N250" s="15">
        <f t="shared" si="142"/>
        <v>0.460812944539022</v>
      </c>
    </row>
    <row r="251" spans="1:14" x14ac:dyDescent="0.2">
      <c r="A251" s="9">
        <v>43190</v>
      </c>
      <c r="B251" s="4">
        <f t="shared" si="137"/>
        <v>50</v>
      </c>
      <c r="C251" s="4">
        <f t="shared" si="138"/>
        <v>25</v>
      </c>
      <c r="D251" s="4">
        <f t="shared" si="139"/>
        <v>23</v>
      </c>
      <c r="G251" s="10">
        <f t="shared" si="135"/>
        <v>780.54786626526459</v>
      </c>
      <c r="I251" s="10">
        <f t="shared" si="143"/>
        <v>7440.93</v>
      </c>
      <c r="J251" s="10">
        <f t="shared" si="140"/>
        <v>71394.404492791698</v>
      </c>
      <c r="K251" s="10">
        <f t="shared" si="141"/>
        <v>78835.334492791721</v>
      </c>
      <c r="M251" s="15">
        <f t="shared" si="136"/>
        <v>0</v>
      </c>
      <c r="N251" s="15">
        <f t="shared" si="142"/>
        <v>0.46397936594916089</v>
      </c>
    </row>
    <row r="252" spans="1:14" x14ac:dyDescent="0.2">
      <c r="A252" s="9">
        <v>43220</v>
      </c>
      <c r="B252" s="4">
        <f t="shared" si="137"/>
        <v>51</v>
      </c>
      <c r="C252" s="4">
        <f t="shared" si="138"/>
        <v>26</v>
      </c>
      <c r="D252" s="4">
        <f t="shared" si="139"/>
        <v>23</v>
      </c>
      <c r="G252" s="10">
        <f t="shared" si="135"/>
        <v>788.35334492791719</v>
      </c>
      <c r="I252" s="10">
        <f t="shared" si="143"/>
        <v>7440.93</v>
      </c>
      <c r="J252" s="10">
        <f t="shared" si="140"/>
        <v>72182.757837719619</v>
      </c>
      <c r="K252" s="10">
        <f t="shared" si="141"/>
        <v>79623.687837719641</v>
      </c>
      <c r="M252" s="15">
        <f t="shared" si="136"/>
        <v>0</v>
      </c>
      <c r="N252" s="15">
        <f t="shared" si="142"/>
        <v>0.46723230666993437</v>
      </c>
    </row>
    <row r="253" spans="1:14" x14ac:dyDescent="0.2">
      <c r="A253" s="9">
        <v>43251</v>
      </c>
      <c r="B253" s="4">
        <f t="shared" si="137"/>
        <v>51</v>
      </c>
      <c r="C253" s="4">
        <f t="shared" si="138"/>
        <v>26</v>
      </c>
      <c r="D253" s="4">
        <f t="shared" si="139"/>
        <v>23</v>
      </c>
      <c r="G253" s="10">
        <f t="shared" si="135"/>
        <v>796.23687837719638</v>
      </c>
      <c r="I253" s="10">
        <f t="shared" si="143"/>
        <v>7440.93</v>
      </c>
      <c r="J253" s="10">
        <f t="shared" si="140"/>
        <v>72978.994716096815</v>
      </c>
      <c r="K253" s="10">
        <f t="shared" si="141"/>
        <v>80419.924716096837</v>
      </c>
      <c r="M253" s="15">
        <f t="shared" si="136"/>
        <v>0</v>
      </c>
      <c r="N253" s="15">
        <f t="shared" si="142"/>
        <v>0.4704479586255163</v>
      </c>
    </row>
    <row r="254" spans="1:14" x14ac:dyDescent="0.2">
      <c r="A254" s="9">
        <v>43281</v>
      </c>
      <c r="B254" s="4">
        <f t="shared" si="137"/>
        <v>51</v>
      </c>
      <c r="C254" s="4">
        <f t="shared" si="138"/>
        <v>26</v>
      </c>
      <c r="D254" s="4">
        <f t="shared" si="139"/>
        <v>23</v>
      </c>
      <c r="G254" s="10">
        <f t="shared" si="135"/>
        <v>804.1992471609683</v>
      </c>
      <c r="I254" s="10">
        <f t="shared" si="143"/>
        <v>7440.93</v>
      </c>
      <c r="J254" s="10">
        <f t="shared" si="140"/>
        <v>73783.193963257785</v>
      </c>
      <c r="K254" s="10">
        <f t="shared" si="141"/>
        <v>81224.123963257807</v>
      </c>
      <c r="M254" s="15">
        <f t="shared" si="136"/>
        <v>0</v>
      </c>
      <c r="N254" s="15">
        <f t="shared" si="142"/>
        <v>0.47375089834769657</v>
      </c>
    </row>
    <row r="255" spans="1:14" x14ac:dyDescent="0.2">
      <c r="A255" s="9">
        <v>43312</v>
      </c>
      <c r="B255" s="4">
        <f t="shared" si="137"/>
        <v>51</v>
      </c>
      <c r="C255" s="4">
        <f t="shared" si="138"/>
        <v>26</v>
      </c>
      <c r="D255" s="4">
        <f t="shared" si="139"/>
        <v>23</v>
      </c>
      <c r="G255" s="10">
        <f t="shared" si="135"/>
        <v>812.24123963257807</v>
      </c>
      <c r="I255" s="10">
        <f t="shared" si="143"/>
        <v>7440.93</v>
      </c>
      <c r="J255" s="10">
        <f t="shared" si="140"/>
        <v>74595.435202890367</v>
      </c>
      <c r="K255" s="10">
        <f t="shared" si="141"/>
        <v>82036.365202890389</v>
      </c>
      <c r="M255" s="15">
        <f t="shared" si="136"/>
        <v>0</v>
      </c>
      <c r="N255" s="15">
        <f t="shared" si="142"/>
        <v>0.47701660489552183</v>
      </c>
    </row>
    <row r="256" spans="1:14" x14ac:dyDescent="0.2">
      <c r="A256" s="9">
        <v>43343</v>
      </c>
      <c r="B256" s="4">
        <f t="shared" si="137"/>
        <v>51</v>
      </c>
      <c r="C256" s="4">
        <f t="shared" si="138"/>
        <v>26</v>
      </c>
      <c r="D256" s="4">
        <f t="shared" si="139"/>
        <v>23</v>
      </c>
      <c r="G256" s="10">
        <f t="shared" si="135"/>
        <v>820.36365202890386</v>
      </c>
      <c r="I256" s="10">
        <f t="shared" si="143"/>
        <v>7440.93</v>
      </c>
      <c r="J256" s="10">
        <f t="shared" si="140"/>
        <v>75415.798854919267</v>
      </c>
      <c r="K256" s="10">
        <f t="shared" si="141"/>
        <v>82856.728854919289</v>
      </c>
      <c r="M256" s="15">
        <f t="shared" si="136"/>
        <v>0</v>
      </c>
      <c r="N256" s="15">
        <f t="shared" si="142"/>
        <v>0.48030756385386181</v>
      </c>
    </row>
    <row r="257" spans="1:14" x14ac:dyDescent="0.2">
      <c r="A257" s="9">
        <v>43373</v>
      </c>
      <c r="B257" s="4">
        <f t="shared" si="137"/>
        <v>51</v>
      </c>
      <c r="C257" s="4">
        <f t="shared" si="138"/>
        <v>26</v>
      </c>
      <c r="D257" s="4">
        <f t="shared" si="139"/>
        <v>23</v>
      </c>
      <c r="G257" s="10">
        <f t="shared" si="135"/>
        <v>828.56728854919277</v>
      </c>
      <c r="I257" s="10">
        <f t="shared" si="143"/>
        <v>7440.93</v>
      </c>
      <c r="J257" s="10">
        <f t="shared" si="140"/>
        <v>76244.366143468462</v>
      </c>
      <c r="K257" s="10">
        <f t="shared" si="141"/>
        <v>83685.296143468484</v>
      </c>
      <c r="M257" s="15">
        <f t="shared" si="136"/>
        <v>0</v>
      </c>
      <c r="N257" s="15">
        <f t="shared" si="142"/>
        <v>0.48368698104412272</v>
      </c>
    </row>
    <row r="258" spans="1:14" x14ac:dyDescent="0.2">
      <c r="A258" s="9">
        <v>43404</v>
      </c>
      <c r="B258" s="4">
        <f t="shared" si="137"/>
        <v>51</v>
      </c>
      <c r="C258" s="4">
        <f t="shared" si="138"/>
        <v>26</v>
      </c>
      <c r="D258" s="4">
        <f t="shared" si="139"/>
        <v>23</v>
      </c>
      <c r="G258" s="10">
        <f t="shared" si="135"/>
        <v>836.85296143468486</v>
      </c>
      <c r="I258" s="10">
        <f t="shared" si="143"/>
        <v>7440.93</v>
      </c>
      <c r="J258" s="10">
        <f t="shared" si="140"/>
        <v>77081.219104903153</v>
      </c>
      <c r="K258" s="10">
        <f t="shared" si="141"/>
        <v>84522.149104903176</v>
      </c>
      <c r="M258" s="15">
        <f t="shared" si="136"/>
        <v>0</v>
      </c>
      <c r="N258" s="15">
        <f t="shared" si="142"/>
        <v>0.4870292548375495</v>
      </c>
    </row>
    <row r="259" spans="1:14" x14ac:dyDescent="0.2">
      <c r="A259" s="9">
        <v>43434</v>
      </c>
      <c r="B259" s="4">
        <f t="shared" si="137"/>
        <v>51</v>
      </c>
      <c r="C259" s="4">
        <f t="shared" si="138"/>
        <v>26</v>
      </c>
      <c r="D259" s="4">
        <f t="shared" si="139"/>
        <v>23</v>
      </c>
      <c r="G259" s="10">
        <f t="shared" si="135"/>
        <v>845.22149104903167</v>
      </c>
      <c r="I259" s="10">
        <f t="shared" si="143"/>
        <v>7440.93</v>
      </c>
      <c r="J259" s="10">
        <f t="shared" si="140"/>
        <v>77926.440595952183</v>
      </c>
      <c r="K259" s="10">
        <f t="shared" si="141"/>
        <v>85367.370595952205</v>
      </c>
      <c r="M259" s="15">
        <f t="shared" si="136"/>
        <v>0</v>
      </c>
      <c r="N259" s="15">
        <f t="shared" si="142"/>
        <v>0.49046079148721294</v>
      </c>
    </row>
    <row r="260" spans="1:14" x14ac:dyDescent="0.2">
      <c r="A260" s="9">
        <v>43465</v>
      </c>
      <c r="B260" s="4">
        <f t="shared" si="137"/>
        <v>51</v>
      </c>
      <c r="C260" s="4">
        <f t="shared" si="138"/>
        <v>26</v>
      </c>
      <c r="D260" s="4">
        <f t="shared" si="139"/>
        <v>23</v>
      </c>
      <c r="G260" s="10">
        <f t="shared" si="135"/>
        <v>853.67370595952207</v>
      </c>
      <c r="I260" s="10">
        <f t="shared" si="143"/>
        <v>7440.93</v>
      </c>
      <c r="J260" s="10">
        <f t="shared" si="140"/>
        <v>78780.114301911701</v>
      </c>
      <c r="K260" s="10">
        <f t="shared" si="141"/>
        <v>86221.044301911723</v>
      </c>
      <c r="M260" s="15">
        <f t="shared" si="136"/>
        <v>0</v>
      </c>
      <c r="N260" s="15">
        <f t="shared" si="142"/>
        <v>0.49385523926511493</v>
      </c>
    </row>
    <row r="261" spans="1:14" x14ac:dyDescent="0.2">
      <c r="A261" s="9">
        <v>43496</v>
      </c>
      <c r="B261" s="4">
        <f t="shared" si="137"/>
        <v>51</v>
      </c>
      <c r="C261" s="4">
        <f t="shared" si="138"/>
        <v>26</v>
      </c>
      <c r="D261" s="4">
        <f t="shared" si="139"/>
        <v>23</v>
      </c>
      <c r="G261" s="10">
        <f t="shared" ref="G261:G276" si="144">K260*$G$1/12</f>
        <v>862.21044301911718</v>
      </c>
      <c r="I261" s="10">
        <f t="shared" si="143"/>
        <v>7440.93</v>
      </c>
      <c r="J261" s="10">
        <f t="shared" si="140"/>
        <v>79642.324744930811</v>
      </c>
      <c r="K261" s="10">
        <f t="shared" si="141"/>
        <v>87083.254744930833</v>
      </c>
      <c r="M261" s="15">
        <f t="shared" ref="M261:M276" si="145">H261/(K260*(A261-A260)/365)</f>
        <v>0</v>
      </c>
      <c r="N261" s="15">
        <f t="shared" si="142"/>
        <v>0.4972760077777601</v>
      </c>
    </row>
    <row r="262" spans="1:14" x14ac:dyDescent="0.2">
      <c r="A262" s="9">
        <v>43524</v>
      </c>
      <c r="B262" s="4">
        <f t="shared" ref="B262:B277" si="146">ROUND((A262-$B$2-210)/365,0)</f>
        <v>51</v>
      </c>
      <c r="C262" s="4">
        <f t="shared" ref="C262:C277" si="147">ROUND((A262-$C$2-210)/365,0)</f>
        <v>26</v>
      </c>
      <c r="D262" s="4">
        <f t="shared" ref="D262:D277" si="148">ROUND((A262-$D$2-210)/365,0)</f>
        <v>24</v>
      </c>
      <c r="G262" s="10">
        <f t="shared" si="144"/>
        <v>870.83254744930821</v>
      </c>
      <c r="I262" s="10">
        <f t="shared" si="143"/>
        <v>7440.93</v>
      </c>
      <c r="J262" s="10">
        <f t="shared" ref="J262:J277" si="149">IF(H262=0,J261+G262,J261+H262)</f>
        <v>80513.157292380114</v>
      </c>
      <c r="K262" s="10">
        <f t="shared" ref="K262:K277" si="150">IF(H262=0,K261+E262+F262+G262,K261+E262+F262+H262)</f>
        <v>87954.087292380136</v>
      </c>
      <c r="M262" s="15">
        <f t="shared" si="145"/>
        <v>0</v>
      </c>
      <c r="N262" s="15">
        <f t="shared" ref="N262:N277" si="151">J262/($K$4*(A262-$A$4)/360)</f>
        <v>0.50091521238509684</v>
      </c>
    </row>
    <row r="263" spans="1:14" x14ac:dyDescent="0.2">
      <c r="A263" s="9">
        <v>43555</v>
      </c>
      <c r="B263" s="4">
        <f t="shared" si="146"/>
        <v>51</v>
      </c>
      <c r="C263" s="4">
        <f t="shared" si="147"/>
        <v>26</v>
      </c>
      <c r="D263" s="4">
        <f t="shared" si="148"/>
        <v>24</v>
      </c>
      <c r="G263" s="10">
        <f t="shared" si="144"/>
        <v>879.54087292380143</v>
      </c>
      <c r="I263" s="10">
        <f t="shared" ref="I263:I278" si="152">I262+E263</f>
        <v>7440.93</v>
      </c>
      <c r="J263" s="10">
        <f t="shared" si="149"/>
        <v>81392.698165303911</v>
      </c>
      <c r="K263" s="10">
        <f t="shared" si="150"/>
        <v>88833.628165303933</v>
      </c>
      <c r="M263" s="15">
        <f t="shared" si="145"/>
        <v>0</v>
      </c>
      <c r="N263" s="15">
        <f t="shared" si="151"/>
        <v>0.50438984840989776</v>
      </c>
    </row>
    <row r="264" spans="1:14" x14ac:dyDescent="0.2">
      <c r="A264" s="9">
        <v>43585</v>
      </c>
      <c r="B264" s="4">
        <f t="shared" si="146"/>
        <v>52</v>
      </c>
      <c r="C264" s="4">
        <f t="shared" si="147"/>
        <v>27</v>
      </c>
      <c r="D264" s="4">
        <f t="shared" si="148"/>
        <v>24</v>
      </c>
      <c r="G264" s="10">
        <f t="shared" si="144"/>
        <v>888.33628165303935</v>
      </c>
      <c r="I264" s="10">
        <f t="shared" si="152"/>
        <v>7440.93</v>
      </c>
      <c r="J264" s="10">
        <f t="shared" si="149"/>
        <v>82281.034446956954</v>
      </c>
      <c r="K264" s="10">
        <f t="shared" si="150"/>
        <v>89721.964446956976</v>
      </c>
      <c r="M264" s="15">
        <f t="shared" si="145"/>
        <v>0</v>
      </c>
      <c r="N264" s="15">
        <f t="shared" si="151"/>
        <v>0.50795585120005882</v>
      </c>
    </row>
    <row r="265" spans="1:14" x14ac:dyDescent="0.2">
      <c r="A265" s="9">
        <v>43616</v>
      </c>
      <c r="B265" s="4">
        <f t="shared" si="146"/>
        <v>52</v>
      </c>
      <c r="C265" s="4">
        <f t="shared" si="147"/>
        <v>27</v>
      </c>
      <c r="D265" s="4">
        <f t="shared" si="148"/>
        <v>24</v>
      </c>
      <c r="G265" s="10">
        <f t="shared" si="144"/>
        <v>897.21964446956974</v>
      </c>
      <c r="I265" s="10">
        <f t="shared" si="152"/>
        <v>7440.93</v>
      </c>
      <c r="J265" s="10">
        <f t="shared" si="149"/>
        <v>83178.254091426526</v>
      </c>
      <c r="K265" s="10">
        <f t="shared" si="150"/>
        <v>90619.184091426549</v>
      </c>
      <c r="M265" s="15">
        <f t="shared" si="145"/>
        <v>0</v>
      </c>
      <c r="N265" s="15">
        <f t="shared" si="151"/>
        <v>0.51148487885047744</v>
      </c>
    </row>
    <row r="266" spans="1:14" x14ac:dyDescent="0.2">
      <c r="A266" s="9">
        <v>43646</v>
      </c>
      <c r="B266" s="4">
        <f t="shared" si="146"/>
        <v>52</v>
      </c>
      <c r="C266" s="4">
        <f t="shared" si="147"/>
        <v>27</v>
      </c>
      <c r="D266" s="4">
        <f t="shared" si="148"/>
        <v>24</v>
      </c>
      <c r="G266" s="10">
        <f t="shared" si="144"/>
        <v>906.19184091426541</v>
      </c>
      <c r="I266" s="10">
        <f t="shared" si="152"/>
        <v>7440.93</v>
      </c>
      <c r="J266" s="10">
        <f t="shared" si="149"/>
        <v>84084.445932340794</v>
      </c>
      <c r="K266" s="10">
        <f t="shared" si="150"/>
        <v>91525.375932340816</v>
      </c>
      <c r="M266" s="15">
        <f t="shared" si="145"/>
        <v>0</v>
      </c>
      <c r="N266" s="15">
        <f t="shared" si="151"/>
        <v>0.5151061303368657</v>
      </c>
    </row>
    <row r="267" spans="1:14" x14ac:dyDescent="0.2">
      <c r="A267" s="9">
        <v>43677</v>
      </c>
      <c r="B267" s="4">
        <f t="shared" si="146"/>
        <v>52</v>
      </c>
      <c r="C267" s="4">
        <f t="shared" si="147"/>
        <v>27</v>
      </c>
      <c r="D267" s="4">
        <f t="shared" si="148"/>
        <v>24</v>
      </c>
      <c r="G267" s="10">
        <f t="shared" si="144"/>
        <v>915.25375932340819</v>
      </c>
      <c r="I267" s="10">
        <f t="shared" si="152"/>
        <v>7440.93</v>
      </c>
      <c r="J267" s="10">
        <f t="shared" si="149"/>
        <v>84999.699691664195</v>
      </c>
      <c r="K267" s="10">
        <f t="shared" si="150"/>
        <v>92440.629691664217</v>
      </c>
      <c r="M267" s="15">
        <f t="shared" si="145"/>
        <v>0</v>
      </c>
      <c r="N267" s="15">
        <f t="shared" si="151"/>
        <v>0.51869046069630464</v>
      </c>
    </row>
    <row r="268" spans="1:14" x14ac:dyDescent="0.2">
      <c r="A268" s="9">
        <v>43708</v>
      </c>
      <c r="B268" s="4">
        <f t="shared" si="146"/>
        <v>52</v>
      </c>
      <c r="C268" s="4">
        <f t="shared" si="147"/>
        <v>27</v>
      </c>
      <c r="D268" s="4">
        <f t="shared" si="148"/>
        <v>24</v>
      </c>
      <c r="G268" s="10">
        <f t="shared" si="144"/>
        <v>924.40629691664208</v>
      </c>
      <c r="I268" s="10">
        <f t="shared" si="152"/>
        <v>7440.93</v>
      </c>
      <c r="J268" s="10">
        <f t="shared" si="149"/>
        <v>85924.105988580835</v>
      </c>
      <c r="K268" s="10">
        <f t="shared" si="150"/>
        <v>93365.035988580858</v>
      </c>
      <c r="M268" s="15">
        <f t="shared" si="145"/>
        <v>0</v>
      </c>
      <c r="N268" s="15">
        <f t="shared" si="151"/>
        <v>0.52230268918656064</v>
      </c>
    </row>
    <row r="269" spans="1:14" x14ac:dyDescent="0.2">
      <c r="A269" s="9">
        <v>43738</v>
      </c>
      <c r="B269" s="4">
        <f t="shared" si="146"/>
        <v>52</v>
      </c>
      <c r="C269" s="4">
        <f t="shared" si="147"/>
        <v>27</v>
      </c>
      <c r="D269" s="4">
        <f t="shared" si="148"/>
        <v>24</v>
      </c>
      <c r="G269" s="10">
        <f t="shared" si="144"/>
        <v>933.65035988580848</v>
      </c>
      <c r="I269" s="10">
        <f t="shared" si="152"/>
        <v>7440.93</v>
      </c>
      <c r="J269" s="10">
        <f t="shared" si="149"/>
        <v>86857.756348466646</v>
      </c>
      <c r="K269" s="10">
        <f t="shared" si="150"/>
        <v>94298.686348466668</v>
      </c>
      <c r="M269" s="15">
        <f t="shared" si="145"/>
        <v>0</v>
      </c>
      <c r="N269" s="15">
        <f t="shared" si="151"/>
        <v>0.5260084469656422</v>
      </c>
    </row>
    <row r="270" spans="1:14" x14ac:dyDescent="0.2">
      <c r="A270" s="9">
        <v>43769</v>
      </c>
      <c r="B270" s="4">
        <f t="shared" si="146"/>
        <v>52</v>
      </c>
      <c r="C270" s="4">
        <f t="shared" si="147"/>
        <v>27</v>
      </c>
      <c r="D270" s="4">
        <f t="shared" si="148"/>
        <v>24</v>
      </c>
      <c r="G270" s="10">
        <f t="shared" si="144"/>
        <v>942.98686348466663</v>
      </c>
      <c r="I270" s="10">
        <f t="shared" si="152"/>
        <v>7440.93</v>
      </c>
      <c r="J270" s="10">
        <f t="shared" si="149"/>
        <v>87800.743211951311</v>
      </c>
      <c r="K270" s="10">
        <f t="shared" si="150"/>
        <v>95241.673211951333</v>
      </c>
      <c r="M270" s="15">
        <f t="shared" si="145"/>
        <v>0</v>
      </c>
      <c r="N270" s="15">
        <f t="shared" si="151"/>
        <v>0.52967737186671815</v>
      </c>
    </row>
    <row r="271" spans="1:14" x14ac:dyDescent="0.2">
      <c r="A271" s="9">
        <v>43799</v>
      </c>
      <c r="B271" s="4">
        <f t="shared" si="146"/>
        <v>52</v>
      </c>
      <c r="C271" s="4">
        <f t="shared" si="147"/>
        <v>27</v>
      </c>
      <c r="D271" s="4">
        <f t="shared" si="148"/>
        <v>24</v>
      </c>
      <c r="G271" s="10">
        <f t="shared" si="144"/>
        <v>952.41673211951331</v>
      </c>
      <c r="I271" s="10">
        <f t="shared" si="152"/>
        <v>7440.93</v>
      </c>
      <c r="J271" s="10">
        <f t="shared" si="149"/>
        <v>88753.159944070823</v>
      </c>
      <c r="K271" s="10">
        <f t="shared" si="150"/>
        <v>96194.089944070845</v>
      </c>
      <c r="M271" s="15">
        <f t="shared" si="145"/>
        <v>0</v>
      </c>
      <c r="N271" s="15">
        <f t="shared" si="151"/>
        <v>0.53344072202741699</v>
      </c>
    </row>
    <row r="272" spans="1:14" x14ac:dyDescent="0.2">
      <c r="A272" s="9">
        <v>43830</v>
      </c>
      <c r="B272" s="4">
        <f t="shared" si="146"/>
        <v>52</v>
      </c>
      <c r="C272" s="4">
        <f t="shared" si="147"/>
        <v>27</v>
      </c>
      <c r="D272" s="4">
        <f t="shared" si="148"/>
        <v>24</v>
      </c>
      <c r="G272" s="10">
        <f t="shared" si="144"/>
        <v>961.94089944070845</v>
      </c>
      <c r="I272" s="10">
        <f t="shared" si="152"/>
        <v>7440.93</v>
      </c>
      <c r="J272" s="10">
        <f t="shared" si="149"/>
        <v>89715.100843511536</v>
      </c>
      <c r="K272" s="10">
        <f t="shared" si="150"/>
        <v>97156.030843511558</v>
      </c>
      <c r="M272" s="15">
        <f t="shared" si="145"/>
        <v>0</v>
      </c>
      <c r="N272" s="15">
        <f t="shared" si="151"/>
        <v>0.53716729352979897</v>
      </c>
    </row>
    <row r="273" spans="1:14" x14ac:dyDescent="0.2">
      <c r="A273" s="9">
        <v>43861</v>
      </c>
      <c r="B273" s="4">
        <f t="shared" si="146"/>
        <v>52</v>
      </c>
      <c r="C273" s="4">
        <f t="shared" si="147"/>
        <v>27</v>
      </c>
      <c r="D273" s="4">
        <f t="shared" si="148"/>
        <v>24</v>
      </c>
      <c r="G273" s="10">
        <f t="shared" si="144"/>
        <v>971.56030843511553</v>
      </c>
      <c r="I273" s="10">
        <f t="shared" si="152"/>
        <v>7440.93</v>
      </c>
      <c r="J273" s="10">
        <f t="shared" si="149"/>
        <v>90686.661151946653</v>
      </c>
      <c r="K273" s="10">
        <f t="shared" si="150"/>
        <v>98127.591151946675</v>
      </c>
      <c r="M273" s="15">
        <f t="shared" si="145"/>
        <v>0</v>
      </c>
      <c r="N273" s="15">
        <f t="shared" si="151"/>
        <v>0.54092294507096672</v>
      </c>
    </row>
    <row r="274" spans="1:14" x14ac:dyDescent="0.2">
      <c r="A274" s="9">
        <v>43890</v>
      </c>
      <c r="B274" s="4">
        <f t="shared" si="146"/>
        <v>52</v>
      </c>
      <c r="C274" s="4">
        <f t="shared" si="147"/>
        <v>27</v>
      </c>
      <c r="D274" s="4">
        <f t="shared" si="148"/>
        <v>25</v>
      </c>
      <c r="G274" s="10">
        <f t="shared" si="144"/>
        <v>981.27591151946672</v>
      </c>
      <c r="I274" s="10">
        <f t="shared" si="152"/>
        <v>7440.93</v>
      </c>
      <c r="J274" s="10">
        <f t="shared" si="149"/>
        <v>91667.937063466117</v>
      </c>
      <c r="K274" s="10">
        <f t="shared" si="150"/>
        <v>99108.867063466139</v>
      </c>
      <c r="M274" s="15">
        <f t="shared" si="145"/>
        <v>0</v>
      </c>
      <c r="N274" s="15">
        <f t="shared" si="151"/>
        <v>0.54484087115533686</v>
      </c>
    </row>
    <row r="275" spans="1:14" x14ac:dyDescent="0.2">
      <c r="A275" s="9">
        <v>43921</v>
      </c>
      <c r="B275" s="4">
        <f t="shared" si="146"/>
        <v>52</v>
      </c>
      <c r="C275" s="4">
        <f t="shared" si="147"/>
        <v>27</v>
      </c>
      <c r="D275" s="4">
        <f t="shared" si="148"/>
        <v>25</v>
      </c>
      <c r="G275" s="10">
        <f t="shared" si="144"/>
        <v>991.08867063466141</v>
      </c>
      <c r="I275" s="10">
        <f t="shared" si="152"/>
        <v>7440.93</v>
      </c>
      <c r="J275" s="10">
        <f t="shared" si="149"/>
        <v>92659.025734100782</v>
      </c>
      <c r="K275" s="10">
        <f t="shared" si="150"/>
        <v>100099.9557341008</v>
      </c>
      <c r="M275" s="15">
        <f t="shared" si="145"/>
        <v>0</v>
      </c>
      <c r="N275" s="15">
        <f t="shared" si="151"/>
        <v>0.54865583617102054</v>
      </c>
    </row>
    <row r="276" spans="1:14" x14ac:dyDescent="0.2">
      <c r="A276" s="9">
        <v>43951</v>
      </c>
      <c r="B276" s="4">
        <f t="shared" si="146"/>
        <v>53</v>
      </c>
      <c r="C276" s="4">
        <f t="shared" si="147"/>
        <v>28</v>
      </c>
      <c r="D276" s="4">
        <f t="shared" si="148"/>
        <v>25</v>
      </c>
      <c r="G276" s="10">
        <f t="shared" si="144"/>
        <v>1000.999557341008</v>
      </c>
      <c r="I276" s="10">
        <f t="shared" si="152"/>
        <v>7440.93</v>
      </c>
      <c r="J276" s="10">
        <f t="shared" si="149"/>
        <v>93660.025291441794</v>
      </c>
      <c r="K276" s="10">
        <f t="shared" si="150"/>
        <v>101100.95529144182</v>
      </c>
      <c r="M276" s="15">
        <f t="shared" si="145"/>
        <v>0</v>
      </c>
      <c r="N276" s="15">
        <f t="shared" si="151"/>
        <v>0.55256754552502163</v>
      </c>
    </row>
    <row r="277" spans="1:14" x14ac:dyDescent="0.2">
      <c r="A277" s="9">
        <v>43982</v>
      </c>
      <c r="B277" s="4">
        <f t="shared" si="146"/>
        <v>53</v>
      </c>
      <c r="C277" s="4">
        <f t="shared" si="147"/>
        <v>28</v>
      </c>
      <c r="D277" s="4">
        <f t="shared" si="148"/>
        <v>25</v>
      </c>
      <c r="G277" s="10">
        <f t="shared" ref="G277:G292" si="153">K276*$G$1/12</f>
        <v>1011.0095529144181</v>
      </c>
      <c r="I277" s="10">
        <f t="shared" si="152"/>
        <v>7440.93</v>
      </c>
      <c r="J277" s="10">
        <f t="shared" si="149"/>
        <v>94671.034844356211</v>
      </c>
      <c r="K277" s="10">
        <f t="shared" si="150"/>
        <v>102111.96484435623</v>
      </c>
      <c r="M277" s="15">
        <f>H277/(K276*(A277-A276)/365)</f>
        <v>0</v>
      </c>
      <c r="N277" s="15">
        <f t="shared" si="151"/>
        <v>0.55644260589783823</v>
      </c>
    </row>
    <row r="278" spans="1:14" x14ac:dyDescent="0.2">
      <c r="A278" s="9">
        <v>44012</v>
      </c>
      <c r="B278" s="4">
        <f t="shared" ref="B278:B293" si="154">ROUND((A278-$B$2-210)/365,0)</f>
        <v>53</v>
      </c>
      <c r="C278" s="4">
        <f t="shared" ref="C278:C293" si="155">ROUND((A278-$C$2-210)/365,0)</f>
        <v>28</v>
      </c>
      <c r="D278" s="4">
        <f t="shared" ref="D278:D293" si="156">ROUND((A278-$D$2-210)/365,0)</f>
        <v>25</v>
      </c>
      <c r="G278" s="10">
        <f t="shared" si="153"/>
        <v>1021.1196484435623</v>
      </c>
      <c r="I278" s="10">
        <f t="shared" si="152"/>
        <v>7440.93</v>
      </c>
      <c r="J278" s="10">
        <f t="shared" ref="J278:J293" si="157">IF(H278=0,J277+G278,J277+H278)</f>
        <v>95692.154492799775</v>
      </c>
      <c r="K278" s="10">
        <f t="shared" ref="K278:K293" si="158">IF(H278=0,K277+E278+F278+G278,K277+E278+F278+H278)</f>
        <v>103133.0844927998</v>
      </c>
    </row>
    <row r="279" spans="1:14" x14ac:dyDescent="0.2">
      <c r="A279" s="9">
        <v>44043</v>
      </c>
      <c r="B279" s="4">
        <f t="shared" si="154"/>
        <v>53</v>
      </c>
      <c r="C279" s="4">
        <f t="shared" si="155"/>
        <v>28</v>
      </c>
      <c r="D279" s="4">
        <f t="shared" si="156"/>
        <v>25</v>
      </c>
      <c r="G279" s="10">
        <f t="shared" si="153"/>
        <v>1031.330844927998</v>
      </c>
      <c r="I279" s="10">
        <f t="shared" ref="I279:I294" si="159">I278+E279</f>
        <v>7440.93</v>
      </c>
      <c r="J279" s="10">
        <f t="shared" si="157"/>
        <v>96723.485337727776</v>
      </c>
      <c r="K279" s="10">
        <f t="shared" si="158"/>
        <v>104164.4153377278</v>
      </c>
    </row>
    <row r="280" spans="1:14" x14ac:dyDescent="0.2">
      <c r="A280" s="9">
        <v>44074</v>
      </c>
      <c r="B280" s="4">
        <f t="shared" si="154"/>
        <v>53</v>
      </c>
      <c r="C280" s="4">
        <f t="shared" si="155"/>
        <v>28</v>
      </c>
      <c r="D280" s="4">
        <f t="shared" si="156"/>
        <v>25</v>
      </c>
      <c r="G280" s="10">
        <f t="shared" si="153"/>
        <v>1041.6441533772779</v>
      </c>
      <c r="I280" s="10">
        <f t="shared" si="159"/>
        <v>7440.93</v>
      </c>
      <c r="J280" s="10">
        <f t="shared" si="157"/>
        <v>97765.12949110505</v>
      </c>
      <c r="K280" s="10">
        <f t="shared" si="158"/>
        <v>105206.05949110507</v>
      </c>
    </row>
    <row r="281" spans="1:14" x14ac:dyDescent="0.2">
      <c r="A281" s="9">
        <v>44104</v>
      </c>
      <c r="B281" s="4">
        <f t="shared" si="154"/>
        <v>53</v>
      </c>
      <c r="C281" s="4">
        <f t="shared" si="155"/>
        <v>28</v>
      </c>
      <c r="D281" s="4">
        <f t="shared" si="156"/>
        <v>25</v>
      </c>
      <c r="G281" s="10">
        <f t="shared" si="153"/>
        <v>1052.0605949110507</v>
      </c>
      <c r="I281" s="10">
        <f t="shared" si="159"/>
        <v>7440.93</v>
      </c>
      <c r="J281" s="10">
        <f t="shared" si="157"/>
        <v>98817.190086016097</v>
      </c>
      <c r="K281" s="10">
        <f t="shared" si="158"/>
        <v>106258.12008601612</v>
      </c>
    </row>
    <row r="282" spans="1:14" x14ac:dyDescent="0.2">
      <c r="A282" s="9">
        <v>44135</v>
      </c>
      <c r="B282" s="4">
        <f t="shared" si="154"/>
        <v>53</v>
      </c>
      <c r="C282" s="4">
        <f t="shared" si="155"/>
        <v>28</v>
      </c>
      <c r="D282" s="4">
        <f t="shared" si="156"/>
        <v>25</v>
      </c>
      <c r="G282" s="10">
        <f t="shared" si="153"/>
        <v>1062.5812008601613</v>
      </c>
      <c r="I282" s="10">
        <f t="shared" si="159"/>
        <v>7440.93</v>
      </c>
      <c r="J282" s="10">
        <f t="shared" si="157"/>
        <v>99879.771286876261</v>
      </c>
      <c r="K282" s="10">
        <f t="shared" si="158"/>
        <v>107320.70128687628</v>
      </c>
    </row>
    <row r="283" spans="1:14" x14ac:dyDescent="0.2">
      <c r="A283" s="9">
        <v>44165</v>
      </c>
      <c r="B283" s="4">
        <f t="shared" si="154"/>
        <v>53</v>
      </c>
      <c r="C283" s="4">
        <f t="shared" si="155"/>
        <v>28</v>
      </c>
      <c r="D283" s="4">
        <f t="shared" si="156"/>
        <v>25</v>
      </c>
      <c r="G283" s="10">
        <f t="shared" si="153"/>
        <v>1073.2070128687628</v>
      </c>
      <c r="I283" s="10">
        <f t="shared" si="159"/>
        <v>7440.93</v>
      </c>
      <c r="J283" s="10">
        <f t="shared" si="157"/>
        <v>100952.97829974502</v>
      </c>
      <c r="K283" s="10">
        <f t="shared" si="158"/>
        <v>108393.90829974505</v>
      </c>
    </row>
    <row r="284" spans="1:14" x14ac:dyDescent="0.2">
      <c r="A284" s="9">
        <v>44196</v>
      </c>
      <c r="B284" s="4">
        <f t="shared" si="154"/>
        <v>53</v>
      </c>
      <c r="C284" s="4">
        <f t="shared" si="155"/>
        <v>28</v>
      </c>
      <c r="D284" s="4">
        <f t="shared" si="156"/>
        <v>25</v>
      </c>
      <c r="G284" s="10">
        <f t="shared" si="153"/>
        <v>1083.9390829974504</v>
      </c>
      <c r="I284" s="10">
        <f t="shared" si="159"/>
        <v>7440.93</v>
      </c>
      <c r="J284" s="10">
        <f t="shared" si="157"/>
        <v>102036.91738274247</v>
      </c>
      <c r="K284" s="10">
        <f t="shared" si="158"/>
        <v>109477.84738274249</v>
      </c>
    </row>
    <row r="285" spans="1:14" x14ac:dyDescent="0.2">
      <c r="A285" s="9">
        <v>44227</v>
      </c>
      <c r="B285" s="4">
        <f t="shared" si="154"/>
        <v>53</v>
      </c>
      <c r="C285" s="4">
        <f t="shared" si="155"/>
        <v>28</v>
      </c>
      <c r="D285" s="4">
        <f t="shared" si="156"/>
        <v>25</v>
      </c>
      <c r="G285" s="10">
        <f t="shared" si="153"/>
        <v>1094.7784738274247</v>
      </c>
      <c r="I285" s="10">
        <f t="shared" si="159"/>
        <v>7440.93</v>
      </c>
      <c r="J285" s="10">
        <f t="shared" si="157"/>
        <v>103131.69585656989</v>
      </c>
      <c r="K285" s="10">
        <f t="shared" si="158"/>
        <v>110572.62585656991</v>
      </c>
    </row>
    <row r="286" spans="1:14" x14ac:dyDescent="0.2">
      <c r="A286" s="9">
        <v>44255</v>
      </c>
      <c r="B286" s="4">
        <f t="shared" si="154"/>
        <v>53</v>
      </c>
      <c r="C286" s="4">
        <f t="shared" si="155"/>
        <v>28</v>
      </c>
      <c r="D286" s="4">
        <f t="shared" si="156"/>
        <v>26</v>
      </c>
      <c r="G286" s="10">
        <f t="shared" si="153"/>
        <v>1105.726258565699</v>
      </c>
      <c r="I286" s="10">
        <f t="shared" si="159"/>
        <v>7440.93</v>
      </c>
      <c r="J286" s="10">
        <f t="shared" si="157"/>
        <v>104237.42211513559</v>
      </c>
      <c r="K286" s="10">
        <f t="shared" si="158"/>
        <v>111678.35211513561</v>
      </c>
    </row>
    <row r="287" spans="1:14" x14ac:dyDescent="0.2">
      <c r="A287" s="9">
        <v>44286</v>
      </c>
      <c r="B287" s="4">
        <f t="shared" si="154"/>
        <v>53</v>
      </c>
      <c r="C287" s="4">
        <f t="shared" si="155"/>
        <v>28</v>
      </c>
      <c r="D287" s="4">
        <f t="shared" si="156"/>
        <v>26</v>
      </c>
      <c r="G287" s="10">
        <f t="shared" si="153"/>
        <v>1116.7835211513561</v>
      </c>
      <c r="I287" s="10">
        <f t="shared" si="159"/>
        <v>7440.93</v>
      </c>
      <c r="J287" s="10">
        <f t="shared" si="157"/>
        <v>105354.20563628695</v>
      </c>
      <c r="K287" s="10">
        <f t="shared" si="158"/>
        <v>112795.13563628697</v>
      </c>
    </row>
    <row r="288" spans="1:14" x14ac:dyDescent="0.2">
      <c r="A288" s="9">
        <v>44316</v>
      </c>
      <c r="B288" s="4">
        <f t="shared" si="154"/>
        <v>54</v>
      </c>
      <c r="C288" s="4">
        <f t="shared" si="155"/>
        <v>29</v>
      </c>
      <c r="D288" s="4">
        <f t="shared" si="156"/>
        <v>26</v>
      </c>
      <c r="G288" s="10">
        <f t="shared" si="153"/>
        <v>1127.9513563628695</v>
      </c>
      <c r="I288" s="10">
        <f t="shared" si="159"/>
        <v>7440.93</v>
      </c>
      <c r="J288" s="10">
        <f t="shared" si="157"/>
        <v>106482.15699264982</v>
      </c>
      <c r="K288" s="10">
        <f t="shared" si="158"/>
        <v>113923.08699264984</v>
      </c>
    </row>
    <row r="289" spans="1:11" x14ac:dyDescent="0.2">
      <c r="A289" s="9">
        <v>44347</v>
      </c>
      <c r="B289" s="4">
        <f t="shared" si="154"/>
        <v>54</v>
      </c>
      <c r="C289" s="4">
        <f t="shared" si="155"/>
        <v>29</v>
      </c>
      <c r="D289" s="4">
        <f t="shared" si="156"/>
        <v>26</v>
      </c>
      <c r="G289" s="10">
        <f t="shared" si="153"/>
        <v>1139.2308699264984</v>
      </c>
      <c r="I289" s="10">
        <f t="shared" si="159"/>
        <v>7440.93</v>
      </c>
      <c r="J289" s="10">
        <f t="shared" si="157"/>
        <v>107621.38786257632</v>
      </c>
      <c r="K289" s="10">
        <f t="shared" si="158"/>
        <v>115062.31786257634</v>
      </c>
    </row>
    <row r="290" spans="1:11" x14ac:dyDescent="0.2">
      <c r="A290" s="9">
        <v>44377</v>
      </c>
      <c r="B290" s="4">
        <f t="shared" si="154"/>
        <v>54</v>
      </c>
      <c r="C290" s="4">
        <f t="shared" si="155"/>
        <v>29</v>
      </c>
      <c r="D290" s="4">
        <f t="shared" si="156"/>
        <v>26</v>
      </c>
      <c r="G290" s="10">
        <f t="shared" si="153"/>
        <v>1150.6231786257633</v>
      </c>
      <c r="I290" s="10">
        <f t="shared" si="159"/>
        <v>7440.93</v>
      </c>
      <c r="J290" s="10">
        <f t="shared" si="157"/>
        <v>108772.01104120209</v>
      </c>
      <c r="K290" s="10">
        <f t="shared" si="158"/>
        <v>116212.94104120211</v>
      </c>
    </row>
    <row r="291" spans="1:11" x14ac:dyDescent="0.2">
      <c r="A291" s="9">
        <v>44408</v>
      </c>
      <c r="B291" s="4">
        <f t="shared" si="154"/>
        <v>54</v>
      </c>
      <c r="C291" s="4">
        <f t="shared" si="155"/>
        <v>29</v>
      </c>
      <c r="D291" s="4">
        <f t="shared" si="156"/>
        <v>26</v>
      </c>
      <c r="G291" s="10">
        <f t="shared" si="153"/>
        <v>1162.1294104120211</v>
      </c>
      <c r="I291" s="10">
        <f t="shared" si="159"/>
        <v>7440.93</v>
      </c>
      <c r="J291" s="10">
        <f t="shared" si="157"/>
        <v>109934.1404516141</v>
      </c>
      <c r="K291" s="10">
        <f t="shared" si="158"/>
        <v>117375.07045161413</v>
      </c>
    </row>
    <row r="292" spans="1:11" x14ac:dyDescent="0.2">
      <c r="A292" s="9">
        <v>44439</v>
      </c>
      <c r="B292" s="4">
        <f t="shared" si="154"/>
        <v>54</v>
      </c>
      <c r="C292" s="4">
        <f t="shared" si="155"/>
        <v>29</v>
      </c>
      <c r="D292" s="4">
        <f t="shared" si="156"/>
        <v>26</v>
      </c>
      <c r="G292" s="10">
        <f t="shared" si="153"/>
        <v>1173.7507045161412</v>
      </c>
      <c r="I292" s="10">
        <f t="shared" si="159"/>
        <v>7440.93</v>
      </c>
      <c r="J292" s="10">
        <f t="shared" si="157"/>
        <v>111107.89115613025</v>
      </c>
      <c r="K292" s="10">
        <f t="shared" si="158"/>
        <v>118548.82115613027</v>
      </c>
    </row>
    <row r="293" spans="1:11" x14ac:dyDescent="0.2">
      <c r="A293" s="9">
        <v>44469</v>
      </c>
      <c r="B293" s="4">
        <f t="shared" si="154"/>
        <v>54</v>
      </c>
      <c r="C293" s="4">
        <f t="shared" si="155"/>
        <v>29</v>
      </c>
      <c r="D293" s="4">
        <f t="shared" si="156"/>
        <v>26</v>
      </c>
      <c r="G293" s="10">
        <f t="shared" ref="G293:G308" si="160">K292*$G$1/12</f>
        <v>1185.4882115613027</v>
      </c>
      <c r="I293" s="10">
        <f t="shared" si="159"/>
        <v>7440.93</v>
      </c>
      <c r="J293" s="10">
        <f t="shared" si="157"/>
        <v>112293.37936769155</v>
      </c>
      <c r="K293" s="10">
        <f t="shared" si="158"/>
        <v>119734.30936769157</v>
      </c>
    </row>
    <row r="294" spans="1:11" x14ac:dyDescent="0.2">
      <c r="A294" s="9">
        <v>44500</v>
      </c>
      <c r="B294" s="4">
        <f t="shared" ref="B294:B309" si="161">ROUND((A294-$B$2-210)/365,0)</f>
        <v>54</v>
      </c>
      <c r="C294" s="4">
        <f t="shared" ref="C294:C309" si="162">ROUND((A294-$C$2-210)/365,0)</f>
        <v>29</v>
      </c>
      <c r="D294" s="4">
        <f t="shared" ref="D294:D309" si="163">ROUND((A294-$D$2-210)/365,0)</f>
        <v>26</v>
      </c>
      <c r="G294" s="10">
        <f t="shared" si="160"/>
        <v>1197.3430936769157</v>
      </c>
      <c r="I294" s="10">
        <f t="shared" si="159"/>
        <v>7440.93</v>
      </c>
      <c r="J294" s="10">
        <f t="shared" ref="J294:J309" si="164">IF(H294=0,J293+G294,J293+H294)</f>
        <v>113490.72246136847</v>
      </c>
      <c r="K294" s="10">
        <f t="shared" ref="K294:K309" si="165">IF(H294=0,K293+E294+F294+G294,K293+E294+F294+H294)</f>
        <v>120931.65246136849</v>
      </c>
    </row>
    <row r="295" spans="1:11" x14ac:dyDescent="0.2">
      <c r="A295" s="9">
        <v>44530</v>
      </c>
      <c r="B295" s="4">
        <f t="shared" si="161"/>
        <v>54</v>
      </c>
      <c r="C295" s="4">
        <f t="shared" si="162"/>
        <v>29</v>
      </c>
      <c r="D295" s="4">
        <f t="shared" si="163"/>
        <v>26</v>
      </c>
      <c r="G295" s="10">
        <f t="shared" si="160"/>
        <v>1209.3165246136848</v>
      </c>
      <c r="I295" s="10">
        <f t="shared" ref="I295:I310" si="166">I294+E295</f>
        <v>7440.93</v>
      </c>
      <c r="J295" s="10">
        <f t="shared" si="164"/>
        <v>114700.03898598214</v>
      </c>
      <c r="K295" s="10">
        <f t="shared" si="165"/>
        <v>122140.96898598217</v>
      </c>
    </row>
    <row r="296" spans="1:11" x14ac:dyDescent="0.2">
      <c r="A296" s="9">
        <v>44561</v>
      </c>
      <c r="B296" s="4">
        <f t="shared" si="161"/>
        <v>54</v>
      </c>
      <c r="C296" s="4">
        <f t="shared" si="162"/>
        <v>29</v>
      </c>
      <c r="D296" s="4">
        <f t="shared" si="163"/>
        <v>26</v>
      </c>
      <c r="G296" s="10">
        <f t="shared" si="160"/>
        <v>1221.4096898598216</v>
      </c>
      <c r="I296" s="10">
        <f t="shared" si="166"/>
        <v>7440.93</v>
      </c>
      <c r="J296" s="10">
        <f t="shared" si="164"/>
        <v>115921.44867584197</v>
      </c>
      <c r="K296" s="10">
        <f t="shared" si="165"/>
        <v>123362.37867584199</v>
      </c>
    </row>
    <row r="297" spans="1:11" x14ac:dyDescent="0.2">
      <c r="A297" s="9">
        <v>44592</v>
      </c>
      <c r="B297" s="4">
        <f t="shared" si="161"/>
        <v>54</v>
      </c>
      <c r="C297" s="4">
        <f t="shared" si="162"/>
        <v>29</v>
      </c>
      <c r="D297" s="4">
        <f t="shared" si="163"/>
        <v>26</v>
      </c>
      <c r="G297" s="10">
        <f t="shared" si="160"/>
        <v>1233.6237867584198</v>
      </c>
      <c r="I297" s="10">
        <f t="shared" si="166"/>
        <v>7440.93</v>
      </c>
      <c r="J297" s="10">
        <f t="shared" si="164"/>
        <v>117155.07246260038</v>
      </c>
      <c r="K297" s="10">
        <f t="shared" si="165"/>
        <v>124596.0024626004</v>
      </c>
    </row>
    <row r="298" spans="1:11" x14ac:dyDescent="0.2">
      <c r="A298" s="9">
        <v>44620</v>
      </c>
      <c r="B298" s="4">
        <f t="shared" si="161"/>
        <v>54</v>
      </c>
      <c r="C298" s="4">
        <f t="shared" si="162"/>
        <v>29</v>
      </c>
      <c r="D298" s="4">
        <f t="shared" si="163"/>
        <v>27</v>
      </c>
      <c r="G298" s="10">
        <f t="shared" si="160"/>
        <v>1245.960024626004</v>
      </c>
      <c r="I298" s="10">
        <f t="shared" si="166"/>
        <v>7440.93</v>
      </c>
      <c r="J298" s="10">
        <f t="shared" si="164"/>
        <v>118401.03248722639</v>
      </c>
      <c r="K298" s="10">
        <f t="shared" si="165"/>
        <v>125841.96248722641</v>
      </c>
    </row>
    <row r="299" spans="1:11" x14ac:dyDescent="0.2">
      <c r="A299" s="9">
        <v>44651</v>
      </c>
      <c r="B299" s="4">
        <f t="shared" si="161"/>
        <v>54</v>
      </c>
      <c r="C299" s="4">
        <f t="shared" si="162"/>
        <v>29</v>
      </c>
      <c r="D299" s="4">
        <f t="shared" si="163"/>
        <v>27</v>
      </c>
      <c r="G299" s="10">
        <f t="shared" si="160"/>
        <v>1258.419624872264</v>
      </c>
      <c r="I299" s="10">
        <f t="shared" si="166"/>
        <v>7440.93</v>
      </c>
      <c r="J299" s="10">
        <f t="shared" si="164"/>
        <v>119659.45211209865</v>
      </c>
      <c r="K299" s="10">
        <f t="shared" si="165"/>
        <v>127100.38211209867</v>
      </c>
    </row>
    <row r="300" spans="1:11" x14ac:dyDescent="0.2">
      <c r="A300" s="9">
        <v>44681</v>
      </c>
      <c r="B300" s="4">
        <f t="shared" si="161"/>
        <v>55</v>
      </c>
      <c r="C300" s="4">
        <f t="shared" si="162"/>
        <v>30</v>
      </c>
      <c r="D300" s="4">
        <f t="shared" si="163"/>
        <v>27</v>
      </c>
      <c r="G300" s="10">
        <f t="shared" si="160"/>
        <v>1271.0038211209867</v>
      </c>
      <c r="I300" s="10">
        <f t="shared" si="166"/>
        <v>7440.93</v>
      </c>
      <c r="J300" s="10">
        <f t="shared" si="164"/>
        <v>120930.45593321964</v>
      </c>
      <c r="K300" s="10">
        <f t="shared" si="165"/>
        <v>128371.38593321966</v>
      </c>
    </row>
    <row r="301" spans="1:11" x14ac:dyDescent="0.2">
      <c r="A301" s="9">
        <v>44712</v>
      </c>
      <c r="B301" s="4">
        <f t="shared" si="161"/>
        <v>55</v>
      </c>
      <c r="C301" s="4">
        <f t="shared" si="162"/>
        <v>30</v>
      </c>
      <c r="D301" s="4">
        <f t="shared" si="163"/>
        <v>27</v>
      </c>
      <c r="G301" s="10">
        <f t="shared" si="160"/>
        <v>1283.7138593321965</v>
      </c>
      <c r="I301" s="10">
        <f t="shared" si="166"/>
        <v>7440.93</v>
      </c>
      <c r="J301" s="10">
        <f t="shared" si="164"/>
        <v>122214.16979255184</v>
      </c>
      <c r="K301" s="10">
        <f t="shared" si="165"/>
        <v>129655.09979255186</v>
      </c>
    </row>
    <row r="302" spans="1:11" x14ac:dyDescent="0.2">
      <c r="A302" s="9">
        <v>44742</v>
      </c>
      <c r="B302" s="4">
        <f t="shared" si="161"/>
        <v>55</v>
      </c>
      <c r="C302" s="4">
        <f t="shared" si="162"/>
        <v>30</v>
      </c>
      <c r="D302" s="4">
        <f t="shared" si="163"/>
        <v>27</v>
      </c>
      <c r="G302" s="10">
        <f t="shared" si="160"/>
        <v>1296.5509979255187</v>
      </c>
      <c r="I302" s="10">
        <f t="shared" si="166"/>
        <v>7440.93</v>
      </c>
      <c r="J302" s="10">
        <f t="shared" si="164"/>
        <v>123510.72079047735</v>
      </c>
      <c r="K302" s="10">
        <f t="shared" si="165"/>
        <v>130951.65079047738</v>
      </c>
    </row>
    <row r="303" spans="1:11" x14ac:dyDescent="0.2">
      <c r="A303" s="9">
        <v>44773</v>
      </c>
      <c r="B303" s="4">
        <f t="shared" si="161"/>
        <v>55</v>
      </c>
      <c r="C303" s="4">
        <f t="shared" si="162"/>
        <v>30</v>
      </c>
      <c r="D303" s="4">
        <f t="shared" si="163"/>
        <v>27</v>
      </c>
      <c r="G303" s="10">
        <f t="shared" si="160"/>
        <v>1309.5165079047736</v>
      </c>
      <c r="I303" s="10">
        <f t="shared" si="166"/>
        <v>7440.93</v>
      </c>
      <c r="J303" s="10">
        <f t="shared" si="164"/>
        <v>124820.23729838213</v>
      </c>
      <c r="K303" s="10">
        <f t="shared" si="165"/>
        <v>132261.16729838215</v>
      </c>
    </row>
    <row r="304" spans="1:11" x14ac:dyDescent="0.2">
      <c r="A304" s="9">
        <v>44804</v>
      </c>
      <c r="B304" s="4">
        <f t="shared" si="161"/>
        <v>55</v>
      </c>
      <c r="C304" s="4">
        <f t="shared" si="162"/>
        <v>30</v>
      </c>
      <c r="D304" s="4">
        <f t="shared" si="163"/>
        <v>27</v>
      </c>
      <c r="G304" s="10">
        <f t="shared" si="160"/>
        <v>1322.6116729838216</v>
      </c>
      <c r="I304" s="10">
        <f t="shared" si="166"/>
        <v>7440.93</v>
      </c>
      <c r="J304" s="10">
        <f t="shared" si="164"/>
        <v>126142.84897136595</v>
      </c>
      <c r="K304" s="10">
        <f t="shared" si="165"/>
        <v>133583.77897136597</v>
      </c>
    </row>
    <row r="305" spans="1:11" x14ac:dyDescent="0.2">
      <c r="A305" s="9">
        <v>44834</v>
      </c>
      <c r="B305" s="4">
        <f t="shared" si="161"/>
        <v>55</v>
      </c>
      <c r="C305" s="4">
        <f t="shared" si="162"/>
        <v>30</v>
      </c>
      <c r="D305" s="4">
        <f t="shared" si="163"/>
        <v>27</v>
      </c>
      <c r="G305" s="10">
        <f t="shared" si="160"/>
        <v>1335.8377897136597</v>
      </c>
      <c r="I305" s="10">
        <f t="shared" si="166"/>
        <v>7440.93</v>
      </c>
      <c r="J305" s="10">
        <f t="shared" si="164"/>
        <v>127478.68676107962</v>
      </c>
      <c r="K305" s="10">
        <f t="shared" si="165"/>
        <v>134919.61676107964</v>
      </c>
    </row>
    <row r="306" spans="1:11" x14ac:dyDescent="0.2">
      <c r="A306" s="9">
        <v>44865</v>
      </c>
      <c r="B306" s="4">
        <f t="shared" si="161"/>
        <v>55</v>
      </c>
      <c r="C306" s="4">
        <f t="shared" si="162"/>
        <v>30</v>
      </c>
      <c r="D306" s="4">
        <f t="shared" si="163"/>
        <v>27</v>
      </c>
      <c r="G306" s="10">
        <f t="shared" si="160"/>
        <v>1349.1961676107965</v>
      </c>
      <c r="I306" s="10">
        <f t="shared" si="166"/>
        <v>7440.93</v>
      </c>
      <c r="J306" s="10">
        <f t="shared" si="164"/>
        <v>128827.88292869041</v>
      </c>
      <c r="K306" s="10">
        <f t="shared" si="165"/>
        <v>136268.81292869043</v>
      </c>
    </row>
    <row r="307" spans="1:11" x14ac:dyDescent="0.2">
      <c r="A307" s="9">
        <v>44895</v>
      </c>
      <c r="B307" s="4">
        <f t="shared" si="161"/>
        <v>55</v>
      </c>
      <c r="C307" s="4">
        <f t="shared" si="162"/>
        <v>30</v>
      </c>
      <c r="D307" s="4">
        <f t="shared" si="163"/>
        <v>27</v>
      </c>
      <c r="G307" s="10">
        <f t="shared" si="160"/>
        <v>1362.6881292869043</v>
      </c>
      <c r="I307" s="10">
        <f t="shared" si="166"/>
        <v>7440.93</v>
      </c>
      <c r="J307" s="10">
        <f t="shared" si="164"/>
        <v>130190.57105797731</v>
      </c>
      <c r="K307" s="10">
        <f t="shared" si="165"/>
        <v>137631.50105797732</v>
      </c>
    </row>
    <row r="308" spans="1:11" x14ac:dyDescent="0.2">
      <c r="A308" s="9">
        <v>44926</v>
      </c>
      <c r="B308" s="4">
        <f t="shared" si="161"/>
        <v>55</v>
      </c>
      <c r="C308" s="4">
        <f t="shared" si="162"/>
        <v>30</v>
      </c>
      <c r="D308" s="4">
        <f t="shared" si="163"/>
        <v>27</v>
      </c>
      <c r="G308" s="10">
        <f t="shared" si="160"/>
        <v>1376.3150105797731</v>
      </c>
      <c r="I308" s="10">
        <f t="shared" si="166"/>
        <v>7440.93</v>
      </c>
      <c r="J308" s="10">
        <f t="shared" si="164"/>
        <v>131566.8860685571</v>
      </c>
      <c r="K308" s="10">
        <f t="shared" si="165"/>
        <v>139007.81606855709</v>
      </c>
    </row>
    <row r="309" spans="1:11" x14ac:dyDescent="0.2">
      <c r="A309" s="9">
        <v>44957</v>
      </c>
      <c r="B309" s="4">
        <f t="shared" si="161"/>
        <v>55</v>
      </c>
      <c r="C309" s="4">
        <f t="shared" si="162"/>
        <v>30</v>
      </c>
      <c r="D309" s="4">
        <f t="shared" si="163"/>
        <v>27</v>
      </c>
      <c r="G309" s="10">
        <f t="shared" ref="G309:G324" si="167">K308*$G$1/12</f>
        <v>1390.0781606855708</v>
      </c>
      <c r="I309" s="10">
        <f t="shared" si="166"/>
        <v>7440.93</v>
      </c>
      <c r="J309" s="10">
        <f t="shared" si="164"/>
        <v>132956.96422924267</v>
      </c>
      <c r="K309" s="10">
        <f t="shared" si="165"/>
        <v>140397.89422924267</v>
      </c>
    </row>
    <row r="310" spans="1:11" x14ac:dyDescent="0.2">
      <c r="A310" s="9">
        <v>44985</v>
      </c>
      <c r="B310" s="4">
        <f t="shared" ref="B310:B325" si="168">ROUND((A310-$B$2-210)/365,0)</f>
        <v>55</v>
      </c>
      <c r="C310" s="4">
        <f t="shared" ref="C310:C325" si="169">ROUND((A310-$C$2-210)/365,0)</f>
        <v>30</v>
      </c>
      <c r="D310" s="4">
        <f t="shared" ref="D310:D325" si="170">ROUND((A310-$D$2-210)/365,0)</f>
        <v>28</v>
      </c>
      <c r="G310" s="10">
        <f t="shared" si="167"/>
        <v>1403.9789422924266</v>
      </c>
      <c r="I310" s="10">
        <f t="shared" si="166"/>
        <v>7440.93</v>
      </c>
      <c r="J310" s="10">
        <f t="shared" ref="J310:J325" si="171">IF(H310=0,J309+G310,J309+H310)</f>
        <v>134360.94317153509</v>
      </c>
      <c r="K310" s="10">
        <f t="shared" ref="K310:K325" si="172">IF(H310=0,K309+E310+F310+G310,K309+E310+F310+H310)</f>
        <v>141801.87317153509</v>
      </c>
    </row>
    <row r="311" spans="1:11" x14ac:dyDescent="0.2">
      <c r="A311" s="9">
        <v>45016</v>
      </c>
      <c r="B311" s="4">
        <f t="shared" si="168"/>
        <v>55</v>
      </c>
      <c r="C311" s="4">
        <f t="shared" si="169"/>
        <v>30</v>
      </c>
      <c r="D311" s="4">
        <f t="shared" si="170"/>
        <v>28</v>
      </c>
      <c r="G311" s="10">
        <f t="shared" si="167"/>
        <v>1418.0187317153507</v>
      </c>
      <c r="I311" s="10">
        <f t="shared" ref="I311:I326" si="173">I310+E311</f>
        <v>7440.93</v>
      </c>
      <c r="J311" s="10">
        <f t="shared" si="171"/>
        <v>135778.96190325046</v>
      </c>
      <c r="K311" s="10">
        <f t="shared" si="172"/>
        <v>143219.89190325045</v>
      </c>
    </row>
    <row r="312" spans="1:11" x14ac:dyDescent="0.2">
      <c r="A312" s="9">
        <v>45046</v>
      </c>
      <c r="B312" s="4">
        <f t="shared" si="168"/>
        <v>56</v>
      </c>
      <c r="C312" s="4">
        <f t="shared" si="169"/>
        <v>31</v>
      </c>
      <c r="D312" s="4">
        <f t="shared" si="170"/>
        <v>28</v>
      </c>
      <c r="G312" s="10">
        <f t="shared" si="167"/>
        <v>1432.1989190325046</v>
      </c>
      <c r="I312" s="10">
        <f t="shared" si="173"/>
        <v>7440.93</v>
      </c>
      <c r="J312" s="10">
        <f t="shared" si="171"/>
        <v>137211.16082228295</v>
      </c>
      <c r="K312" s="10">
        <f t="shared" si="172"/>
        <v>144652.09082228295</v>
      </c>
    </row>
    <row r="313" spans="1:11" x14ac:dyDescent="0.2">
      <c r="A313" s="9">
        <v>45077</v>
      </c>
      <c r="B313" s="4">
        <f t="shared" si="168"/>
        <v>56</v>
      </c>
      <c r="C313" s="4">
        <f t="shared" si="169"/>
        <v>31</v>
      </c>
      <c r="D313" s="4">
        <f t="shared" si="170"/>
        <v>28</v>
      </c>
      <c r="G313" s="10">
        <f t="shared" si="167"/>
        <v>1446.5209082228293</v>
      </c>
      <c r="I313" s="10">
        <f t="shared" si="173"/>
        <v>7440.93</v>
      </c>
      <c r="J313" s="10">
        <f t="shared" si="171"/>
        <v>138657.68173050578</v>
      </c>
      <c r="K313" s="10">
        <f t="shared" si="172"/>
        <v>146098.61173050577</v>
      </c>
    </row>
    <row r="314" spans="1:11" x14ac:dyDescent="0.2">
      <c r="A314" s="9">
        <v>45107</v>
      </c>
      <c r="B314" s="4">
        <f t="shared" si="168"/>
        <v>56</v>
      </c>
      <c r="C314" s="4">
        <f t="shared" si="169"/>
        <v>31</v>
      </c>
      <c r="D314" s="4">
        <f t="shared" si="170"/>
        <v>28</v>
      </c>
      <c r="G314" s="10">
        <f t="shared" si="167"/>
        <v>1460.9861173050576</v>
      </c>
      <c r="I314" s="10">
        <f t="shared" si="173"/>
        <v>7440.93</v>
      </c>
      <c r="J314" s="10">
        <f t="shared" si="171"/>
        <v>140118.66784781084</v>
      </c>
      <c r="K314" s="10">
        <f t="shared" si="172"/>
        <v>147559.59784781083</v>
      </c>
    </row>
    <row r="315" spans="1:11" x14ac:dyDescent="0.2">
      <c r="A315" s="9">
        <v>45138</v>
      </c>
      <c r="B315" s="4">
        <f t="shared" si="168"/>
        <v>56</v>
      </c>
      <c r="C315" s="4">
        <f t="shared" si="169"/>
        <v>31</v>
      </c>
      <c r="D315" s="4">
        <f t="shared" si="170"/>
        <v>28</v>
      </c>
      <c r="G315" s="10">
        <f t="shared" si="167"/>
        <v>1475.5959784781082</v>
      </c>
      <c r="I315" s="10">
        <f t="shared" si="173"/>
        <v>7440.93</v>
      </c>
      <c r="J315" s="10">
        <f t="shared" si="171"/>
        <v>141594.26382628895</v>
      </c>
      <c r="K315" s="10">
        <f t="shared" si="172"/>
        <v>149035.19382628895</v>
      </c>
    </row>
    <row r="316" spans="1:11" x14ac:dyDescent="0.2">
      <c r="A316" s="9">
        <v>45169</v>
      </c>
      <c r="B316" s="4">
        <f t="shared" si="168"/>
        <v>56</v>
      </c>
      <c r="C316" s="4">
        <f t="shared" si="169"/>
        <v>31</v>
      </c>
      <c r="D316" s="4">
        <f t="shared" si="170"/>
        <v>28</v>
      </c>
      <c r="G316" s="10">
        <f t="shared" si="167"/>
        <v>1490.3519382628895</v>
      </c>
      <c r="I316" s="10">
        <f t="shared" si="173"/>
        <v>7440.93</v>
      </c>
      <c r="J316" s="10">
        <f t="shared" si="171"/>
        <v>143084.61576455185</v>
      </c>
      <c r="K316" s="10">
        <f t="shared" si="172"/>
        <v>150525.54576455185</v>
      </c>
    </row>
    <row r="317" spans="1:11" x14ac:dyDescent="0.2">
      <c r="A317" s="9">
        <v>45199</v>
      </c>
      <c r="B317" s="4">
        <f t="shared" si="168"/>
        <v>56</v>
      </c>
      <c r="C317" s="4">
        <f t="shared" si="169"/>
        <v>31</v>
      </c>
      <c r="D317" s="4">
        <f t="shared" si="170"/>
        <v>28</v>
      </c>
      <c r="G317" s="10">
        <f t="shared" si="167"/>
        <v>1505.2554576455184</v>
      </c>
      <c r="I317" s="10">
        <f t="shared" si="173"/>
        <v>7440.93</v>
      </c>
      <c r="J317" s="10">
        <f t="shared" si="171"/>
        <v>144589.87122219737</v>
      </c>
      <c r="K317" s="10">
        <f t="shared" si="172"/>
        <v>152030.80122219736</v>
      </c>
    </row>
    <row r="318" spans="1:11" x14ac:dyDescent="0.2">
      <c r="A318" s="9">
        <v>45230</v>
      </c>
      <c r="B318" s="4">
        <f t="shared" si="168"/>
        <v>56</v>
      </c>
      <c r="C318" s="4">
        <f t="shared" si="169"/>
        <v>31</v>
      </c>
      <c r="D318" s="4">
        <f t="shared" si="170"/>
        <v>28</v>
      </c>
      <c r="G318" s="10">
        <f t="shared" si="167"/>
        <v>1520.3080122219735</v>
      </c>
      <c r="I318" s="10">
        <f t="shared" si="173"/>
        <v>7440.93</v>
      </c>
      <c r="J318" s="10">
        <f t="shared" si="171"/>
        <v>146110.17923441934</v>
      </c>
      <c r="K318" s="10">
        <f t="shared" si="172"/>
        <v>153551.10923441933</v>
      </c>
    </row>
    <row r="319" spans="1:11" x14ac:dyDescent="0.2">
      <c r="A319" s="9">
        <v>45260</v>
      </c>
      <c r="B319" s="4">
        <f t="shared" si="168"/>
        <v>56</v>
      </c>
      <c r="C319" s="4">
        <f t="shared" si="169"/>
        <v>31</v>
      </c>
      <c r="D319" s="4">
        <f t="shared" si="170"/>
        <v>28</v>
      </c>
      <c r="G319" s="10">
        <f t="shared" si="167"/>
        <v>1535.5110923441932</v>
      </c>
      <c r="I319" s="10">
        <f t="shared" si="173"/>
        <v>7440.93</v>
      </c>
      <c r="J319" s="10">
        <f t="shared" si="171"/>
        <v>147645.69032676352</v>
      </c>
      <c r="K319" s="10">
        <f t="shared" si="172"/>
        <v>155086.62032676351</v>
      </c>
    </row>
    <row r="320" spans="1:11" x14ac:dyDescent="0.2">
      <c r="A320" s="9">
        <v>45291</v>
      </c>
      <c r="B320" s="4">
        <f t="shared" si="168"/>
        <v>56</v>
      </c>
      <c r="C320" s="4">
        <f t="shared" si="169"/>
        <v>31</v>
      </c>
      <c r="D320" s="4">
        <f t="shared" si="170"/>
        <v>28</v>
      </c>
      <c r="G320" s="10">
        <f t="shared" si="167"/>
        <v>1550.866203267635</v>
      </c>
      <c r="I320" s="10">
        <f t="shared" si="173"/>
        <v>7440.93</v>
      </c>
      <c r="J320" s="10">
        <f t="shared" si="171"/>
        <v>149196.55653003114</v>
      </c>
      <c r="K320" s="10">
        <f t="shared" si="172"/>
        <v>156637.48653003114</v>
      </c>
    </row>
    <row r="321" spans="1:11" x14ac:dyDescent="0.2">
      <c r="A321" s="9">
        <v>45322</v>
      </c>
      <c r="B321" s="4">
        <f t="shared" si="168"/>
        <v>56</v>
      </c>
      <c r="C321" s="4">
        <f t="shared" si="169"/>
        <v>31</v>
      </c>
      <c r="D321" s="4">
        <f t="shared" si="170"/>
        <v>28</v>
      </c>
      <c r="G321" s="10">
        <f t="shared" si="167"/>
        <v>1566.3748653003113</v>
      </c>
      <c r="I321" s="10">
        <f t="shared" si="173"/>
        <v>7440.93</v>
      </c>
      <c r="J321" s="10">
        <f t="shared" si="171"/>
        <v>150762.93139533146</v>
      </c>
      <c r="K321" s="10">
        <f t="shared" si="172"/>
        <v>158203.86139533145</v>
      </c>
    </row>
    <row r="322" spans="1:11" x14ac:dyDescent="0.2">
      <c r="A322" s="9">
        <v>45351</v>
      </c>
      <c r="B322" s="4">
        <f t="shared" si="168"/>
        <v>56</v>
      </c>
      <c r="C322" s="4">
        <f t="shared" si="169"/>
        <v>31</v>
      </c>
      <c r="D322" s="4">
        <f t="shared" si="170"/>
        <v>29</v>
      </c>
      <c r="G322" s="10">
        <f t="shared" si="167"/>
        <v>1582.0386139533146</v>
      </c>
      <c r="I322" s="10">
        <f t="shared" si="173"/>
        <v>7440.93</v>
      </c>
      <c r="J322" s="10">
        <f t="shared" si="171"/>
        <v>152344.97000928476</v>
      </c>
      <c r="K322" s="10">
        <f t="shared" si="172"/>
        <v>159785.90000928476</v>
      </c>
    </row>
    <row r="323" spans="1:11" x14ac:dyDescent="0.2">
      <c r="A323" s="9">
        <v>45382</v>
      </c>
      <c r="B323" s="4">
        <f t="shared" si="168"/>
        <v>56</v>
      </c>
      <c r="C323" s="4">
        <f t="shared" si="169"/>
        <v>31</v>
      </c>
      <c r="D323" s="4">
        <f t="shared" si="170"/>
        <v>29</v>
      </c>
      <c r="G323" s="10">
        <f t="shared" si="167"/>
        <v>1597.8590000928473</v>
      </c>
      <c r="I323" s="10">
        <f t="shared" si="173"/>
        <v>7440.93</v>
      </c>
      <c r="J323" s="10">
        <f t="shared" si="171"/>
        <v>153942.8290093776</v>
      </c>
      <c r="K323" s="10">
        <f t="shared" si="172"/>
        <v>161383.75900937759</v>
      </c>
    </row>
    <row r="324" spans="1:11" x14ac:dyDescent="0.2">
      <c r="A324" s="9">
        <v>45412</v>
      </c>
      <c r="B324" s="4">
        <f t="shared" si="168"/>
        <v>57</v>
      </c>
      <c r="C324" s="4">
        <f t="shared" si="169"/>
        <v>32</v>
      </c>
      <c r="D324" s="4">
        <f t="shared" si="170"/>
        <v>29</v>
      </c>
      <c r="G324" s="10">
        <f t="shared" si="167"/>
        <v>1613.837590093776</v>
      </c>
      <c r="I324" s="10">
        <f t="shared" si="173"/>
        <v>7440.93</v>
      </c>
      <c r="J324" s="10">
        <f t="shared" si="171"/>
        <v>155556.66659947138</v>
      </c>
      <c r="K324" s="10">
        <f t="shared" si="172"/>
        <v>162997.59659947138</v>
      </c>
    </row>
    <row r="325" spans="1:11" x14ac:dyDescent="0.2">
      <c r="A325" s="9">
        <v>45443</v>
      </c>
      <c r="B325" s="4">
        <f t="shared" si="168"/>
        <v>57</v>
      </c>
      <c r="C325" s="4">
        <f t="shared" si="169"/>
        <v>32</v>
      </c>
      <c r="D325" s="4">
        <f t="shared" si="170"/>
        <v>29</v>
      </c>
      <c r="G325" s="10">
        <f t="shared" ref="G325:G340" si="174">K324*$G$1/12</f>
        <v>1629.9759659947138</v>
      </c>
      <c r="I325" s="10">
        <f t="shared" si="173"/>
        <v>7440.93</v>
      </c>
      <c r="J325" s="10">
        <f t="shared" si="171"/>
        <v>157186.64256546609</v>
      </c>
      <c r="K325" s="10">
        <f t="shared" si="172"/>
        <v>164627.57256546608</v>
      </c>
    </row>
    <row r="326" spans="1:11" x14ac:dyDescent="0.2">
      <c r="A326" s="9">
        <v>45473</v>
      </c>
      <c r="B326" s="4">
        <f t="shared" ref="B326:B341" si="175">ROUND((A326-$B$2-210)/365,0)</f>
        <v>57</v>
      </c>
      <c r="C326" s="4">
        <f t="shared" ref="C326:C341" si="176">ROUND((A326-$C$2-210)/365,0)</f>
        <v>32</v>
      </c>
      <c r="D326" s="4">
        <f t="shared" ref="D326:D341" si="177">ROUND((A326-$D$2-210)/365,0)</f>
        <v>29</v>
      </c>
      <c r="G326" s="10">
        <f t="shared" si="174"/>
        <v>1646.2757256546608</v>
      </c>
      <c r="I326" s="10">
        <f t="shared" si="173"/>
        <v>7440.93</v>
      </c>
      <c r="J326" s="10">
        <f t="shared" ref="J326:J341" si="178">IF(H326=0,J325+G326,J325+H326)</f>
        <v>158832.91829112073</v>
      </c>
      <c r="K326" s="10">
        <f t="shared" ref="K326:K341" si="179">IF(H326=0,K325+E326+F326+G326,K325+E326+F326+H326)</f>
        <v>166273.84829112072</v>
      </c>
    </row>
    <row r="327" spans="1:11" x14ac:dyDescent="0.2">
      <c r="A327" s="9">
        <v>45504</v>
      </c>
      <c r="B327" s="4">
        <f t="shared" si="175"/>
        <v>57</v>
      </c>
      <c r="C327" s="4">
        <f t="shared" si="176"/>
        <v>32</v>
      </c>
      <c r="D327" s="4">
        <f t="shared" si="177"/>
        <v>29</v>
      </c>
      <c r="G327" s="10">
        <f t="shared" si="174"/>
        <v>1662.7384829112073</v>
      </c>
      <c r="I327" s="10">
        <f t="shared" ref="I327:I342" si="180">I326+E327</f>
        <v>7440.93</v>
      </c>
      <c r="J327" s="10">
        <f t="shared" si="178"/>
        <v>160495.65677403193</v>
      </c>
      <c r="K327" s="10">
        <f t="shared" si="179"/>
        <v>167936.58677403192</v>
      </c>
    </row>
    <row r="328" spans="1:11" x14ac:dyDescent="0.2">
      <c r="A328" s="9">
        <v>45535</v>
      </c>
      <c r="B328" s="4">
        <f t="shared" si="175"/>
        <v>57</v>
      </c>
      <c r="C328" s="4">
        <f t="shared" si="176"/>
        <v>32</v>
      </c>
      <c r="D328" s="4">
        <f t="shared" si="177"/>
        <v>29</v>
      </c>
      <c r="G328" s="10">
        <f t="shared" si="174"/>
        <v>1679.3658677403191</v>
      </c>
      <c r="I328" s="10">
        <f t="shared" si="180"/>
        <v>7440.93</v>
      </c>
      <c r="J328" s="10">
        <f t="shared" si="178"/>
        <v>162175.02264177226</v>
      </c>
      <c r="K328" s="10">
        <f t="shared" si="179"/>
        <v>169615.95264177225</v>
      </c>
    </row>
    <row r="329" spans="1:11" x14ac:dyDescent="0.2">
      <c r="A329" s="9">
        <v>45565</v>
      </c>
      <c r="B329" s="4">
        <f t="shared" si="175"/>
        <v>57</v>
      </c>
      <c r="C329" s="4">
        <f t="shared" si="176"/>
        <v>32</v>
      </c>
      <c r="D329" s="4">
        <f t="shared" si="177"/>
        <v>29</v>
      </c>
      <c r="G329" s="10">
        <f t="shared" si="174"/>
        <v>1696.1595264177224</v>
      </c>
      <c r="I329" s="10">
        <f t="shared" si="180"/>
        <v>7440.93</v>
      </c>
      <c r="J329" s="10">
        <f t="shared" si="178"/>
        <v>163871.18216818999</v>
      </c>
      <c r="K329" s="10">
        <f t="shared" si="179"/>
        <v>171312.11216818998</v>
      </c>
    </row>
    <row r="330" spans="1:11" x14ac:dyDescent="0.2">
      <c r="A330" s="9">
        <v>45596</v>
      </c>
      <c r="B330" s="4">
        <f t="shared" si="175"/>
        <v>57</v>
      </c>
      <c r="C330" s="4">
        <f t="shared" si="176"/>
        <v>32</v>
      </c>
      <c r="D330" s="4">
        <f t="shared" si="177"/>
        <v>29</v>
      </c>
      <c r="G330" s="10">
        <f t="shared" si="174"/>
        <v>1713.1211216818999</v>
      </c>
      <c r="I330" s="10">
        <f t="shared" si="180"/>
        <v>7440.93</v>
      </c>
      <c r="J330" s="10">
        <f t="shared" si="178"/>
        <v>165584.3032898719</v>
      </c>
      <c r="K330" s="10">
        <f t="shared" si="179"/>
        <v>173025.23328987189</v>
      </c>
    </row>
    <row r="331" spans="1:11" x14ac:dyDescent="0.2">
      <c r="A331" s="9">
        <v>45626</v>
      </c>
      <c r="B331" s="4">
        <f t="shared" si="175"/>
        <v>57</v>
      </c>
      <c r="C331" s="4">
        <f t="shared" si="176"/>
        <v>32</v>
      </c>
      <c r="D331" s="4">
        <f t="shared" si="177"/>
        <v>29</v>
      </c>
      <c r="G331" s="10">
        <f t="shared" si="174"/>
        <v>1730.2523328987188</v>
      </c>
      <c r="I331" s="10">
        <f t="shared" si="180"/>
        <v>7440.93</v>
      </c>
      <c r="J331" s="10">
        <f t="shared" si="178"/>
        <v>167314.55562277063</v>
      </c>
      <c r="K331" s="10">
        <f t="shared" si="179"/>
        <v>174755.48562277062</v>
      </c>
    </row>
    <row r="332" spans="1:11" x14ac:dyDescent="0.2">
      <c r="A332" s="9">
        <v>45657</v>
      </c>
      <c r="B332" s="4">
        <f t="shared" si="175"/>
        <v>57</v>
      </c>
      <c r="C332" s="4">
        <f t="shared" si="176"/>
        <v>32</v>
      </c>
      <c r="D332" s="4">
        <f t="shared" si="177"/>
        <v>29</v>
      </c>
      <c r="G332" s="10">
        <f t="shared" si="174"/>
        <v>1747.5548562277061</v>
      </c>
      <c r="I332" s="10">
        <f t="shared" si="180"/>
        <v>7440.93</v>
      </c>
      <c r="J332" s="10">
        <f t="shared" si="178"/>
        <v>169062.11047899834</v>
      </c>
      <c r="K332" s="10">
        <f t="shared" si="179"/>
        <v>176503.04047899833</v>
      </c>
    </row>
    <row r="333" spans="1:11" x14ac:dyDescent="0.2">
      <c r="A333" s="9">
        <v>45688</v>
      </c>
      <c r="B333" s="4">
        <f t="shared" si="175"/>
        <v>57</v>
      </c>
      <c r="C333" s="4">
        <f t="shared" si="176"/>
        <v>32</v>
      </c>
      <c r="D333" s="4">
        <f t="shared" si="177"/>
        <v>29</v>
      </c>
      <c r="G333" s="10">
        <f t="shared" si="174"/>
        <v>1765.0304047899833</v>
      </c>
      <c r="I333" s="10">
        <f t="shared" si="180"/>
        <v>7440.93</v>
      </c>
      <c r="J333" s="10">
        <f t="shared" si="178"/>
        <v>170827.14088378832</v>
      </c>
      <c r="K333" s="10">
        <f t="shared" si="179"/>
        <v>178268.07088378831</v>
      </c>
    </row>
    <row r="334" spans="1:11" x14ac:dyDescent="0.2">
      <c r="A334" s="9">
        <v>45716</v>
      </c>
      <c r="B334" s="4">
        <f t="shared" si="175"/>
        <v>57</v>
      </c>
      <c r="C334" s="4">
        <f t="shared" si="176"/>
        <v>32</v>
      </c>
      <c r="D334" s="4">
        <f t="shared" si="177"/>
        <v>30</v>
      </c>
      <c r="G334" s="10">
        <f t="shared" si="174"/>
        <v>1782.680708837883</v>
      </c>
      <c r="I334" s="10">
        <f t="shared" si="180"/>
        <v>7440.93</v>
      </c>
      <c r="J334" s="10">
        <f t="shared" si="178"/>
        <v>172609.82159262619</v>
      </c>
      <c r="K334" s="10">
        <f t="shared" si="179"/>
        <v>180050.75159262618</v>
      </c>
    </row>
    <row r="335" spans="1:11" x14ac:dyDescent="0.2">
      <c r="A335" s="9">
        <v>45747</v>
      </c>
      <c r="B335" s="4">
        <f t="shared" si="175"/>
        <v>57</v>
      </c>
      <c r="C335" s="4">
        <f t="shared" si="176"/>
        <v>32</v>
      </c>
      <c r="D335" s="4">
        <f t="shared" si="177"/>
        <v>30</v>
      </c>
      <c r="G335" s="10">
        <f t="shared" si="174"/>
        <v>1800.5075159262617</v>
      </c>
      <c r="I335" s="10">
        <f t="shared" si="180"/>
        <v>7440.93</v>
      </c>
      <c r="J335" s="10">
        <f t="shared" si="178"/>
        <v>174410.32910855245</v>
      </c>
      <c r="K335" s="10">
        <f t="shared" si="179"/>
        <v>181851.25910855245</v>
      </c>
    </row>
    <row r="336" spans="1:11" x14ac:dyDescent="0.2">
      <c r="A336" s="9">
        <v>45777</v>
      </c>
      <c r="B336" s="4">
        <f t="shared" si="175"/>
        <v>58</v>
      </c>
      <c r="C336" s="4">
        <f t="shared" si="176"/>
        <v>33</v>
      </c>
      <c r="D336" s="4">
        <f t="shared" si="177"/>
        <v>30</v>
      </c>
      <c r="G336" s="10">
        <f t="shared" si="174"/>
        <v>1818.5125910855243</v>
      </c>
      <c r="I336" s="10">
        <f t="shared" si="180"/>
        <v>7440.93</v>
      </c>
      <c r="J336" s="10">
        <f t="shared" si="178"/>
        <v>176228.84169963797</v>
      </c>
      <c r="K336" s="10">
        <f t="shared" si="179"/>
        <v>183669.77169963796</v>
      </c>
    </row>
    <row r="337" spans="1:11" x14ac:dyDescent="0.2">
      <c r="A337" s="9">
        <v>45808</v>
      </c>
      <c r="B337" s="4">
        <f t="shared" si="175"/>
        <v>58</v>
      </c>
      <c r="C337" s="4">
        <f t="shared" si="176"/>
        <v>33</v>
      </c>
      <c r="D337" s="4">
        <f t="shared" si="177"/>
        <v>30</v>
      </c>
      <c r="G337" s="10">
        <f t="shared" si="174"/>
        <v>1836.6977169963795</v>
      </c>
      <c r="I337" s="10">
        <f t="shared" si="180"/>
        <v>7440.93</v>
      </c>
      <c r="J337" s="10">
        <f t="shared" si="178"/>
        <v>178065.53941663436</v>
      </c>
      <c r="K337" s="10">
        <f t="shared" si="179"/>
        <v>185506.46941663435</v>
      </c>
    </row>
    <row r="338" spans="1:11" x14ac:dyDescent="0.2">
      <c r="A338" s="9">
        <v>45838</v>
      </c>
      <c r="B338" s="4">
        <f t="shared" si="175"/>
        <v>58</v>
      </c>
      <c r="C338" s="4">
        <f t="shared" si="176"/>
        <v>33</v>
      </c>
      <c r="D338" s="4">
        <f t="shared" si="177"/>
        <v>30</v>
      </c>
      <c r="G338" s="10">
        <f t="shared" si="174"/>
        <v>1855.0646941663435</v>
      </c>
      <c r="I338" s="10">
        <f t="shared" si="180"/>
        <v>7440.93</v>
      </c>
      <c r="J338" s="10">
        <f t="shared" si="178"/>
        <v>179920.60411080072</v>
      </c>
      <c r="K338" s="10">
        <f t="shared" si="179"/>
        <v>187361.53411080071</v>
      </c>
    </row>
    <row r="339" spans="1:11" x14ac:dyDescent="0.2">
      <c r="A339" s="9">
        <v>45869</v>
      </c>
      <c r="B339" s="4">
        <f t="shared" si="175"/>
        <v>58</v>
      </c>
      <c r="C339" s="4">
        <f t="shared" si="176"/>
        <v>33</v>
      </c>
      <c r="D339" s="4">
        <f t="shared" si="177"/>
        <v>30</v>
      </c>
      <c r="G339" s="10">
        <f t="shared" si="174"/>
        <v>1873.615341108007</v>
      </c>
      <c r="I339" s="10">
        <f t="shared" si="180"/>
        <v>7440.93</v>
      </c>
      <c r="J339" s="10">
        <f t="shared" si="178"/>
        <v>181794.21945190872</v>
      </c>
      <c r="K339" s="10">
        <f t="shared" si="179"/>
        <v>189235.14945190871</v>
      </c>
    </row>
    <row r="340" spans="1:11" x14ac:dyDescent="0.2">
      <c r="A340" s="9">
        <v>45900</v>
      </c>
      <c r="B340" s="4">
        <f t="shared" si="175"/>
        <v>58</v>
      </c>
      <c r="C340" s="4">
        <f t="shared" si="176"/>
        <v>33</v>
      </c>
      <c r="D340" s="4">
        <f t="shared" si="177"/>
        <v>30</v>
      </c>
      <c r="G340" s="10">
        <f t="shared" si="174"/>
        <v>1892.3514945190871</v>
      </c>
      <c r="I340" s="10">
        <f t="shared" si="180"/>
        <v>7440.93</v>
      </c>
      <c r="J340" s="10">
        <f t="shared" si="178"/>
        <v>183686.57094642782</v>
      </c>
      <c r="K340" s="10">
        <f t="shared" si="179"/>
        <v>191127.50094642781</v>
      </c>
    </row>
    <row r="341" spans="1:11" x14ac:dyDescent="0.2">
      <c r="A341" s="9">
        <v>45930</v>
      </c>
      <c r="B341" s="4">
        <f t="shared" si="175"/>
        <v>58</v>
      </c>
      <c r="C341" s="4">
        <f t="shared" si="176"/>
        <v>33</v>
      </c>
      <c r="D341" s="4">
        <f t="shared" si="177"/>
        <v>30</v>
      </c>
      <c r="G341" s="10">
        <f t="shared" ref="G341:G356" si="181">K340*$G$1/12</f>
        <v>1911.2750094642779</v>
      </c>
      <c r="I341" s="10">
        <f t="shared" si="180"/>
        <v>7440.93</v>
      </c>
      <c r="J341" s="10">
        <f t="shared" si="178"/>
        <v>185597.84595589209</v>
      </c>
      <c r="K341" s="10">
        <f t="shared" si="179"/>
        <v>193038.77595589208</v>
      </c>
    </row>
    <row r="342" spans="1:11" x14ac:dyDescent="0.2">
      <c r="A342" s="9">
        <v>45961</v>
      </c>
      <c r="B342" s="4">
        <f t="shared" ref="B342:B357" si="182">ROUND((A342-$B$2-210)/365,0)</f>
        <v>58</v>
      </c>
      <c r="C342" s="4">
        <f t="shared" ref="C342:C357" si="183">ROUND((A342-$C$2-210)/365,0)</f>
        <v>33</v>
      </c>
      <c r="D342" s="4">
        <f t="shared" ref="D342:D357" si="184">ROUND((A342-$D$2-210)/365,0)</f>
        <v>30</v>
      </c>
      <c r="G342" s="10">
        <f t="shared" si="181"/>
        <v>1930.3877595589208</v>
      </c>
      <c r="I342" s="10">
        <f t="shared" si="180"/>
        <v>7440.93</v>
      </c>
      <c r="J342" s="10">
        <f t="shared" ref="J342:J357" si="185">IF(H342=0,J341+G342,J341+H342)</f>
        <v>187528.233715451</v>
      </c>
      <c r="K342" s="10">
        <f t="shared" ref="K342:K357" si="186">IF(H342=0,K341+E342+F342+G342,K341+E342+F342+H342)</f>
        <v>194969.163715451</v>
      </c>
    </row>
    <row r="343" spans="1:11" x14ac:dyDescent="0.2">
      <c r="A343" s="9">
        <v>45991</v>
      </c>
      <c r="B343" s="4">
        <f t="shared" si="182"/>
        <v>58</v>
      </c>
      <c r="C343" s="4">
        <f t="shared" si="183"/>
        <v>33</v>
      </c>
      <c r="D343" s="4">
        <f t="shared" si="184"/>
        <v>30</v>
      </c>
      <c r="G343" s="10">
        <f t="shared" si="181"/>
        <v>1949.6916371545101</v>
      </c>
      <c r="I343" s="10">
        <f t="shared" ref="I343:I358" si="187">I342+E343</f>
        <v>7440.93</v>
      </c>
      <c r="J343" s="10">
        <f t="shared" si="185"/>
        <v>189477.92535260553</v>
      </c>
      <c r="K343" s="10">
        <f t="shared" si="186"/>
        <v>196918.85535260552</v>
      </c>
    </row>
    <row r="344" spans="1:11" x14ac:dyDescent="0.2">
      <c r="A344" s="9">
        <v>46022</v>
      </c>
      <c r="B344" s="4">
        <f t="shared" si="182"/>
        <v>58</v>
      </c>
      <c r="C344" s="4">
        <f t="shared" si="183"/>
        <v>33</v>
      </c>
      <c r="D344" s="4">
        <f t="shared" si="184"/>
        <v>30</v>
      </c>
      <c r="G344" s="10">
        <f t="shared" si="181"/>
        <v>1969.1885535260551</v>
      </c>
      <c r="I344" s="10">
        <f t="shared" si="187"/>
        <v>7440.93</v>
      </c>
      <c r="J344" s="10">
        <f t="shared" si="185"/>
        <v>191447.11390613159</v>
      </c>
      <c r="K344" s="10">
        <f t="shared" si="186"/>
        <v>198888.04390613158</v>
      </c>
    </row>
    <row r="345" spans="1:11" x14ac:dyDescent="0.2">
      <c r="A345" s="9">
        <v>46053</v>
      </c>
      <c r="B345" s="4">
        <f t="shared" si="182"/>
        <v>58</v>
      </c>
      <c r="C345" s="4">
        <f t="shared" si="183"/>
        <v>33</v>
      </c>
      <c r="D345" s="4">
        <f t="shared" si="184"/>
        <v>30</v>
      </c>
      <c r="G345" s="10">
        <f t="shared" si="181"/>
        <v>1988.8804390613159</v>
      </c>
      <c r="I345" s="10">
        <f t="shared" si="187"/>
        <v>7440.93</v>
      </c>
      <c r="J345" s="10">
        <f t="shared" si="185"/>
        <v>193435.99434519291</v>
      </c>
      <c r="K345" s="10">
        <f t="shared" si="186"/>
        <v>200876.92434519291</v>
      </c>
    </row>
    <row r="346" spans="1:11" x14ac:dyDescent="0.2">
      <c r="A346" s="9">
        <v>46081</v>
      </c>
      <c r="B346" s="4">
        <f t="shared" si="182"/>
        <v>58</v>
      </c>
      <c r="C346" s="4">
        <f t="shared" si="183"/>
        <v>33</v>
      </c>
      <c r="D346" s="4">
        <f t="shared" si="184"/>
        <v>31</v>
      </c>
      <c r="G346" s="10">
        <f t="shared" si="181"/>
        <v>2008.7692434519288</v>
      </c>
      <c r="I346" s="10">
        <f t="shared" si="187"/>
        <v>7440.93</v>
      </c>
      <c r="J346" s="10">
        <f t="shared" si="185"/>
        <v>195444.76358864486</v>
      </c>
      <c r="K346" s="10">
        <f t="shared" si="186"/>
        <v>202885.69358864485</v>
      </c>
    </row>
    <row r="347" spans="1:11" x14ac:dyDescent="0.2">
      <c r="A347" s="9">
        <v>46112</v>
      </c>
      <c r="B347" s="4">
        <f t="shared" si="182"/>
        <v>58</v>
      </c>
      <c r="C347" s="4">
        <f t="shared" si="183"/>
        <v>33</v>
      </c>
      <c r="D347" s="4">
        <f t="shared" si="184"/>
        <v>31</v>
      </c>
      <c r="G347" s="10">
        <f t="shared" si="181"/>
        <v>2028.8569358864486</v>
      </c>
      <c r="I347" s="10">
        <f t="shared" si="187"/>
        <v>7440.93</v>
      </c>
      <c r="J347" s="10">
        <f t="shared" si="185"/>
        <v>197473.62052453132</v>
      </c>
      <c r="K347" s="10">
        <f t="shared" si="186"/>
        <v>204914.55052453131</v>
      </c>
    </row>
    <row r="348" spans="1:11" x14ac:dyDescent="0.2">
      <c r="A348" s="9">
        <v>46142</v>
      </c>
      <c r="B348" s="4">
        <f t="shared" si="182"/>
        <v>59</v>
      </c>
      <c r="C348" s="4">
        <f t="shared" si="183"/>
        <v>34</v>
      </c>
      <c r="D348" s="4">
        <f t="shared" si="184"/>
        <v>31</v>
      </c>
      <c r="G348" s="10">
        <f t="shared" si="181"/>
        <v>2049.145505245313</v>
      </c>
      <c r="I348" s="10">
        <f t="shared" si="187"/>
        <v>7440.93</v>
      </c>
      <c r="J348" s="10">
        <f t="shared" si="185"/>
        <v>199522.76602977663</v>
      </c>
      <c r="K348" s="10">
        <f t="shared" si="186"/>
        <v>206963.69602977662</v>
      </c>
    </row>
    <row r="349" spans="1:11" x14ac:dyDescent="0.2">
      <c r="A349" s="9">
        <v>46173</v>
      </c>
      <c r="B349" s="4">
        <f t="shared" si="182"/>
        <v>59</v>
      </c>
      <c r="C349" s="4">
        <f t="shared" si="183"/>
        <v>34</v>
      </c>
      <c r="D349" s="4">
        <f t="shared" si="184"/>
        <v>31</v>
      </c>
      <c r="G349" s="10">
        <f t="shared" si="181"/>
        <v>2069.6369602977661</v>
      </c>
      <c r="I349" s="10">
        <f t="shared" si="187"/>
        <v>7440.93</v>
      </c>
      <c r="J349" s="10">
        <f t="shared" si="185"/>
        <v>201592.40299007439</v>
      </c>
      <c r="K349" s="10">
        <f t="shared" si="186"/>
        <v>209033.33299007438</v>
      </c>
    </row>
    <row r="350" spans="1:11" x14ac:dyDescent="0.2">
      <c r="A350" s="9">
        <v>46203</v>
      </c>
      <c r="B350" s="4">
        <f t="shared" si="182"/>
        <v>59</v>
      </c>
      <c r="C350" s="4">
        <f t="shared" si="183"/>
        <v>34</v>
      </c>
      <c r="D350" s="4">
        <f t="shared" si="184"/>
        <v>31</v>
      </c>
      <c r="G350" s="10">
        <f t="shared" si="181"/>
        <v>2090.333329900744</v>
      </c>
      <c r="I350" s="10">
        <f t="shared" si="187"/>
        <v>7440.93</v>
      </c>
      <c r="J350" s="10">
        <f t="shared" si="185"/>
        <v>203682.73631997514</v>
      </c>
      <c r="K350" s="10">
        <f t="shared" si="186"/>
        <v>211123.66631997513</v>
      </c>
    </row>
    <row r="351" spans="1:11" x14ac:dyDescent="0.2">
      <c r="A351" s="9">
        <v>46234</v>
      </c>
      <c r="B351" s="4">
        <f t="shared" si="182"/>
        <v>59</v>
      </c>
      <c r="C351" s="4">
        <f t="shared" si="183"/>
        <v>34</v>
      </c>
      <c r="D351" s="4">
        <f t="shared" si="184"/>
        <v>31</v>
      </c>
      <c r="G351" s="10">
        <f t="shared" si="181"/>
        <v>2111.2366631997515</v>
      </c>
      <c r="I351" s="10">
        <f t="shared" si="187"/>
        <v>7440.93</v>
      </c>
      <c r="J351" s="10">
        <f t="shared" si="185"/>
        <v>205793.9729831749</v>
      </c>
      <c r="K351" s="10">
        <f t="shared" si="186"/>
        <v>213234.90298317489</v>
      </c>
    </row>
    <row r="352" spans="1:11" x14ac:dyDescent="0.2">
      <c r="A352" s="9">
        <v>46265</v>
      </c>
      <c r="B352" s="4">
        <f t="shared" si="182"/>
        <v>59</v>
      </c>
      <c r="C352" s="4">
        <f t="shared" si="183"/>
        <v>34</v>
      </c>
      <c r="D352" s="4">
        <f t="shared" si="184"/>
        <v>31</v>
      </c>
      <c r="G352" s="10">
        <f t="shared" si="181"/>
        <v>2132.3490298317488</v>
      </c>
      <c r="I352" s="10">
        <f t="shared" si="187"/>
        <v>7440.93</v>
      </c>
      <c r="J352" s="10">
        <f t="shared" si="185"/>
        <v>207926.32201300666</v>
      </c>
      <c r="K352" s="10">
        <f t="shared" si="186"/>
        <v>215367.25201300666</v>
      </c>
    </row>
    <row r="353" spans="1:11" x14ac:dyDescent="0.2">
      <c r="A353" s="9">
        <v>46295</v>
      </c>
      <c r="B353" s="4">
        <f t="shared" si="182"/>
        <v>59</v>
      </c>
      <c r="C353" s="4">
        <f t="shared" si="183"/>
        <v>34</v>
      </c>
      <c r="D353" s="4">
        <f t="shared" si="184"/>
        <v>31</v>
      </c>
      <c r="G353" s="10">
        <f t="shared" si="181"/>
        <v>2153.6725201300665</v>
      </c>
      <c r="I353" s="10">
        <f t="shared" si="187"/>
        <v>7440.93</v>
      </c>
      <c r="J353" s="10">
        <f t="shared" si="185"/>
        <v>210079.99453313672</v>
      </c>
      <c r="K353" s="10">
        <f t="shared" si="186"/>
        <v>217520.92453313671</v>
      </c>
    </row>
    <row r="354" spans="1:11" x14ac:dyDescent="0.2">
      <c r="A354" s="9">
        <v>46326</v>
      </c>
      <c r="B354" s="4">
        <f t="shared" si="182"/>
        <v>59</v>
      </c>
      <c r="C354" s="4">
        <f t="shared" si="183"/>
        <v>34</v>
      </c>
      <c r="D354" s="4">
        <f t="shared" si="184"/>
        <v>31</v>
      </c>
      <c r="G354" s="10">
        <f t="shared" si="181"/>
        <v>2175.2092453313671</v>
      </c>
      <c r="I354" s="10">
        <f t="shared" si="187"/>
        <v>7440.93</v>
      </c>
      <c r="J354" s="10">
        <f t="shared" si="185"/>
        <v>212255.20377846807</v>
      </c>
      <c r="K354" s="10">
        <f t="shared" si="186"/>
        <v>219696.13377846807</v>
      </c>
    </row>
    <row r="355" spans="1:11" x14ac:dyDescent="0.2">
      <c r="A355" s="9">
        <v>46356</v>
      </c>
      <c r="B355" s="4">
        <f t="shared" si="182"/>
        <v>59</v>
      </c>
      <c r="C355" s="4">
        <f t="shared" si="183"/>
        <v>34</v>
      </c>
      <c r="D355" s="4">
        <f t="shared" si="184"/>
        <v>31</v>
      </c>
      <c r="G355" s="10">
        <f t="shared" si="181"/>
        <v>2196.9613377846804</v>
      </c>
      <c r="I355" s="10">
        <f t="shared" si="187"/>
        <v>7440.93</v>
      </c>
      <c r="J355" s="10">
        <f t="shared" si="185"/>
        <v>214452.16511625276</v>
      </c>
      <c r="K355" s="10">
        <f t="shared" si="186"/>
        <v>221893.09511625275</v>
      </c>
    </row>
    <row r="356" spans="1:11" x14ac:dyDescent="0.2">
      <c r="A356" s="9">
        <v>46387</v>
      </c>
      <c r="B356" s="4">
        <f t="shared" si="182"/>
        <v>59</v>
      </c>
      <c r="C356" s="4">
        <f t="shared" si="183"/>
        <v>34</v>
      </c>
      <c r="D356" s="4">
        <f t="shared" si="184"/>
        <v>31</v>
      </c>
      <c r="G356" s="10">
        <f t="shared" si="181"/>
        <v>2218.9309511625274</v>
      </c>
      <c r="I356" s="10">
        <f t="shared" si="187"/>
        <v>7440.93</v>
      </c>
      <c r="J356" s="10">
        <f t="shared" si="185"/>
        <v>216671.09606741529</v>
      </c>
      <c r="K356" s="10">
        <f t="shared" si="186"/>
        <v>224112.02606741528</v>
      </c>
    </row>
    <row r="357" spans="1:11" x14ac:dyDescent="0.2">
      <c r="A357" s="9">
        <v>46418</v>
      </c>
      <c r="B357" s="4">
        <f t="shared" si="182"/>
        <v>59</v>
      </c>
      <c r="C357" s="4">
        <f t="shared" si="183"/>
        <v>34</v>
      </c>
      <c r="D357" s="4">
        <f t="shared" si="184"/>
        <v>31</v>
      </c>
      <c r="G357" s="10">
        <f t="shared" ref="G357:G367" si="188">K356*$G$1/12</f>
        <v>2241.1202606741526</v>
      </c>
      <c r="I357" s="10">
        <f t="shared" si="187"/>
        <v>7440.93</v>
      </c>
      <c r="J357" s="10">
        <f t="shared" si="185"/>
        <v>218912.21632808945</v>
      </c>
      <c r="K357" s="10">
        <f t="shared" si="186"/>
        <v>226353.14632808944</v>
      </c>
    </row>
    <row r="358" spans="1:11" x14ac:dyDescent="0.2">
      <c r="A358" s="9">
        <v>46446</v>
      </c>
      <c r="B358" s="4">
        <f t="shared" ref="B358:B367" si="189">ROUND((A358-$B$2-210)/365,0)</f>
        <v>59</v>
      </c>
      <c r="C358" s="4">
        <f t="shared" ref="C358:C367" si="190">ROUND((A358-$C$2-210)/365,0)</f>
        <v>34</v>
      </c>
      <c r="D358" s="4">
        <f t="shared" ref="D358:D367" si="191">ROUND((A358-$D$2-210)/365,0)</f>
        <v>32</v>
      </c>
      <c r="G358" s="10">
        <f t="shared" si="188"/>
        <v>2263.5314632808945</v>
      </c>
      <c r="I358" s="10">
        <f t="shared" si="187"/>
        <v>7440.93</v>
      </c>
      <c r="J358" s="10">
        <f t="shared" ref="J358:J367" si="192">IF(H358=0,J357+G358,J357+H358)</f>
        <v>221175.74779137035</v>
      </c>
      <c r="K358" s="10">
        <f t="shared" ref="K358:K367" si="193">IF(H358=0,K357+E358+F358+G358,K357+E358+F358+H358)</f>
        <v>228616.67779137034</v>
      </c>
    </row>
    <row r="359" spans="1:11" x14ac:dyDescent="0.2">
      <c r="A359" s="9">
        <v>46477</v>
      </c>
      <c r="B359" s="4">
        <f t="shared" si="189"/>
        <v>59</v>
      </c>
      <c r="C359" s="4">
        <f t="shared" si="190"/>
        <v>34</v>
      </c>
      <c r="D359" s="4">
        <f t="shared" si="191"/>
        <v>32</v>
      </c>
      <c r="G359" s="10">
        <f t="shared" si="188"/>
        <v>2286.1667779137033</v>
      </c>
      <c r="I359" s="10">
        <f t="shared" ref="I359:I367" si="194">I358+E359</f>
        <v>7440.93</v>
      </c>
      <c r="J359" s="10">
        <f t="shared" si="192"/>
        <v>223461.91456928404</v>
      </c>
      <c r="K359" s="10">
        <f t="shared" si="193"/>
        <v>230902.84456928403</v>
      </c>
    </row>
    <row r="360" spans="1:11" x14ac:dyDescent="0.2">
      <c r="A360" s="9">
        <v>46507</v>
      </c>
      <c r="B360" s="4">
        <f t="shared" si="189"/>
        <v>60</v>
      </c>
      <c r="C360" s="4">
        <f t="shared" si="190"/>
        <v>35</v>
      </c>
      <c r="D360" s="4">
        <f t="shared" si="191"/>
        <v>32</v>
      </c>
      <c r="G360" s="10">
        <f t="shared" si="188"/>
        <v>2309.0284456928403</v>
      </c>
      <c r="I360" s="10">
        <f t="shared" si="194"/>
        <v>7440.93</v>
      </c>
      <c r="J360" s="10">
        <f t="shared" si="192"/>
        <v>225770.94301497689</v>
      </c>
      <c r="K360" s="10">
        <f t="shared" si="193"/>
        <v>233211.87301497688</v>
      </c>
    </row>
    <row r="361" spans="1:11" x14ac:dyDescent="0.2">
      <c r="A361" s="9">
        <v>46538</v>
      </c>
      <c r="B361" s="4">
        <f t="shared" si="189"/>
        <v>60</v>
      </c>
      <c r="C361" s="4">
        <f t="shared" si="190"/>
        <v>35</v>
      </c>
      <c r="D361" s="4">
        <f t="shared" si="191"/>
        <v>32</v>
      </c>
      <c r="G361" s="10">
        <f t="shared" si="188"/>
        <v>2332.1187301497689</v>
      </c>
      <c r="I361" s="10">
        <f t="shared" si="194"/>
        <v>7440.93</v>
      </c>
      <c r="J361" s="10">
        <f t="shared" si="192"/>
        <v>228103.06174512664</v>
      </c>
      <c r="K361" s="10">
        <f t="shared" si="193"/>
        <v>235543.99174512664</v>
      </c>
    </row>
    <row r="362" spans="1:11" x14ac:dyDescent="0.2">
      <c r="A362" s="9">
        <v>46568</v>
      </c>
      <c r="B362" s="4">
        <f t="shared" si="189"/>
        <v>60</v>
      </c>
      <c r="C362" s="4">
        <f t="shared" si="190"/>
        <v>35</v>
      </c>
      <c r="D362" s="4">
        <f t="shared" si="191"/>
        <v>32</v>
      </c>
      <c r="G362" s="10">
        <f t="shared" si="188"/>
        <v>2355.4399174512664</v>
      </c>
      <c r="I362" s="10">
        <f t="shared" si="194"/>
        <v>7440.93</v>
      </c>
      <c r="J362" s="10">
        <f t="shared" si="192"/>
        <v>230458.50166257791</v>
      </c>
      <c r="K362" s="10">
        <f t="shared" si="193"/>
        <v>237899.4316625779</v>
      </c>
    </row>
    <row r="363" spans="1:11" x14ac:dyDescent="0.2">
      <c r="A363" s="9">
        <v>46599</v>
      </c>
      <c r="B363" s="4">
        <f t="shared" si="189"/>
        <v>60</v>
      </c>
      <c r="C363" s="4">
        <f t="shared" si="190"/>
        <v>35</v>
      </c>
      <c r="D363" s="4">
        <f t="shared" si="191"/>
        <v>32</v>
      </c>
      <c r="G363" s="10">
        <f t="shared" si="188"/>
        <v>2378.994316625779</v>
      </c>
      <c r="I363" s="10">
        <f t="shared" si="194"/>
        <v>7440.93</v>
      </c>
      <c r="J363" s="10">
        <f t="shared" si="192"/>
        <v>232837.4959792037</v>
      </c>
      <c r="K363" s="10">
        <f t="shared" si="193"/>
        <v>240278.42597920369</v>
      </c>
    </row>
    <row r="364" spans="1:11" x14ac:dyDescent="0.2">
      <c r="A364" s="9">
        <v>46630</v>
      </c>
      <c r="B364" s="4">
        <f t="shared" si="189"/>
        <v>60</v>
      </c>
      <c r="C364" s="4">
        <f t="shared" si="190"/>
        <v>35</v>
      </c>
      <c r="D364" s="4">
        <f t="shared" si="191"/>
        <v>32</v>
      </c>
      <c r="G364" s="10">
        <f t="shared" si="188"/>
        <v>2402.7842597920367</v>
      </c>
      <c r="I364" s="10">
        <f t="shared" si="194"/>
        <v>7440.93</v>
      </c>
      <c r="J364" s="10">
        <f t="shared" si="192"/>
        <v>235240.28023899574</v>
      </c>
      <c r="K364" s="10">
        <f t="shared" si="193"/>
        <v>242681.21023899573</v>
      </c>
    </row>
    <row r="365" spans="1:11" x14ac:dyDescent="0.2">
      <c r="A365" s="9">
        <v>46660</v>
      </c>
      <c r="B365" s="4">
        <f t="shared" si="189"/>
        <v>60</v>
      </c>
      <c r="C365" s="4">
        <f t="shared" si="190"/>
        <v>35</v>
      </c>
      <c r="D365" s="4">
        <f t="shared" si="191"/>
        <v>32</v>
      </c>
      <c r="G365" s="10">
        <f t="shared" si="188"/>
        <v>2426.8121023899571</v>
      </c>
      <c r="I365" s="10">
        <f t="shared" si="194"/>
        <v>7440.93</v>
      </c>
      <c r="J365" s="10">
        <f t="shared" si="192"/>
        <v>237667.09234138569</v>
      </c>
      <c r="K365" s="10">
        <f t="shared" si="193"/>
        <v>245108.02234138569</v>
      </c>
    </row>
    <row r="366" spans="1:11" x14ac:dyDescent="0.2">
      <c r="A366" s="9">
        <v>46691</v>
      </c>
      <c r="B366" s="4">
        <f t="shared" si="189"/>
        <v>60</v>
      </c>
      <c r="C366" s="4">
        <f t="shared" si="190"/>
        <v>35</v>
      </c>
      <c r="D366" s="4">
        <f t="shared" si="191"/>
        <v>32</v>
      </c>
      <c r="G366" s="10">
        <f t="shared" si="188"/>
        <v>2451.0802234138569</v>
      </c>
      <c r="I366" s="10">
        <f t="shared" si="194"/>
        <v>7440.93</v>
      </c>
      <c r="J366" s="10">
        <f t="shared" si="192"/>
        <v>240118.17256479955</v>
      </c>
      <c r="K366" s="10">
        <f t="shared" si="193"/>
        <v>247559.10256479954</v>
      </c>
    </row>
    <row r="367" spans="1:11" x14ac:dyDescent="0.2">
      <c r="A367" s="9">
        <v>46721</v>
      </c>
      <c r="B367" s="4">
        <f t="shared" si="189"/>
        <v>60</v>
      </c>
      <c r="C367" s="4">
        <f t="shared" si="190"/>
        <v>35</v>
      </c>
      <c r="D367" s="4">
        <f t="shared" si="191"/>
        <v>32</v>
      </c>
      <c r="G367" s="10">
        <f t="shared" si="188"/>
        <v>2475.5910256479951</v>
      </c>
      <c r="I367" s="10">
        <f t="shared" si="194"/>
        <v>7440.93</v>
      </c>
      <c r="J367" s="10">
        <f t="shared" si="192"/>
        <v>242593.76359044755</v>
      </c>
      <c r="K367" s="10">
        <f t="shared" si="193"/>
        <v>250034.69359044754</v>
      </c>
    </row>
    <row r="368" spans="1:11" x14ac:dyDescent="0.2">
      <c r="B368" s="4"/>
      <c r="C368" s="3"/>
      <c r="D368" s="3"/>
    </row>
    <row r="369" spans="2:6" x14ac:dyDescent="0.2">
      <c r="B369" s="4"/>
      <c r="C369" s="3"/>
      <c r="D369" s="3"/>
      <c r="E369" s="10">
        <f>SUM(E5:E368)</f>
        <v>49.06</v>
      </c>
      <c r="F369" s="10">
        <f>SUM(F5:F368)</f>
        <v>0</v>
      </c>
    </row>
    <row r="370" spans="2:6" x14ac:dyDescent="0.2">
      <c r="B370" s="4"/>
      <c r="C370" s="3"/>
      <c r="D370" s="3"/>
    </row>
    <row r="371" spans="2:6" x14ac:dyDescent="0.2">
      <c r="B371" s="4"/>
      <c r="C371" s="3"/>
      <c r="D371" s="3"/>
    </row>
    <row r="372" spans="2:6" x14ac:dyDescent="0.2">
      <c r="B372" s="4"/>
      <c r="C372" s="3"/>
      <c r="D372" s="3"/>
    </row>
    <row r="373" spans="2:6" x14ac:dyDescent="0.2">
      <c r="B373" s="4"/>
      <c r="C373" s="3"/>
      <c r="D373" s="3"/>
    </row>
    <row r="374" spans="2:6" x14ac:dyDescent="0.2">
      <c r="B374" s="4"/>
      <c r="C374" s="3"/>
      <c r="D374" s="3"/>
    </row>
    <row r="375" spans="2:6" x14ac:dyDescent="0.2">
      <c r="B375" s="4"/>
      <c r="C375" s="3"/>
      <c r="D375" s="3"/>
    </row>
    <row r="376" spans="2:6" x14ac:dyDescent="0.2">
      <c r="B376" s="4"/>
      <c r="C376" s="3"/>
      <c r="D376" s="3"/>
    </row>
    <row r="377" spans="2:6" x14ac:dyDescent="0.2">
      <c r="B377" s="4"/>
      <c r="C377" s="3"/>
      <c r="D377" s="3"/>
    </row>
    <row r="378" spans="2:6" x14ac:dyDescent="0.2">
      <c r="B378" s="4"/>
      <c r="C378" s="3"/>
      <c r="D378" s="3"/>
    </row>
    <row r="379" spans="2:6" x14ac:dyDescent="0.2">
      <c r="B379" s="4"/>
      <c r="C379" s="3"/>
      <c r="D379" s="3"/>
    </row>
    <row r="380" spans="2:6" x14ac:dyDescent="0.2">
      <c r="B380" s="4"/>
      <c r="C380" s="3"/>
      <c r="D380" s="3"/>
    </row>
    <row r="381" spans="2:6" x14ac:dyDescent="0.2">
      <c r="B381" s="4"/>
      <c r="C381" s="3"/>
      <c r="D381" s="3"/>
    </row>
    <row r="382" spans="2:6" x14ac:dyDescent="0.2">
      <c r="B382" s="4"/>
      <c r="C382" s="3"/>
      <c r="D382" s="3"/>
    </row>
    <row r="383" spans="2:6" x14ac:dyDescent="0.2">
      <c r="B383" s="4"/>
      <c r="C383" s="3"/>
      <c r="D383" s="3"/>
    </row>
    <row r="384" spans="2:6" x14ac:dyDescent="0.2">
      <c r="B384" s="4"/>
      <c r="C384" s="3"/>
      <c r="D384" s="3"/>
    </row>
    <row r="385" spans="2:4" x14ac:dyDescent="0.2">
      <c r="B385" s="4"/>
      <c r="C385" s="3"/>
      <c r="D385" s="3"/>
    </row>
    <row r="386" spans="2:4" x14ac:dyDescent="0.2">
      <c r="B386" s="4"/>
      <c r="C386" s="3"/>
      <c r="D386" s="3"/>
    </row>
    <row r="387" spans="2:4" x14ac:dyDescent="0.2">
      <c r="B387" s="4"/>
      <c r="C387" s="3"/>
      <c r="D387" s="3"/>
    </row>
    <row r="388" spans="2:4" x14ac:dyDescent="0.2">
      <c r="B388" s="4"/>
      <c r="C388" s="3"/>
      <c r="D388" s="3"/>
    </row>
    <row r="389" spans="2:4" x14ac:dyDescent="0.2">
      <c r="B389" s="4"/>
      <c r="C389" s="3"/>
      <c r="D389" s="3"/>
    </row>
    <row r="390" spans="2:4" x14ac:dyDescent="0.2">
      <c r="B390" s="4"/>
      <c r="C390" s="3"/>
      <c r="D390" s="3"/>
    </row>
    <row r="391" spans="2:4" x14ac:dyDescent="0.2">
      <c r="B391" s="4"/>
      <c r="C391" s="3"/>
      <c r="D391" s="3"/>
    </row>
    <row r="392" spans="2:4" x14ac:dyDescent="0.2">
      <c r="B392" s="4"/>
      <c r="C392" s="3"/>
      <c r="D392" s="3"/>
    </row>
    <row r="393" spans="2:4" x14ac:dyDescent="0.2">
      <c r="B393" s="4"/>
      <c r="C393" s="3"/>
      <c r="D393" s="3"/>
    </row>
    <row r="394" spans="2:4" x14ac:dyDescent="0.2">
      <c r="B394" s="4"/>
      <c r="C394" s="3"/>
      <c r="D394" s="3"/>
    </row>
    <row r="395" spans="2:4" x14ac:dyDescent="0.2">
      <c r="B395" s="4"/>
      <c r="C395" s="3"/>
      <c r="D395" s="3"/>
    </row>
    <row r="396" spans="2:4" x14ac:dyDescent="0.2">
      <c r="B396" s="4"/>
      <c r="C396" s="3"/>
      <c r="D396" s="3"/>
    </row>
    <row r="397" spans="2:4" x14ac:dyDescent="0.2">
      <c r="B397" s="4"/>
      <c r="C397" s="3"/>
      <c r="D397" s="3"/>
    </row>
    <row r="398" spans="2:4" x14ac:dyDescent="0.2">
      <c r="B398" s="4"/>
      <c r="C398" s="3"/>
      <c r="D398" s="3"/>
    </row>
    <row r="399" spans="2:4" x14ac:dyDescent="0.2">
      <c r="B399" s="4"/>
      <c r="C399" s="3"/>
      <c r="D399" s="3"/>
    </row>
    <row r="400" spans="2:4" x14ac:dyDescent="0.2">
      <c r="B400" s="4"/>
      <c r="C400" s="3"/>
      <c r="D400" s="3"/>
    </row>
    <row r="401" spans="2:4" x14ac:dyDescent="0.2">
      <c r="B401" s="4"/>
      <c r="C401" s="3"/>
      <c r="D401" s="3"/>
    </row>
    <row r="402" spans="2:4" x14ac:dyDescent="0.2">
      <c r="B402" s="4"/>
      <c r="C402" s="3"/>
      <c r="D402" s="3"/>
    </row>
    <row r="403" spans="2:4" x14ac:dyDescent="0.2">
      <c r="B403" s="4"/>
      <c r="C403" s="3"/>
      <c r="D403" s="3"/>
    </row>
    <row r="404" spans="2:4" x14ac:dyDescent="0.2">
      <c r="B404" s="4"/>
      <c r="C404" s="3"/>
      <c r="D404" s="3"/>
    </row>
    <row r="405" spans="2:4" x14ac:dyDescent="0.2">
      <c r="B405" s="4"/>
      <c r="C405" s="3"/>
      <c r="D405" s="3"/>
    </row>
    <row r="406" spans="2:4" x14ac:dyDescent="0.2">
      <c r="B406" s="4"/>
      <c r="C406" s="3"/>
      <c r="D406" s="3"/>
    </row>
    <row r="407" spans="2:4" x14ac:dyDescent="0.2">
      <c r="B407" s="4"/>
      <c r="C407" s="3"/>
      <c r="D407" s="3"/>
    </row>
    <row r="408" spans="2:4" x14ac:dyDescent="0.2">
      <c r="B408" s="4"/>
      <c r="C408" s="3"/>
      <c r="D408" s="3"/>
    </row>
    <row r="409" spans="2:4" x14ac:dyDescent="0.2">
      <c r="B409" s="4"/>
      <c r="C409" s="3"/>
      <c r="D409" s="3"/>
    </row>
    <row r="410" spans="2:4" x14ac:dyDescent="0.2">
      <c r="B410" s="4"/>
      <c r="C410" s="3"/>
      <c r="D410" s="3"/>
    </row>
    <row r="411" spans="2:4" x14ac:dyDescent="0.2">
      <c r="B411" s="4"/>
      <c r="C411" s="3"/>
      <c r="D411" s="3"/>
    </row>
    <row r="412" spans="2:4" x14ac:dyDescent="0.2">
      <c r="B412" s="4"/>
      <c r="C412" s="3"/>
      <c r="D412" s="3"/>
    </row>
    <row r="413" spans="2:4" x14ac:dyDescent="0.2">
      <c r="B413" s="4"/>
      <c r="C413" s="3"/>
      <c r="D413" s="3"/>
    </row>
    <row r="414" spans="2:4" x14ac:dyDescent="0.2">
      <c r="B414" s="4"/>
      <c r="C414" s="3"/>
      <c r="D414" s="3"/>
    </row>
    <row r="415" spans="2:4" x14ac:dyDescent="0.2">
      <c r="B415" s="4"/>
      <c r="C415" s="3"/>
      <c r="D415" s="3"/>
    </row>
    <row r="416" spans="2:4" x14ac:dyDescent="0.2">
      <c r="B416" s="4"/>
      <c r="C416" s="3"/>
      <c r="D416" s="3"/>
    </row>
    <row r="417" spans="2:4" x14ac:dyDescent="0.2">
      <c r="B417" s="4"/>
      <c r="C417" s="3"/>
      <c r="D417" s="3"/>
    </row>
    <row r="418" spans="2:4" x14ac:dyDescent="0.2">
      <c r="B418" s="4"/>
      <c r="C418" s="3"/>
      <c r="D418" s="3"/>
    </row>
    <row r="419" spans="2:4" x14ac:dyDescent="0.2">
      <c r="B419" s="4"/>
      <c r="C419" s="3"/>
      <c r="D419" s="3"/>
    </row>
    <row r="420" spans="2:4" x14ac:dyDescent="0.2">
      <c r="B420" s="4"/>
      <c r="C420" s="3"/>
      <c r="D420" s="3"/>
    </row>
    <row r="421" spans="2:4" x14ac:dyDescent="0.2">
      <c r="B421" s="4"/>
      <c r="C421" s="3"/>
      <c r="D421" s="3"/>
    </row>
    <row r="422" spans="2:4" x14ac:dyDescent="0.2">
      <c r="B422" s="4"/>
      <c r="C422" s="3"/>
      <c r="D422" s="3"/>
    </row>
    <row r="423" spans="2:4" x14ac:dyDescent="0.2">
      <c r="B423" s="4"/>
      <c r="C423" s="3"/>
      <c r="D423" s="3"/>
    </row>
    <row r="424" spans="2:4" x14ac:dyDescent="0.2">
      <c r="B424" s="4"/>
      <c r="C424" s="3"/>
      <c r="D424" s="3"/>
    </row>
    <row r="425" spans="2:4" x14ac:dyDescent="0.2">
      <c r="B425" s="4"/>
      <c r="C425" s="3"/>
      <c r="D425" s="3"/>
    </row>
    <row r="426" spans="2:4" x14ac:dyDescent="0.2">
      <c r="B426" s="4"/>
      <c r="C426" s="3"/>
      <c r="D426" s="3"/>
    </row>
    <row r="427" spans="2:4" x14ac:dyDescent="0.2">
      <c r="B427" s="4"/>
      <c r="C427" s="3"/>
      <c r="D427" s="3"/>
    </row>
    <row r="428" spans="2:4" x14ac:dyDescent="0.2">
      <c r="B428" s="4"/>
      <c r="C428" s="3"/>
      <c r="D428" s="3"/>
    </row>
    <row r="429" spans="2:4" x14ac:dyDescent="0.2">
      <c r="B429" s="4"/>
      <c r="C429" s="3"/>
      <c r="D429" s="3"/>
    </row>
    <row r="430" spans="2:4" x14ac:dyDescent="0.2">
      <c r="B430" s="4"/>
      <c r="C430" s="3"/>
      <c r="D430" s="3"/>
    </row>
    <row r="431" spans="2:4" x14ac:dyDescent="0.2">
      <c r="B431" s="4"/>
      <c r="C431" s="3"/>
      <c r="D431" s="3"/>
    </row>
    <row r="432" spans="2:4" x14ac:dyDescent="0.2">
      <c r="B432" s="4"/>
      <c r="C432" s="3"/>
      <c r="D432" s="3"/>
    </row>
    <row r="433" spans="2:4" x14ac:dyDescent="0.2">
      <c r="B433" s="4"/>
      <c r="C433" s="3"/>
      <c r="D433" s="3"/>
    </row>
    <row r="434" spans="2:4" x14ac:dyDescent="0.2">
      <c r="B434" s="4"/>
      <c r="C434" s="3"/>
      <c r="D434" s="3"/>
    </row>
    <row r="435" spans="2:4" x14ac:dyDescent="0.2">
      <c r="B435" s="4"/>
      <c r="C435" s="3"/>
      <c r="D435" s="3"/>
    </row>
    <row r="436" spans="2:4" x14ac:dyDescent="0.2">
      <c r="B436" s="4"/>
      <c r="C436" s="3"/>
      <c r="D436" s="3"/>
    </row>
    <row r="437" spans="2:4" x14ac:dyDescent="0.2">
      <c r="B437" s="4"/>
      <c r="C437" s="3"/>
      <c r="D437" s="3"/>
    </row>
    <row r="438" spans="2:4" x14ac:dyDescent="0.2">
      <c r="B438" s="4"/>
      <c r="C438" s="3"/>
      <c r="D438" s="3"/>
    </row>
    <row r="439" spans="2:4" x14ac:dyDescent="0.2">
      <c r="B439" s="4"/>
      <c r="C439" s="3"/>
      <c r="D439" s="3"/>
    </row>
    <row r="440" spans="2:4" x14ac:dyDescent="0.2">
      <c r="B440" s="4"/>
      <c r="C440" s="3"/>
      <c r="D440" s="3"/>
    </row>
  </sheetData>
  <printOptions horizontalCentered="1" gridLines="1" gridLinesSet="0"/>
  <pageMargins left="0.25" right="0.25" top="1" bottom="1" header="0.5" footer="0.5"/>
  <pageSetup scale="80" orientation="portrait" horizontalDpi="4294967292" r:id="rId1"/>
  <headerFooter alignWithMargins="0">
    <oddHeader>&amp;CDarron's IRA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zoomScale="75" workbookViewId="0">
      <selection activeCell="H25" sqref="H25"/>
    </sheetView>
  </sheetViews>
  <sheetFormatPr defaultRowHeight="12.75" x14ac:dyDescent="0.2"/>
  <cols>
    <col min="1" max="1" width="9.42578125" style="9" customWidth="1"/>
    <col min="2" max="3" width="6.5703125" customWidth="1"/>
    <col min="4" max="4" width="6.85546875" customWidth="1"/>
    <col min="5" max="5" width="8.7109375" style="10" customWidth="1"/>
    <col min="6" max="6" width="10.28515625" style="10" customWidth="1"/>
    <col min="7" max="7" width="9.42578125" style="10" customWidth="1"/>
    <col min="8" max="8" width="7.5703125" style="10" bestFit="1" customWidth="1"/>
    <col min="9" max="10" width="9.7109375" style="10" customWidth="1"/>
    <col min="11" max="11" width="10.7109375" style="10" customWidth="1"/>
    <col min="12" max="12" width="27.140625" customWidth="1"/>
  </cols>
  <sheetData>
    <row r="1" spans="1:14" s="1" customFormat="1" x14ac:dyDescent="0.2">
      <c r="A1" s="5"/>
      <c r="E1" s="6"/>
      <c r="F1" s="6"/>
      <c r="G1" s="7">
        <v>0.12</v>
      </c>
      <c r="H1" s="7"/>
      <c r="I1" s="6"/>
      <c r="J1" s="6"/>
      <c r="K1" s="6" t="s">
        <v>0</v>
      </c>
    </row>
    <row r="2" spans="1:14" s="1" customFormat="1" x14ac:dyDescent="0.2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</row>
    <row r="3" spans="1:14" s="1" customFormat="1" x14ac:dyDescent="0.2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</row>
    <row r="4" spans="1:14" x14ac:dyDescent="0.2">
      <c r="A4" s="9">
        <v>35696</v>
      </c>
      <c r="K4" s="10">
        <v>0</v>
      </c>
    </row>
    <row r="5" spans="1:14" x14ac:dyDescent="0.2">
      <c r="A5" s="9">
        <v>35703</v>
      </c>
      <c r="B5" s="4">
        <f>ROUND((A5-$B$2-210)/365,0)</f>
        <v>30</v>
      </c>
      <c r="C5" s="4">
        <f>ROUND((A5-$C$2-210)/365,0)</f>
        <v>5</v>
      </c>
      <c r="D5" s="4">
        <f>ROUND((A5-$D$2-210)/365,0)</f>
        <v>2</v>
      </c>
      <c r="G5" s="10">
        <f t="shared" ref="G5:G20" si="0">K4*$G$1/12</f>
        <v>0</v>
      </c>
      <c r="I5" s="10">
        <f>K4</f>
        <v>0</v>
      </c>
      <c r="J5" s="10">
        <f>IF(H5=0,G5,H5)</f>
        <v>0</v>
      </c>
      <c r="K5" s="10">
        <f>IF(H5=0,K4+E5+F5+G5,K4+E5+F5+H5)</f>
        <v>0</v>
      </c>
      <c r="N5" s="11"/>
    </row>
    <row r="6" spans="1:14" x14ac:dyDescent="0.2">
      <c r="A6" s="9">
        <v>35734</v>
      </c>
      <c r="B6" s="4">
        <f t="shared" ref="B6:B21" si="1">ROUND((A6-$B$2-210)/365,0)</f>
        <v>30</v>
      </c>
      <c r="C6" s="4">
        <f t="shared" ref="C6:C21" si="2">ROUND((A6-$C$2-210)/365,0)</f>
        <v>5</v>
      </c>
      <c r="D6" s="4">
        <f t="shared" ref="D6:D21" si="3">ROUND((A6-$D$2-210)/365,0)</f>
        <v>2</v>
      </c>
      <c r="G6" s="10">
        <f t="shared" si="0"/>
        <v>0</v>
      </c>
      <c r="I6" s="10">
        <f>I5+E6</f>
        <v>0</v>
      </c>
      <c r="J6" s="10">
        <f>IF(H6=0,J5+G6,J5+H6)</f>
        <v>0</v>
      </c>
      <c r="K6" s="10">
        <f t="shared" ref="K6:K21" si="4">IF(H6=0,K5+E6+F6+G6,K5+E6+F6+H6)</f>
        <v>0</v>
      </c>
    </row>
    <row r="7" spans="1:14" x14ac:dyDescent="0.2">
      <c r="A7" s="9">
        <v>35764</v>
      </c>
      <c r="B7" s="4">
        <f t="shared" si="1"/>
        <v>30</v>
      </c>
      <c r="C7" s="4">
        <f t="shared" si="2"/>
        <v>5</v>
      </c>
      <c r="D7" s="4">
        <f t="shared" si="3"/>
        <v>2</v>
      </c>
      <c r="G7" s="10">
        <f t="shared" si="0"/>
        <v>0</v>
      </c>
      <c r="I7" s="10">
        <f t="shared" ref="I7:I22" si="5">I6+E7</f>
        <v>0</v>
      </c>
      <c r="J7" s="10">
        <f t="shared" ref="J7:J70" si="6">IF(H7=0,J6+G7,J6+H7)</f>
        <v>0</v>
      </c>
      <c r="K7" s="10">
        <f t="shared" si="4"/>
        <v>0</v>
      </c>
    </row>
    <row r="8" spans="1:14" x14ac:dyDescent="0.2">
      <c r="A8" s="9">
        <v>35795</v>
      </c>
      <c r="B8" s="4">
        <f t="shared" si="1"/>
        <v>30</v>
      </c>
      <c r="C8" s="4">
        <f t="shared" si="2"/>
        <v>5</v>
      </c>
      <c r="D8" s="4">
        <f t="shared" si="3"/>
        <v>2</v>
      </c>
      <c r="G8" s="10">
        <f t="shared" si="0"/>
        <v>0</v>
      </c>
      <c r="I8" s="10">
        <f t="shared" si="5"/>
        <v>0</v>
      </c>
      <c r="J8" s="10">
        <f t="shared" si="6"/>
        <v>0</v>
      </c>
      <c r="K8" s="10">
        <f t="shared" si="4"/>
        <v>0</v>
      </c>
    </row>
    <row r="9" spans="1:14" x14ac:dyDescent="0.2">
      <c r="A9" s="9">
        <v>35826</v>
      </c>
      <c r="B9" s="4">
        <f t="shared" si="1"/>
        <v>30</v>
      </c>
      <c r="C9" s="4">
        <f t="shared" si="2"/>
        <v>5</v>
      </c>
      <c r="D9" s="4">
        <f t="shared" si="3"/>
        <v>2</v>
      </c>
      <c r="E9" s="10">
        <v>2365.15</v>
      </c>
      <c r="G9" s="10">
        <f t="shared" si="0"/>
        <v>0</v>
      </c>
      <c r="I9" s="10">
        <f t="shared" si="5"/>
        <v>2365.15</v>
      </c>
      <c r="J9" s="10">
        <f t="shared" si="6"/>
        <v>0</v>
      </c>
      <c r="K9" s="10">
        <f t="shared" si="4"/>
        <v>2365.15</v>
      </c>
    </row>
    <row r="10" spans="1:14" x14ac:dyDescent="0.2">
      <c r="A10" s="9">
        <v>35854</v>
      </c>
      <c r="B10" s="4">
        <f t="shared" si="1"/>
        <v>30</v>
      </c>
      <c r="C10" s="4">
        <f t="shared" si="2"/>
        <v>5</v>
      </c>
      <c r="D10" s="4">
        <f t="shared" si="3"/>
        <v>3</v>
      </c>
      <c r="G10" s="10">
        <f t="shared" si="0"/>
        <v>23.651499999999999</v>
      </c>
      <c r="H10" s="10">
        <v>38.08</v>
      </c>
      <c r="I10" s="10">
        <f t="shared" si="5"/>
        <v>2365.15</v>
      </c>
      <c r="J10" s="10">
        <f t="shared" si="6"/>
        <v>38.08</v>
      </c>
      <c r="K10" s="10">
        <f t="shared" si="4"/>
        <v>2403.23</v>
      </c>
    </row>
    <row r="11" spans="1:14" x14ac:dyDescent="0.2">
      <c r="A11" s="9">
        <v>35885</v>
      </c>
      <c r="B11" s="4">
        <f t="shared" si="1"/>
        <v>30</v>
      </c>
      <c r="C11" s="4">
        <f t="shared" si="2"/>
        <v>5</v>
      </c>
      <c r="D11" s="4">
        <f t="shared" si="3"/>
        <v>3</v>
      </c>
      <c r="G11" s="10">
        <f t="shared" si="0"/>
        <v>24.032299999999996</v>
      </c>
      <c r="H11" s="10">
        <v>-476.43</v>
      </c>
      <c r="I11" s="10">
        <f t="shared" si="5"/>
        <v>2365.15</v>
      </c>
      <c r="J11" s="10">
        <f t="shared" si="6"/>
        <v>-438.35</v>
      </c>
      <c r="K11" s="10">
        <f t="shared" si="4"/>
        <v>1926.8</v>
      </c>
    </row>
    <row r="12" spans="1:14" x14ac:dyDescent="0.2">
      <c r="A12" s="9">
        <v>35915</v>
      </c>
      <c r="B12" s="4">
        <f t="shared" si="1"/>
        <v>31</v>
      </c>
      <c r="C12" s="4">
        <f t="shared" si="2"/>
        <v>6</v>
      </c>
      <c r="D12" s="4">
        <f t="shared" si="3"/>
        <v>3</v>
      </c>
      <c r="G12" s="10">
        <f t="shared" si="0"/>
        <v>19.267999999999997</v>
      </c>
      <c r="H12" s="10">
        <v>169.59</v>
      </c>
      <c r="I12" s="10">
        <f t="shared" si="5"/>
        <v>2365.15</v>
      </c>
      <c r="J12" s="10">
        <f t="shared" si="6"/>
        <v>-268.76</v>
      </c>
      <c r="K12" s="10">
        <f t="shared" si="4"/>
        <v>2096.39</v>
      </c>
    </row>
    <row r="13" spans="1:14" x14ac:dyDescent="0.2">
      <c r="A13" s="9">
        <v>35946</v>
      </c>
      <c r="B13" s="4">
        <f t="shared" si="1"/>
        <v>31</v>
      </c>
      <c r="C13" s="4">
        <f t="shared" si="2"/>
        <v>6</v>
      </c>
      <c r="D13" s="4">
        <f t="shared" si="3"/>
        <v>3</v>
      </c>
      <c r="G13" s="10">
        <f t="shared" si="0"/>
        <v>20.963899999999999</v>
      </c>
      <c r="H13" s="10">
        <v>-52.93</v>
      </c>
      <c r="I13" s="10">
        <f t="shared" si="5"/>
        <v>2365.15</v>
      </c>
      <c r="J13" s="10">
        <f t="shared" si="6"/>
        <v>-321.69</v>
      </c>
      <c r="K13" s="10">
        <f t="shared" si="4"/>
        <v>2043.4599999999998</v>
      </c>
    </row>
    <row r="14" spans="1:14" x14ac:dyDescent="0.2">
      <c r="A14" s="9">
        <v>35976</v>
      </c>
      <c r="B14" s="4">
        <f t="shared" si="1"/>
        <v>31</v>
      </c>
      <c r="C14" s="4">
        <f t="shared" si="2"/>
        <v>6</v>
      </c>
      <c r="D14" s="4">
        <f t="shared" si="3"/>
        <v>3</v>
      </c>
      <c r="G14" s="10">
        <f t="shared" si="0"/>
        <v>20.4346</v>
      </c>
      <c r="H14" s="10">
        <v>77</v>
      </c>
      <c r="I14" s="10">
        <f t="shared" si="5"/>
        <v>2365.15</v>
      </c>
      <c r="J14" s="10">
        <f t="shared" si="6"/>
        <v>-244.69</v>
      </c>
      <c r="K14" s="10">
        <f t="shared" si="4"/>
        <v>2120.46</v>
      </c>
    </row>
    <row r="15" spans="1:14" x14ac:dyDescent="0.2">
      <c r="A15" s="9">
        <v>36007</v>
      </c>
      <c r="B15" s="4">
        <f t="shared" si="1"/>
        <v>31</v>
      </c>
      <c r="C15" s="4">
        <f t="shared" si="2"/>
        <v>6</v>
      </c>
      <c r="D15" s="4">
        <f t="shared" si="3"/>
        <v>3</v>
      </c>
      <c r="E15" s="10">
        <v>65</v>
      </c>
      <c r="G15" s="10">
        <f t="shared" si="0"/>
        <v>21.204599999999999</v>
      </c>
      <c r="H15" s="10">
        <v>342.84</v>
      </c>
      <c r="I15" s="10">
        <f t="shared" si="5"/>
        <v>2430.15</v>
      </c>
      <c r="J15" s="10">
        <f t="shared" si="6"/>
        <v>98.149999999999977</v>
      </c>
      <c r="K15" s="10">
        <f t="shared" si="4"/>
        <v>2528.3000000000002</v>
      </c>
    </row>
    <row r="16" spans="1:14" x14ac:dyDescent="0.2">
      <c r="A16" s="9">
        <v>36038</v>
      </c>
      <c r="B16" s="4">
        <f t="shared" si="1"/>
        <v>31</v>
      </c>
      <c r="C16" s="4">
        <f t="shared" si="2"/>
        <v>6</v>
      </c>
      <c r="D16" s="4">
        <f t="shared" si="3"/>
        <v>3</v>
      </c>
      <c r="G16" s="10">
        <f t="shared" si="0"/>
        <v>25.283000000000001</v>
      </c>
      <c r="H16" s="10">
        <v>-433.93</v>
      </c>
      <c r="I16" s="10">
        <f t="shared" si="5"/>
        <v>2430.15</v>
      </c>
      <c r="J16" s="10">
        <f t="shared" si="6"/>
        <v>-335.78000000000003</v>
      </c>
      <c r="K16" s="10">
        <f t="shared" si="4"/>
        <v>2094.3700000000003</v>
      </c>
    </row>
    <row r="17" spans="1:11" x14ac:dyDescent="0.2">
      <c r="A17" s="9">
        <v>36068</v>
      </c>
      <c r="B17" s="4">
        <f t="shared" si="1"/>
        <v>31</v>
      </c>
      <c r="C17" s="4">
        <f t="shared" si="2"/>
        <v>6</v>
      </c>
      <c r="D17" s="4">
        <f t="shared" si="3"/>
        <v>3</v>
      </c>
      <c r="G17" s="10">
        <f t="shared" si="0"/>
        <v>20.943700000000003</v>
      </c>
      <c r="H17" s="10">
        <v>342.5</v>
      </c>
      <c r="I17" s="10">
        <f t="shared" si="5"/>
        <v>2430.15</v>
      </c>
      <c r="J17" s="10">
        <f t="shared" si="6"/>
        <v>6.7199999999999704</v>
      </c>
      <c r="K17" s="10">
        <f t="shared" si="4"/>
        <v>2436.8700000000003</v>
      </c>
    </row>
    <row r="18" spans="1:11" x14ac:dyDescent="0.2">
      <c r="A18" s="9">
        <v>36099</v>
      </c>
      <c r="B18" s="4">
        <f t="shared" si="1"/>
        <v>31</v>
      </c>
      <c r="C18" s="4">
        <f t="shared" si="2"/>
        <v>6</v>
      </c>
      <c r="D18" s="4">
        <f t="shared" si="3"/>
        <v>3</v>
      </c>
      <c r="G18" s="10">
        <f t="shared" si="0"/>
        <v>24.368700000000004</v>
      </c>
      <c r="H18" s="10">
        <v>1.1599999999999999</v>
      </c>
      <c r="I18" s="10">
        <f t="shared" si="5"/>
        <v>2430.15</v>
      </c>
      <c r="J18" s="10">
        <f t="shared" si="6"/>
        <v>7.8799999999999706</v>
      </c>
      <c r="K18" s="10">
        <f t="shared" si="4"/>
        <v>2438.0300000000002</v>
      </c>
    </row>
    <row r="19" spans="1:11" x14ac:dyDescent="0.2">
      <c r="A19" s="9">
        <v>36129</v>
      </c>
      <c r="B19" s="4">
        <f t="shared" si="1"/>
        <v>31</v>
      </c>
      <c r="C19" s="4">
        <f t="shared" si="2"/>
        <v>6</v>
      </c>
      <c r="D19" s="4">
        <f t="shared" si="3"/>
        <v>3</v>
      </c>
      <c r="G19" s="10">
        <f t="shared" si="0"/>
        <v>24.380300000000002</v>
      </c>
      <c r="H19" s="10">
        <v>65.61</v>
      </c>
      <c r="I19" s="10">
        <f t="shared" si="5"/>
        <v>2430.15</v>
      </c>
      <c r="J19" s="10">
        <f>IF(H19=0,J18+G19,J18+H19)</f>
        <v>73.489999999999966</v>
      </c>
      <c r="K19" s="10">
        <f t="shared" si="4"/>
        <v>2503.6400000000003</v>
      </c>
    </row>
    <row r="20" spans="1:11" x14ac:dyDescent="0.2">
      <c r="A20" s="9">
        <v>36160</v>
      </c>
      <c r="B20" s="4">
        <f t="shared" si="1"/>
        <v>31</v>
      </c>
      <c r="C20" s="4">
        <f t="shared" si="2"/>
        <v>6</v>
      </c>
      <c r="D20" s="4">
        <f t="shared" si="3"/>
        <v>3</v>
      </c>
      <c r="G20" s="10">
        <f t="shared" si="0"/>
        <v>25.0364</v>
      </c>
      <c r="H20" s="10">
        <v>796.87</v>
      </c>
      <c r="I20" s="10">
        <f t="shared" si="5"/>
        <v>2430.15</v>
      </c>
      <c r="J20" s="10">
        <f t="shared" si="6"/>
        <v>870.36</v>
      </c>
      <c r="K20" s="10">
        <f t="shared" si="4"/>
        <v>3300.51</v>
      </c>
    </row>
    <row r="21" spans="1:11" x14ac:dyDescent="0.2">
      <c r="A21" s="9">
        <v>36191</v>
      </c>
      <c r="B21" s="4">
        <f t="shared" si="1"/>
        <v>31</v>
      </c>
      <c r="C21" s="4">
        <f t="shared" si="2"/>
        <v>6</v>
      </c>
      <c r="D21" s="4">
        <f t="shared" si="3"/>
        <v>3</v>
      </c>
      <c r="G21" s="10">
        <f t="shared" ref="G21:G36" si="7">K20*$G$1/12</f>
        <v>33.005099999999999</v>
      </c>
      <c r="H21" s="10">
        <v>370.49</v>
      </c>
      <c r="I21" s="10">
        <f t="shared" si="5"/>
        <v>2430.15</v>
      </c>
      <c r="J21" s="10">
        <f t="shared" si="6"/>
        <v>1240.8499999999999</v>
      </c>
      <c r="K21" s="10">
        <f t="shared" si="4"/>
        <v>3671</v>
      </c>
    </row>
    <row r="22" spans="1:11" x14ac:dyDescent="0.2">
      <c r="A22" s="9">
        <v>36219</v>
      </c>
      <c r="B22" s="4">
        <f t="shared" ref="B22:B37" si="8">ROUND((A22-$B$2-210)/365,0)</f>
        <v>31</v>
      </c>
      <c r="C22" s="4">
        <f t="shared" ref="C22:C37" si="9">ROUND((A22-$C$2-210)/365,0)</f>
        <v>6</v>
      </c>
      <c r="D22" s="4">
        <f t="shared" ref="D22:D37" si="10">ROUND((A22-$D$2-210)/365,0)</f>
        <v>4</v>
      </c>
      <c r="G22" s="10">
        <f t="shared" si="7"/>
        <v>36.71</v>
      </c>
      <c r="H22" s="10">
        <v>-944</v>
      </c>
      <c r="I22" s="10">
        <f t="shared" si="5"/>
        <v>2430.15</v>
      </c>
      <c r="J22" s="10">
        <f t="shared" si="6"/>
        <v>296.84999999999991</v>
      </c>
      <c r="K22" s="10">
        <f t="shared" ref="K22:K37" si="11">IF(H22=0,K21+E22+F22+G22,K21+E22+F22+H22)</f>
        <v>2727</v>
      </c>
    </row>
    <row r="23" spans="1:11" x14ac:dyDescent="0.2">
      <c r="A23" s="9">
        <v>36250</v>
      </c>
      <c r="B23" s="4">
        <f t="shared" si="8"/>
        <v>31</v>
      </c>
      <c r="C23" s="4">
        <f t="shared" si="9"/>
        <v>6</v>
      </c>
      <c r="D23" s="4">
        <f t="shared" si="10"/>
        <v>4</v>
      </c>
      <c r="G23" s="10">
        <f t="shared" si="7"/>
        <v>27.27</v>
      </c>
      <c r="H23" s="10">
        <v>-317</v>
      </c>
      <c r="I23" s="10">
        <f t="shared" ref="I23:I38" si="12">I22+E23</f>
        <v>2430.15</v>
      </c>
      <c r="J23" s="10">
        <f t="shared" si="6"/>
        <v>-20.150000000000091</v>
      </c>
      <c r="K23" s="10">
        <f t="shared" si="11"/>
        <v>2410</v>
      </c>
    </row>
    <row r="24" spans="1:11" x14ac:dyDescent="0.2">
      <c r="A24" s="9">
        <v>36280</v>
      </c>
      <c r="B24" s="4">
        <f t="shared" si="8"/>
        <v>32</v>
      </c>
      <c r="C24" s="4">
        <f t="shared" si="9"/>
        <v>7</v>
      </c>
      <c r="D24" s="4">
        <f t="shared" si="10"/>
        <v>4</v>
      </c>
      <c r="G24" s="10">
        <f t="shared" si="7"/>
        <v>24.099999999999998</v>
      </c>
      <c r="H24" s="10">
        <v>-687</v>
      </c>
      <c r="I24" s="10">
        <f t="shared" si="12"/>
        <v>2430.15</v>
      </c>
      <c r="J24" s="10">
        <f t="shared" si="6"/>
        <v>-707.15000000000009</v>
      </c>
      <c r="K24" s="10">
        <f t="shared" si="11"/>
        <v>1723</v>
      </c>
    </row>
    <row r="25" spans="1:11" x14ac:dyDescent="0.2">
      <c r="A25" s="9">
        <v>36311</v>
      </c>
      <c r="B25" s="4">
        <f t="shared" si="8"/>
        <v>32</v>
      </c>
      <c r="C25" s="4">
        <f t="shared" si="9"/>
        <v>7</v>
      </c>
      <c r="D25" s="4">
        <f t="shared" si="10"/>
        <v>4</v>
      </c>
      <c r="G25" s="10">
        <f t="shared" si="7"/>
        <v>17.23</v>
      </c>
      <c r="I25" s="10">
        <f t="shared" si="12"/>
        <v>2430.15</v>
      </c>
      <c r="J25" s="10">
        <f t="shared" si="6"/>
        <v>-689.92000000000007</v>
      </c>
      <c r="K25" s="10">
        <f t="shared" si="11"/>
        <v>1740.23</v>
      </c>
    </row>
    <row r="26" spans="1:11" x14ac:dyDescent="0.2">
      <c r="A26" s="9">
        <v>36341</v>
      </c>
      <c r="B26" s="4">
        <f t="shared" si="8"/>
        <v>32</v>
      </c>
      <c r="C26" s="4">
        <f t="shared" si="9"/>
        <v>7</v>
      </c>
      <c r="D26" s="4">
        <f t="shared" si="10"/>
        <v>4</v>
      </c>
      <c r="G26" s="10">
        <f t="shared" si="7"/>
        <v>17.4023</v>
      </c>
      <c r="I26" s="10">
        <f t="shared" si="12"/>
        <v>2430.15</v>
      </c>
      <c r="J26" s="10">
        <f t="shared" si="6"/>
        <v>-672.5177000000001</v>
      </c>
      <c r="K26" s="10">
        <f t="shared" si="11"/>
        <v>1757.6323</v>
      </c>
    </row>
    <row r="27" spans="1:11" x14ac:dyDescent="0.2">
      <c r="A27" s="9">
        <v>36372</v>
      </c>
      <c r="B27" s="4">
        <f t="shared" si="8"/>
        <v>32</v>
      </c>
      <c r="C27" s="4">
        <f t="shared" si="9"/>
        <v>7</v>
      </c>
      <c r="D27" s="4">
        <f t="shared" si="10"/>
        <v>4</v>
      </c>
      <c r="G27" s="10">
        <f t="shared" si="7"/>
        <v>17.576322999999999</v>
      </c>
      <c r="I27" s="10">
        <f t="shared" si="12"/>
        <v>2430.15</v>
      </c>
      <c r="J27" s="10">
        <f t="shared" si="6"/>
        <v>-654.9413770000001</v>
      </c>
      <c r="K27" s="10">
        <f t="shared" si="11"/>
        <v>1775.208623</v>
      </c>
    </row>
    <row r="28" spans="1:11" x14ac:dyDescent="0.2">
      <c r="A28" s="9">
        <v>36403</v>
      </c>
      <c r="B28" s="4">
        <f t="shared" si="8"/>
        <v>32</v>
      </c>
      <c r="C28" s="4">
        <f t="shared" si="9"/>
        <v>7</v>
      </c>
      <c r="D28" s="4">
        <f t="shared" si="10"/>
        <v>4</v>
      </c>
      <c r="G28" s="10">
        <f t="shared" si="7"/>
        <v>17.75208623</v>
      </c>
      <c r="I28" s="10">
        <f t="shared" si="12"/>
        <v>2430.15</v>
      </c>
      <c r="J28" s="10">
        <f t="shared" si="6"/>
        <v>-637.18929077000007</v>
      </c>
      <c r="K28" s="10">
        <f t="shared" si="11"/>
        <v>1792.96070923</v>
      </c>
    </row>
    <row r="29" spans="1:11" x14ac:dyDescent="0.2">
      <c r="A29" s="9">
        <v>36433</v>
      </c>
      <c r="B29" s="4">
        <f t="shared" si="8"/>
        <v>32</v>
      </c>
      <c r="C29" s="4">
        <f t="shared" si="9"/>
        <v>7</v>
      </c>
      <c r="D29" s="4">
        <f t="shared" si="10"/>
        <v>4</v>
      </c>
      <c r="G29" s="10">
        <f t="shared" si="7"/>
        <v>17.929607092299999</v>
      </c>
      <c r="I29" s="10">
        <f t="shared" si="12"/>
        <v>2430.15</v>
      </c>
      <c r="J29" s="10">
        <f t="shared" si="6"/>
        <v>-619.25968367770008</v>
      </c>
      <c r="K29" s="10">
        <f t="shared" si="11"/>
        <v>1810.8903163223001</v>
      </c>
    </row>
    <row r="30" spans="1:11" x14ac:dyDescent="0.2">
      <c r="A30" s="9">
        <v>36464</v>
      </c>
      <c r="B30" s="4">
        <f t="shared" si="8"/>
        <v>32</v>
      </c>
      <c r="C30" s="4">
        <f t="shared" si="9"/>
        <v>7</v>
      </c>
      <c r="D30" s="4">
        <f t="shared" si="10"/>
        <v>4</v>
      </c>
      <c r="G30" s="10">
        <f t="shared" si="7"/>
        <v>18.108903163223001</v>
      </c>
      <c r="I30" s="10">
        <f t="shared" si="12"/>
        <v>2430.15</v>
      </c>
      <c r="J30" s="10">
        <f t="shared" si="6"/>
        <v>-601.15078051447711</v>
      </c>
      <c r="K30" s="10">
        <f t="shared" si="11"/>
        <v>1828.9992194855231</v>
      </c>
    </row>
    <row r="31" spans="1:11" x14ac:dyDescent="0.2">
      <c r="A31" s="9">
        <v>36494</v>
      </c>
      <c r="B31" s="4">
        <f t="shared" si="8"/>
        <v>32</v>
      </c>
      <c r="C31" s="4">
        <f t="shared" si="9"/>
        <v>7</v>
      </c>
      <c r="D31" s="4">
        <f t="shared" si="10"/>
        <v>4</v>
      </c>
      <c r="G31" s="10">
        <f t="shared" si="7"/>
        <v>18.28999219485523</v>
      </c>
      <c r="I31" s="10">
        <f t="shared" si="12"/>
        <v>2430.15</v>
      </c>
      <c r="J31" s="10">
        <f t="shared" si="6"/>
        <v>-582.86078831962186</v>
      </c>
      <c r="K31" s="10">
        <f t="shared" si="11"/>
        <v>1847.2892116803782</v>
      </c>
    </row>
    <row r="32" spans="1:11" x14ac:dyDescent="0.2">
      <c r="A32" s="9">
        <v>36525</v>
      </c>
      <c r="B32" s="4">
        <f t="shared" si="8"/>
        <v>32</v>
      </c>
      <c r="C32" s="4">
        <f t="shared" si="9"/>
        <v>7</v>
      </c>
      <c r="D32" s="4">
        <f t="shared" si="10"/>
        <v>4</v>
      </c>
      <c r="G32" s="10">
        <f t="shared" si="7"/>
        <v>18.472892116803781</v>
      </c>
      <c r="I32" s="10">
        <f t="shared" si="12"/>
        <v>2430.15</v>
      </c>
      <c r="J32" s="10">
        <f t="shared" si="6"/>
        <v>-564.38789620281807</v>
      </c>
      <c r="K32" s="10">
        <f t="shared" si="11"/>
        <v>1865.7621037971819</v>
      </c>
    </row>
    <row r="33" spans="1:11" x14ac:dyDescent="0.2">
      <c r="A33" s="9">
        <v>36556</v>
      </c>
      <c r="B33" s="4">
        <f t="shared" si="8"/>
        <v>32</v>
      </c>
      <c r="C33" s="4">
        <f t="shared" si="9"/>
        <v>7</v>
      </c>
      <c r="D33" s="4">
        <f t="shared" si="10"/>
        <v>4</v>
      </c>
      <c r="G33" s="10">
        <f t="shared" si="7"/>
        <v>18.657621037971818</v>
      </c>
      <c r="I33" s="10">
        <f t="shared" si="12"/>
        <v>2430.15</v>
      </c>
      <c r="J33" s="10">
        <f t="shared" si="6"/>
        <v>-545.73027516484626</v>
      </c>
      <c r="K33" s="10">
        <f t="shared" si="11"/>
        <v>1884.4197248351538</v>
      </c>
    </row>
    <row r="34" spans="1:11" x14ac:dyDescent="0.2">
      <c r="A34" s="9">
        <v>36585</v>
      </c>
      <c r="B34" s="4">
        <f t="shared" si="8"/>
        <v>32</v>
      </c>
      <c r="C34" s="4">
        <f t="shared" si="9"/>
        <v>7</v>
      </c>
      <c r="D34" s="4">
        <f t="shared" si="10"/>
        <v>5</v>
      </c>
      <c r="G34" s="10">
        <f t="shared" si="7"/>
        <v>18.844197248351538</v>
      </c>
      <c r="I34" s="10">
        <f t="shared" si="12"/>
        <v>2430.15</v>
      </c>
      <c r="J34" s="10">
        <f t="shared" si="6"/>
        <v>-526.88607791649474</v>
      </c>
      <c r="K34" s="10">
        <f t="shared" si="11"/>
        <v>1903.2639220835053</v>
      </c>
    </row>
    <row r="35" spans="1:11" x14ac:dyDescent="0.2">
      <c r="A35" s="9">
        <v>36616</v>
      </c>
      <c r="B35" s="4">
        <f t="shared" si="8"/>
        <v>32</v>
      </c>
      <c r="C35" s="4">
        <f t="shared" si="9"/>
        <v>7</v>
      </c>
      <c r="D35" s="4">
        <f t="shared" si="10"/>
        <v>5</v>
      </c>
      <c r="G35" s="10">
        <f t="shared" si="7"/>
        <v>19.032639220835055</v>
      </c>
      <c r="I35" s="10">
        <f t="shared" si="12"/>
        <v>2430.15</v>
      </c>
      <c r="J35" s="10">
        <f t="shared" si="6"/>
        <v>-507.85343869565969</v>
      </c>
      <c r="K35" s="10">
        <f t="shared" si="11"/>
        <v>1922.2965613043405</v>
      </c>
    </row>
    <row r="36" spans="1:11" x14ac:dyDescent="0.2">
      <c r="A36" s="9">
        <v>36646</v>
      </c>
      <c r="B36" s="4">
        <f t="shared" si="8"/>
        <v>33</v>
      </c>
      <c r="C36" s="4">
        <f t="shared" si="9"/>
        <v>8</v>
      </c>
      <c r="D36" s="4">
        <f t="shared" si="10"/>
        <v>5</v>
      </c>
      <c r="G36" s="10">
        <f t="shared" si="7"/>
        <v>19.222965613043403</v>
      </c>
      <c r="I36" s="10">
        <f t="shared" si="12"/>
        <v>2430.15</v>
      </c>
      <c r="J36" s="10">
        <f t="shared" si="6"/>
        <v>-488.63047308261628</v>
      </c>
      <c r="K36" s="10">
        <f t="shared" si="11"/>
        <v>1941.5195269173839</v>
      </c>
    </row>
    <row r="37" spans="1:11" x14ac:dyDescent="0.2">
      <c r="A37" s="9">
        <v>36677</v>
      </c>
      <c r="B37" s="4">
        <f t="shared" si="8"/>
        <v>33</v>
      </c>
      <c r="C37" s="4">
        <f t="shared" si="9"/>
        <v>8</v>
      </c>
      <c r="D37" s="4">
        <f t="shared" si="10"/>
        <v>5</v>
      </c>
      <c r="G37" s="10">
        <f t="shared" ref="G37:G52" si="13">K36*$G$1/12</f>
        <v>19.415195269173839</v>
      </c>
      <c r="I37" s="10">
        <f t="shared" si="12"/>
        <v>2430.15</v>
      </c>
      <c r="J37" s="10">
        <f t="shared" si="6"/>
        <v>-469.21527781344241</v>
      </c>
      <c r="K37" s="10">
        <f t="shared" si="11"/>
        <v>1960.9347221865578</v>
      </c>
    </row>
    <row r="38" spans="1:11" x14ac:dyDescent="0.2">
      <c r="A38" s="9">
        <v>36707</v>
      </c>
      <c r="B38" s="4">
        <f t="shared" ref="B38:B53" si="14">ROUND((A38-$B$2-210)/365,0)</f>
        <v>33</v>
      </c>
      <c r="C38" s="4">
        <f t="shared" ref="C38:C53" si="15">ROUND((A38-$C$2-210)/365,0)</f>
        <v>8</v>
      </c>
      <c r="D38" s="4">
        <f t="shared" ref="D38:D53" si="16">ROUND((A38-$D$2-210)/365,0)</f>
        <v>5</v>
      </c>
      <c r="G38" s="10">
        <f t="shared" si="13"/>
        <v>19.609347221865576</v>
      </c>
      <c r="I38" s="10">
        <f t="shared" si="12"/>
        <v>2430.15</v>
      </c>
      <c r="J38" s="10">
        <f t="shared" si="6"/>
        <v>-449.60593059157685</v>
      </c>
      <c r="K38" s="10">
        <f t="shared" ref="K38:K53" si="17">IF(H38=0,K37+E38+F38+G38,K37+E38+F38+H38)</f>
        <v>1980.5440694084234</v>
      </c>
    </row>
    <row r="39" spans="1:11" x14ac:dyDescent="0.2">
      <c r="A39" s="9">
        <v>36738</v>
      </c>
      <c r="B39" s="4">
        <f t="shared" si="14"/>
        <v>33</v>
      </c>
      <c r="C39" s="4">
        <f t="shared" si="15"/>
        <v>8</v>
      </c>
      <c r="D39" s="4">
        <f t="shared" si="16"/>
        <v>5</v>
      </c>
      <c r="G39" s="10">
        <f t="shared" si="13"/>
        <v>19.805440694084233</v>
      </c>
      <c r="I39" s="10">
        <f t="shared" ref="I39:I54" si="18">I38+E39</f>
        <v>2430.15</v>
      </c>
      <c r="J39" s="10">
        <f t="shared" si="6"/>
        <v>-429.80048989749264</v>
      </c>
      <c r="K39" s="10">
        <f t="shared" si="17"/>
        <v>2000.3495101025076</v>
      </c>
    </row>
    <row r="40" spans="1:11" x14ac:dyDescent="0.2">
      <c r="A40" s="9">
        <v>36769</v>
      </c>
      <c r="B40" s="4">
        <f t="shared" si="14"/>
        <v>33</v>
      </c>
      <c r="C40" s="4">
        <f t="shared" si="15"/>
        <v>8</v>
      </c>
      <c r="D40" s="4">
        <f t="shared" si="16"/>
        <v>5</v>
      </c>
      <c r="G40" s="10">
        <f t="shared" si="13"/>
        <v>20.003495101025077</v>
      </c>
      <c r="I40" s="10">
        <f t="shared" si="18"/>
        <v>2430.15</v>
      </c>
      <c r="J40" s="10">
        <f t="shared" si="6"/>
        <v>-409.79699479646757</v>
      </c>
      <c r="K40" s="10">
        <f t="shared" si="17"/>
        <v>2020.3530052035326</v>
      </c>
    </row>
    <row r="41" spans="1:11" x14ac:dyDescent="0.2">
      <c r="A41" s="9">
        <v>36799</v>
      </c>
      <c r="B41" s="4">
        <f t="shared" si="14"/>
        <v>33</v>
      </c>
      <c r="C41" s="4">
        <f t="shared" si="15"/>
        <v>8</v>
      </c>
      <c r="D41" s="4">
        <f t="shared" si="16"/>
        <v>5</v>
      </c>
      <c r="G41" s="10">
        <f t="shared" si="13"/>
        <v>20.203530052035326</v>
      </c>
      <c r="I41" s="10">
        <f t="shared" si="18"/>
        <v>2430.15</v>
      </c>
      <c r="J41" s="10">
        <f t="shared" si="6"/>
        <v>-389.59346474443225</v>
      </c>
      <c r="K41" s="10">
        <f t="shared" si="17"/>
        <v>2040.556535255568</v>
      </c>
    </row>
    <row r="42" spans="1:11" x14ac:dyDescent="0.2">
      <c r="A42" s="9">
        <v>36830</v>
      </c>
      <c r="B42" s="4">
        <f t="shared" si="14"/>
        <v>33</v>
      </c>
      <c r="C42" s="4">
        <f t="shared" si="15"/>
        <v>8</v>
      </c>
      <c r="D42" s="4">
        <f t="shared" si="16"/>
        <v>5</v>
      </c>
      <c r="G42" s="10">
        <f t="shared" si="13"/>
        <v>20.40556535255568</v>
      </c>
      <c r="I42" s="10">
        <f t="shared" si="18"/>
        <v>2430.15</v>
      </c>
      <c r="J42" s="10">
        <f t="shared" si="6"/>
        <v>-369.18789939187656</v>
      </c>
      <c r="K42" s="10">
        <f t="shared" si="17"/>
        <v>2060.9621006081238</v>
      </c>
    </row>
    <row r="43" spans="1:11" x14ac:dyDescent="0.2">
      <c r="A43" s="9">
        <v>36860</v>
      </c>
      <c r="B43" s="4">
        <f t="shared" si="14"/>
        <v>33</v>
      </c>
      <c r="C43" s="4">
        <f t="shared" si="15"/>
        <v>8</v>
      </c>
      <c r="D43" s="4">
        <f t="shared" si="16"/>
        <v>5</v>
      </c>
      <c r="G43" s="10">
        <f t="shared" si="13"/>
        <v>20.609621006081237</v>
      </c>
      <c r="I43" s="10">
        <f t="shared" si="18"/>
        <v>2430.15</v>
      </c>
      <c r="J43" s="10">
        <f t="shared" si="6"/>
        <v>-348.57827838579533</v>
      </c>
      <c r="K43" s="10">
        <f t="shared" si="17"/>
        <v>2081.5717216142052</v>
      </c>
    </row>
    <row r="44" spans="1:11" x14ac:dyDescent="0.2">
      <c r="A44" s="9">
        <v>36891</v>
      </c>
      <c r="B44" s="4">
        <f t="shared" si="14"/>
        <v>33</v>
      </c>
      <c r="C44" s="4">
        <f t="shared" si="15"/>
        <v>8</v>
      </c>
      <c r="D44" s="4">
        <f t="shared" si="16"/>
        <v>5</v>
      </c>
      <c r="G44" s="10">
        <f t="shared" si="13"/>
        <v>20.815717216142051</v>
      </c>
      <c r="I44" s="10">
        <f t="shared" si="18"/>
        <v>2430.15</v>
      </c>
      <c r="J44" s="10">
        <f t="shared" si="6"/>
        <v>-327.76256116965328</v>
      </c>
      <c r="K44" s="10">
        <f t="shared" si="17"/>
        <v>2102.3874388303475</v>
      </c>
    </row>
    <row r="45" spans="1:11" x14ac:dyDescent="0.2">
      <c r="A45" s="9">
        <v>36922</v>
      </c>
      <c r="B45" s="4">
        <f t="shared" si="14"/>
        <v>33</v>
      </c>
      <c r="C45" s="4">
        <f t="shared" si="15"/>
        <v>8</v>
      </c>
      <c r="D45" s="4">
        <f t="shared" si="16"/>
        <v>5</v>
      </c>
      <c r="G45" s="10">
        <f t="shared" si="13"/>
        <v>21.023874388303472</v>
      </c>
      <c r="I45" s="10">
        <f t="shared" si="18"/>
        <v>2430.15</v>
      </c>
      <c r="J45" s="10">
        <f t="shared" si="6"/>
        <v>-306.73868678134983</v>
      </c>
      <c r="K45" s="10">
        <f t="shared" si="17"/>
        <v>2123.4113132186508</v>
      </c>
    </row>
    <row r="46" spans="1:11" x14ac:dyDescent="0.2">
      <c r="A46" s="9">
        <v>36950</v>
      </c>
      <c r="B46" s="4">
        <f t="shared" si="14"/>
        <v>33</v>
      </c>
      <c r="C46" s="4">
        <f t="shared" si="15"/>
        <v>8</v>
      </c>
      <c r="D46" s="4">
        <f t="shared" si="16"/>
        <v>6</v>
      </c>
      <c r="G46" s="10">
        <f t="shared" si="13"/>
        <v>21.234113132186508</v>
      </c>
      <c r="I46" s="10">
        <f t="shared" si="18"/>
        <v>2430.15</v>
      </c>
      <c r="J46" s="10">
        <f t="shared" si="6"/>
        <v>-285.50457364916332</v>
      </c>
      <c r="K46" s="10">
        <f t="shared" si="17"/>
        <v>2144.6454263508372</v>
      </c>
    </row>
    <row r="47" spans="1:11" x14ac:dyDescent="0.2">
      <c r="A47" s="9">
        <v>36981</v>
      </c>
      <c r="B47" s="4">
        <f t="shared" si="14"/>
        <v>33</v>
      </c>
      <c r="C47" s="4">
        <f t="shared" si="15"/>
        <v>8</v>
      </c>
      <c r="D47" s="4">
        <f t="shared" si="16"/>
        <v>6</v>
      </c>
      <c r="G47" s="10">
        <f t="shared" si="13"/>
        <v>21.446454263508372</v>
      </c>
      <c r="I47" s="10">
        <f t="shared" si="18"/>
        <v>2430.15</v>
      </c>
      <c r="J47" s="10">
        <f t="shared" si="6"/>
        <v>-264.05811938565495</v>
      </c>
      <c r="K47" s="10">
        <f t="shared" si="17"/>
        <v>2166.0918806143454</v>
      </c>
    </row>
    <row r="48" spans="1:11" x14ac:dyDescent="0.2">
      <c r="A48" s="9">
        <v>37011</v>
      </c>
      <c r="B48" s="4">
        <f t="shared" si="14"/>
        <v>34</v>
      </c>
      <c r="C48" s="4">
        <f t="shared" si="15"/>
        <v>9</v>
      </c>
      <c r="D48" s="4">
        <f t="shared" si="16"/>
        <v>6</v>
      </c>
      <c r="G48" s="10">
        <f t="shared" si="13"/>
        <v>21.660918806143453</v>
      </c>
      <c r="I48" s="10">
        <f t="shared" si="18"/>
        <v>2430.15</v>
      </c>
      <c r="J48" s="10">
        <f t="shared" si="6"/>
        <v>-242.39720057951149</v>
      </c>
      <c r="K48" s="10">
        <f t="shared" si="17"/>
        <v>2187.7527994204888</v>
      </c>
    </row>
    <row r="49" spans="1:11" x14ac:dyDescent="0.2">
      <c r="A49" s="9">
        <v>37042</v>
      </c>
      <c r="B49" s="4">
        <f t="shared" si="14"/>
        <v>34</v>
      </c>
      <c r="C49" s="4">
        <f t="shared" si="15"/>
        <v>9</v>
      </c>
      <c r="D49" s="4">
        <f t="shared" si="16"/>
        <v>6</v>
      </c>
      <c r="G49" s="10">
        <f t="shared" si="13"/>
        <v>21.877527994204886</v>
      </c>
      <c r="I49" s="10">
        <f t="shared" si="18"/>
        <v>2430.15</v>
      </c>
      <c r="J49" s="10">
        <f t="shared" si="6"/>
        <v>-220.51967258530661</v>
      </c>
      <c r="K49" s="10">
        <f t="shared" si="17"/>
        <v>2209.6303274146935</v>
      </c>
    </row>
    <row r="50" spans="1:11" x14ac:dyDescent="0.2">
      <c r="A50" s="9">
        <v>37072</v>
      </c>
      <c r="B50" s="4">
        <f t="shared" si="14"/>
        <v>34</v>
      </c>
      <c r="C50" s="4">
        <f t="shared" si="15"/>
        <v>9</v>
      </c>
      <c r="D50" s="4">
        <f t="shared" si="16"/>
        <v>6</v>
      </c>
      <c r="G50" s="10">
        <f t="shared" si="13"/>
        <v>22.096303274146933</v>
      </c>
      <c r="I50" s="10">
        <f t="shared" si="18"/>
        <v>2430.15</v>
      </c>
      <c r="J50" s="10">
        <f t="shared" si="6"/>
        <v>-198.42336931115966</v>
      </c>
      <c r="K50" s="10">
        <f t="shared" si="17"/>
        <v>2231.7266306888405</v>
      </c>
    </row>
    <row r="51" spans="1:11" x14ac:dyDescent="0.2">
      <c r="A51" s="9">
        <v>37103</v>
      </c>
      <c r="B51" s="4">
        <f t="shared" si="14"/>
        <v>34</v>
      </c>
      <c r="C51" s="4">
        <f t="shared" si="15"/>
        <v>9</v>
      </c>
      <c r="D51" s="4">
        <f t="shared" si="16"/>
        <v>6</v>
      </c>
      <c r="G51" s="10">
        <f t="shared" si="13"/>
        <v>22.317266306888403</v>
      </c>
      <c r="I51" s="10">
        <f t="shared" si="18"/>
        <v>2430.15</v>
      </c>
      <c r="J51" s="10">
        <f t="shared" si="6"/>
        <v>-176.10610300427126</v>
      </c>
      <c r="K51" s="10">
        <f t="shared" si="17"/>
        <v>2254.043896995729</v>
      </c>
    </row>
    <row r="52" spans="1:11" x14ac:dyDescent="0.2">
      <c r="A52" s="9">
        <v>37134</v>
      </c>
      <c r="B52" s="4">
        <f t="shared" si="14"/>
        <v>34</v>
      </c>
      <c r="C52" s="4">
        <f t="shared" si="15"/>
        <v>9</v>
      </c>
      <c r="D52" s="4">
        <f t="shared" si="16"/>
        <v>6</v>
      </c>
      <c r="G52" s="10">
        <f t="shared" si="13"/>
        <v>22.54043896995729</v>
      </c>
      <c r="I52" s="10">
        <f t="shared" si="18"/>
        <v>2430.15</v>
      </c>
      <c r="J52" s="10">
        <f t="shared" si="6"/>
        <v>-153.56566403431398</v>
      </c>
      <c r="K52" s="10">
        <f t="shared" si="17"/>
        <v>2276.5843359656865</v>
      </c>
    </row>
    <row r="53" spans="1:11" x14ac:dyDescent="0.2">
      <c r="A53" s="9">
        <v>37164</v>
      </c>
      <c r="B53" s="4">
        <f t="shared" si="14"/>
        <v>34</v>
      </c>
      <c r="C53" s="4">
        <f t="shared" si="15"/>
        <v>9</v>
      </c>
      <c r="D53" s="4">
        <f t="shared" si="16"/>
        <v>6</v>
      </c>
      <c r="G53" s="10">
        <f t="shared" ref="G53:G68" si="19">K52*$G$1/12</f>
        <v>22.765843359656866</v>
      </c>
      <c r="I53" s="10">
        <f t="shared" si="18"/>
        <v>2430.15</v>
      </c>
      <c r="J53" s="10">
        <f t="shared" si="6"/>
        <v>-130.79982067465713</v>
      </c>
      <c r="K53" s="10">
        <f t="shared" si="17"/>
        <v>2299.3501793253436</v>
      </c>
    </row>
    <row r="54" spans="1:11" x14ac:dyDescent="0.2">
      <c r="A54" s="9">
        <v>37195</v>
      </c>
      <c r="B54" s="4">
        <f t="shared" ref="B54:B69" si="20">ROUND((A54-$B$2-210)/365,0)</f>
        <v>34</v>
      </c>
      <c r="C54" s="4">
        <f t="shared" ref="C54:C69" si="21">ROUND((A54-$C$2-210)/365,0)</f>
        <v>9</v>
      </c>
      <c r="D54" s="4">
        <f t="shared" ref="D54:D69" si="22">ROUND((A54-$D$2-210)/365,0)</f>
        <v>6</v>
      </c>
      <c r="G54" s="10">
        <f t="shared" si="19"/>
        <v>22.993501793253433</v>
      </c>
      <c r="I54" s="10">
        <f t="shared" si="18"/>
        <v>2430.15</v>
      </c>
      <c r="J54" s="10">
        <f t="shared" si="6"/>
        <v>-107.8063188814037</v>
      </c>
      <c r="K54" s="10">
        <f t="shared" ref="K54:K69" si="23">IF(H54=0,K53+E54+F54+G54,K53+E54+F54+H54)</f>
        <v>2322.343681118597</v>
      </c>
    </row>
    <row r="55" spans="1:11" x14ac:dyDescent="0.2">
      <c r="A55" s="9">
        <v>37225</v>
      </c>
      <c r="B55" s="4">
        <f t="shared" si="20"/>
        <v>34</v>
      </c>
      <c r="C55" s="4">
        <f t="shared" si="21"/>
        <v>9</v>
      </c>
      <c r="D55" s="4">
        <f t="shared" si="22"/>
        <v>6</v>
      </c>
      <c r="G55" s="10">
        <f t="shared" si="19"/>
        <v>23.223436811185966</v>
      </c>
      <c r="I55" s="10">
        <f t="shared" ref="I55:I70" si="24">I54+E55</f>
        <v>2430.15</v>
      </c>
      <c r="J55" s="10">
        <f t="shared" si="6"/>
        <v>-84.582882070217735</v>
      </c>
      <c r="K55" s="10">
        <f t="shared" si="23"/>
        <v>2345.5671179297829</v>
      </c>
    </row>
    <row r="56" spans="1:11" x14ac:dyDescent="0.2">
      <c r="A56" s="9">
        <v>37256</v>
      </c>
      <c r="B56" s="4">
        <f t="shared" si="20"/>
        <v>34</v>
      </c>
      <c r="C56" s="4">
        <f t="shared" si="21"/>
        <v>9</v>
      </c>
      <c r="D56" s="4">
        <f t="shared" si="22"/>
        <v>6</v>
      </c>
      <c r="G56" s="10">
        <f t="shared" si="19"/>
        <v>23.455671179297827</v>
      </c>
      <c r="I56" s="10">
        <f t="shared" si="24"/>
        <v>2430.15</v>
      </c>
      <c r="J56" s="10">
        <f t="shared" si="6"/>
        <v>-61.127210890919912</v>
      </c>
      <c r="K56" s="10">
        <f t="shared" si="23"/>
        <v>2369.0227891090808</v>
      </c>
    </row>
    <row r="57" spans="1:11" x14ac:dyDescent="0.2">
      <c r="A57" s="9">
        <v>37287</v>
      </c>
      <c r="B57" s="4">
        <f t="shared" si="20"/>
        <v>34</v>
      </c>
      <c r="C57" s="4">
        <f t="shared" si="21"/>
        <v>9</v>
      </c>
      <c r="D57" s="4">
        <f t="shared" si="22"/>
        <v>6</v>
      </c>
      <c r="G57" s="10">
        <f t="shared" si="19"/>
        <v>23.69022789109081</v>
      </c>
      <c r="I57" s="10">
        <f t="shared" si="24"/>
        <v>2430.15</v>
      </c>
      <c r="J57" s="10">
        <f t="shared" si="6"/>
        <v>-37.436982999829098</v>
      </c>
      <c r="K57" s="10">
        <f t="shared" si="23"/>
        <v>2392.7130170001715</v>
      </c>
    </row>
    <row r="58" spans="1:11" x14ac:dyDescent="0.2">
      <c r="A58" s="9">
        <v>37315</v>
      </c>
      <c r="B58" s="4">
        <f t="shared" si="20"/>
        <v>34</v>
      </c>
      <c r="C58" s="4">
        <f t="shared" si="21"/>
        <v>9</v>
      </c>
      <c r="D58" s="4">
        <f t="shared" si="22"/>
        <v>7</v>
      </c>
      <c r="G58" s="10">
        <f t="shared" si="19"/>
        <v>23.927130170001714</v>
      </c>
      <c r="I58" s="10">
        <f t="shared" si="24"/>
        <v>2430.15</v>
      </c>
      <c r="J58" s="10">
        <f t="shared" si="6"/>
        <v>-13.509852829827384</v>
      </c>
      <c r="K58" s="10">
        <f t="shared" si="23"/>
        <v>2416.6401471701733</v>
      </c>
    </row>
    <row r="59" spans="1:11" x14ac:dyDescent="0.2">
      <c r="A59" s="9">
        <v>37346</v>
      </c>
      <c r="B59" s="4">
        <f t="shared" si="20"/>
        <v>34</v>
      </c>
      <c r="C59" s="4">
        <f t="shared" si="21"/>
        <v>9</v>
      </c>
      <c r="D59" s="4">
        <f t="shared" si="22"/>
        <v>7</v>
      </c>
      <c r="G59" s="10">
        <f t="shared" si="19"/>
        <v>24.166401471701732</v>
      </c>
      <c r="I59" s="10">
        <f t="shared" si="24"/>
        <v>2430.15</v>
      </c>
      <c r="J59" s="10">
        <f t="shared" si="6"/>
        <v>10.656548641874348</v>
      </c>
      <c r="K59" s="10">
        <f t="shared" si="23"/>
        <v>2440.806548641875</v>
      </c>
    </row>
    <row r="60" spans="1:11" x14ac:dyDescent="0.2">
      <c r="A60" s="9">
        <v>37376</v>
      </c>
      <c r="B60" s="4">
        <f t="shared" si="20"/>
        <v>35</v>
      </c>
      <c r="C60" s="4">
        <f t="shared" si="21"/>
        <v>10</v>
      </c>
      <c r="D60" s="4">
        <f t="shared" si="22"/>
        <v>7</v>
      </c>
      <c r="G60" s="10">
        <f t="shared" si="19"/>
        <v>24.408065486418749</v>
      </c>
      <c r="I60" s="10">
        <f t="shared" si="24"/>
        <v>2430.15</v>
      </c>
      <c r="J60" s="10">
        <f t="shared" si="6"/>
        <v>35.064614128293101</v>
      </c>
      <c r="K60" s="10">
        <f t="shared" si="23"/>
        <v>2465.2146141282938</v>
      </c>
    </row>
    <row r="61" spans="1:11" x14ac:dyDescent="0.2">
      <c r="A61" s="9">
        <v>37407</v>
      </c>
      <c r="B61" s="4">
        <f t="shared" si="20"/>
        <v>35</v>
      </c>
      <c r="C61" s="4">
        <f t="shared" si="21"/>
        <v>10</v>
      </c>
      <c r="D61" s="4">
        <f t="shared" si="22"/>
        <v>7</v>
      </c>
      <c r="G61" s="10">
        <f t="shared" si="19"/>
        <v>24.652146141282937</v>
      </c>
      <c r="I61" s="10">
        <f t="shared" si="24"/>
        <v>2430.15</v>
      </c>
      <c r="J61" s="10">
        <f t="shared" si="6"/>
        <v>59.716760269576042</v>
      </c>
      <c r="K61" s="10">
        <f t="shared" si="23"/>
        <v>2489.8667602695768</v>
      </c>
    </row>
    <row r="62" spans="1:11" x14ac:dyDescent="0.2">
      <c r="A62" s="9">
        <v>37437</v>
      </c>
      <c r="B62" s="4">
        <f t="shared" si="20"/>
        <v>35</v>
      </c>
      <c r="C62" s="4">
        <f t="shared" si="21"/>
        <v>10</v>
      </c>
      <c r="D62" s="4">
        <f t="shared" si="22"/>
        <v>7</v>
      </c>
      <c r="G62" s="10">
        <f t="shared" si="19"/>
        <v>24.898667602695767</v>
      </c>
      <c r="I62" s="10">
        <f t="shared" si="24"/>
        <v>2430.15</v>
      </c>
      <c r="J62" s="10">
        <f t="shared" si="6"/>
        <v>84.615427872271809</v>
      </c>
      <c r="K62" s="10">
        <f t="shared" si="23"/>
        <v>2514.7654278722725</v>
      </c>
    </row>
    <row r="63" spans="1:11" x14ac:dyDescent="0.2">
      <c r="A63" s="9">
        <v>37468</v>
      </c>
      <c r="B63" s="4">
        <f t="shared" si="20"/>
        <v>35</v>
      </c>
      <c r="C63" s="4">
        <f t="shared" si="21"/>
        <v>10</v>
      </c>
      <c r="D63" s="4">
        <f t="shared" si="22"/>
        <v>7</v>
      </c>
      <c r="G63" s="10">
        <f t="shared" si="19"/>
        <v>25.147654278722726</v>
      </c>
      <c r="I63" s="10">
        <f t="shared" si="24"/>
        <v>2430.15</v>
      </c>
      <c r="J63" s="10">
        <f t="shared" si="6"/>
        <v>109.76308215099453</v>
      </c>
      <c r="K63" s="10">
        <f t="shared" si="23"/>
        <v>2539.9130821509953</v>
      </c>
    </row>
    <row r="64" spans="1:11" x14ac:dyDescent="0.2">
      <c r="A64" s="9">
        <v>37499</v>
      </c>
      <c r="B64" s="4">
        <f t="shared" si="20"/>
        <v>35</v>
      </c>
      <c r="C64" s="4">
        <f t="shared" si="21"/>
        <v>10</v>
      </c>
      <c r="D64" s="4">
        <f t="shared" si="22"/>
        <v>7</v>
      </c>
      <c r="G64" s="10">
        <f t="shared" si="19"/>
        <v>25.399130821509953</v>
      </c>
      <c r="I64" s="10">
        <f t="shared" si="24"/>
        <v>2430.15</v>
      </c>
      <c r="J64" s="10">
        <f t="shared" si="6"/>
        <v>135.16221297250448</v>
      </c>
      <c r="K64" s="10">
        <f t="shared" si="23"/>
        <v>2565.3122129725052</v>
      </c>
    </row>
    <row r="65" spans="1:11" x14ac:dyDescent="0.2">
      <c r="A65" s="9">
        <v>37529</v>
      </c>
      <c r="B65" s="4">
        <f t="shared" si="20"/>
        <v>35</v>
      </c>
      <c r="C65" s="4">
        <f t="shared" si="21"/>
        <v>10</v>
      </c>
      <c r="D65" s="4">
        <f t="shared" si="22"/>
        <v>7</v>
      </c>
      <c r="G65" s="10">
        <f t="shared" si="19"/>
        <v>25.653122129725052</v>
      </c>
      <c r="I65" s="10">
        <f t="shared" si="24"/>
        <v>2430.15</v>
      </c>
      <c r="J65" s="10">
        <f t="shared" si="6"/>
        <v>160.81533510222954</v>
      </c>
      <c r="K65" s="10">
        <f t="shared" si="23"/>
        <v>2590.9653351022303</v>
      </c>
    </row>
    <row r="66" spans="1:11" x14ac:dyDescent="0.2">
      <c r="A66" s="9">
        <v>37560</v>
      </c>
      <c r="B66" s="4">
        <f t="shared" si="20"/>
        <v>35</v>
      </c>
      <c r="C66" s="4">
        <f t="shared" si="21"/>
        <v>10</v>
      </c>
      <c r="D66" s="4">
        <f t="shared" si="22"/>
        <v>7</v>
      </c>
      <c r="G66" s="10">
        <f t="shared" si="19"/>
        <v>25.9096533510223</v>
      </c>
      <c r="I66" s="10">
        <f t="shared" si="24"/>
        <v>2430.15</v>
      </c>
      <c r="J66" s="10">
        <f t="shared" si="6"/>
        <v>186.72498845325185</v>
      </c>
      <c r="K66" s="10">
        <f t="shared" si="23"/>
        <v>2616.8749884532526</v>
      </c>
    </row>
    <row r="67" spans="1:11" x14ac:dyDescent="0.2">
      <c r="A67" s="9">
        <v>37590</v>
      </c>
      <c r="B67" s="4">
        <f t="shared" si="20"/>
        <v>35</v>
      </c>
      <c r="C67" s="4">
        <f t="shared" si="21"/>
        <v>10</v>
      </c>
      <c r="D67" s="4">
        <f t="shared" si="22"/>
        <v>7</v>
      </c>
      <c r="G67" s="10">
        <f t="shared" si="19"/>
        <v>26.168749884532527</v>
      </c>
      <c r="I67" s="10">
        <f t="shared" si="24"/>
        <v>2430.15</v>
      </c>
      <c r="J67" s="10">
        <f t="shared" si="6"/>
        <v>212.89373833778438</v>
      </c>
      <c r="K67" s="10">
        <f t="shared" si="23"/>
        <v>2643.0437383377853</v>
      </c>
    </row>
    <row r="68" spans="1:11" x14ac:dyDescent="0.2">
      <c r="A68" s="9">
        <v>37621</v>
      </c>
      <c r="B68" s="4">
        <f t="shared" si="20"/>
        <v>35</v>
      </c>
      <c r="C68" s="4">
        <f t="shared" si="21"/>
        <v>10</v>
      </c>
      <c r="D68" s="4">
        <f t="shared" si="22"/>
        <v>7</v>
      </c>
      <c r="G68" s="10">
        <f t="shared" si="19"/>
        <v>26.43043738337785</v>
      </c>
      <c r="I68" s="10">
        <f t="shared" si="24"/>
        <v>2430.15</v>
      </c>
      <c r="J68" s="10">
        <f t="shared" si="6"/>
        <v>239.32417572116225</v>
      </c>
      <c r="K68" s="10">
        <f t="shared" si="23"/>
        <v>2669.4741757211632</v>
      </c>
    </row>
    <row r="69" spans="1:11" x14ac:dyDescent="0.2">
      <c r="A69" s="9">
        <v>37652</v>
      </c>
      <c r="B69" s="4">
        <f t="shared" si="20"/>
        <v>35</v>
      </c>
      <c r="C69" s="4">
        <f t="shared" si="21"/>
        <v>10</v>
      </c>
      <c r="D69" s="4">
        <f t="shared" si="22"/>
        <v>7</v>
      </c>
      <c r="G69" s="10">
        <f t="shared" ref="G69:G84" si="25">K68*$G$1/12</f>
        <v>26.694741757211631</v>
      </c>
      <c r="I69" s="10">
        <f t="shared" si="24"/>
        <v>2430.15</v>
      </c>
      <c r="J69" s="10">
        <f t="shared" si="6"/>
        <v>266.01891747837385</v>
      </c>
      <c r="K69" s="10">
        <f t="shared" si="23"/>
        <v>2696.1689174783746</v>
      </c>
    </row>
    <row r="70" spans="1:11" x14ac:dyDescent="0.2">
      <c r="A70" s="9">
        <v>37680</v>
      </c>
      <c r="B70" s="4">
        <f t="shared" ref="B70:B85" si="26">ROUND((A70-$B$2-210)/365,0)</f>
        <v>35</v>
      </c>
      <c r="C70" s="4">
        <f t="shared" ref="C70:C85" si="27">ROUND((A70-$C$2-210)/365,0)</f>
        <v>10</v>
      </c>
      <c r="D70" s="4">
        <f t="shared" ref="D70:D85" si="28">ROUND((A70-$D$2-210)/365,0)</f>
        <v>8</v>
      </c>
      <c r="G70" s="10">
        <f t="shared" si="25"/>
        <v>26.961689174783746</v>
      </c>
      <c r="I70" s="10">
        <f t="shared" si="24"/>
        <v>2430.15</v>
      </c>
      <c r="J70" s="10">
        <f t="shared" si="6"/>
        <v>292.98060665315762</v>
      </c>
      <c r="K70" s="10">
        <f t="shared" ref="K70:K85" si="29">IF(H70=0,K69+E70+F70+G70,K69+E70+F70+H70)</f>
        <v>2723.1306066531583</v>
      </c>
    </row>
    <row r="71" spans="1:11" x14ac:dyDescent="0.2">
      <c r="A71" s="9">
        <v>37711</v>
      </c>
      <c r="B71" s="4">
        <f t="shared" si="26"/>
        <v>35</v>
      </c>
      <c r="C71" s="4">
        <f t="shared" si="27"/>
        <v>10</v>
      </c>
      <c r="D71" s="4">
        <f t="shared" si="28"/>
        <v>8</v>
      </c>
      <c r="G71" s="10">
        <f t="shared" si="25"/>
        <v>27.231306066531584</v>
      </c>
      <c r="I71" s="10">
        <f t="shared" ref="I71:I86" si="30">I70+E71</f>
        <v>2430.15</v>
      </c>
      <c r="J71" s="10">
        <f t="shared" ref="J71:J134" si="31">IF(H71=0,J70+G71,J70+H71)</f>
        <v>320.21191271968922</v>
      </c>
      <c r="K71" s="10">
        <f t="shared" si="29"/>
        <v>2750.3619127196898</v>
      </c>
    </row>
    <row r="72" spans="1:11" x14ac:dyDescent="0.2">
      <c r="A72" s="9">
        <v>37741</v>
      </c>
      <c r="B72" s="4">
        <f t="shared" si="26"/>
        <v>36</v>
      </c>
      <c r="C72" s="4">
        <f t="shared" si="27"/>
        <v>11</v>
      </c>
      <c r="D72" s="4">
        <f t="shared" si="28"/>
        <v>8</v>
      </c>
      <c r="G72" s="10">
        <f t="shared" si="25"/>
        <v>27.503619127196899</v>
      </c>
      <c r="I72" s="10">
        <f t="shared" si="30"/>
        <v>2430.15</v>
      </c>
      <c r="J72" s="10">
        <f t="shared" si="31"/>
        <v>347.71553184688611</v>
      </c>
      <c r="K72" s="10">
        <f t="shared" si="29"/>
        <v>2777.8655318468868</v>
      </c>
    </row>
    <row r="73" spans="1:11" x14ac:dyDescent="0.2">
      <c r="A73" s="9">
        <v>37772</v>
      </c>
      <c r="B73" s="4">
        <f t="shared" si="26"/>
        <v>36</v>
      </c>
      <c r="C73" s="4">
        <f t="shared" si="27"/>
        <v>11</v>
      </c>
      <c r="D73" s="4">
        <f t="shared" si="28"/>
        <v>8</v>
      </c>
      <c r="G73" s="10">
        <f t="shared" si="25"/>
        <v>27.778655318468868</v>
      </c>
      <c r="I73" s="10">
        <f t="shared" si="30"/>
        <v>2430.15</v>
      </c>
      <c r="J73" s="10">
        <f t="shared" si="31"/>
        <v>375.49418716535496</v>
      </c>
      <c r="K73" s="10">
        <f t="shared" si="29"/>
        <v>2805.6441871653556</v>
      </c>
    </row>
    <row r="74" spans="1:11" x14ac:dyDescent="0.2">
      <c r="A74" s="9">
        <v>37802</v>
      </c>
      <c r="B74" s="4">
        <f t="shared" si="26"/>
        <v>36</v>
      </c>
      <c r="C74" s="4">
        <f t="shared" si="27"/>
        <v>11</v>
      </c>
      <c r="D74" s="4">
        <f t="shared" si="28"/>
        <v>8</v>
      </c>
      <c r="G74" s="10">
        <f t="shared" si="25"/>
        <v>28.056441871653558</v>
      </c>
      <c r="I74" s="10">
        <f t="shared" si="30"/>
        <v>2430.15</v>
      </c>
      <c r="J74" s="10">
        <f t="shared" si="31"/>
        <v>403.55062903700849</v>
      </c>
      <c r="K74" s="10">
        <f t="shared" si="29"/>
        <v>2833.7006290370091</v>
      </c>
    </row>
    <row r="75" spans="1:11" x14ac:dyDescent="0.2">
      <c r="A75" s="9">
        <v>37833</v>
      </c>
      <c r="B75" s="4">
        <f t="shared" si="26"/>
        <v>36</v>
      </c>
      <c r="C75" s="4">
        <f t="shared" si="27"/>
        <v>11</v>
      </c>
      <c r="D75" s="4">
        <f t="shared" si="28"/>
        <v>8</v>
      </c>
      <c r="G75" s="10">
        <f t="shared" si="25"/>
        <v>28.337006290370088</v>
      </c>
      <c r="I75" s="10">
        <f t="shared" si="30"/>
        <v>2430.15</v>
      </c>
      <c r="J75" s="10">
        <f t="shared" si="31"/>
        <v>431.88763532737858</v>
      </c>
      <c r="K75" s="10">
        <f t="shared" si="29"/>
        <v>2862.0376353273791</v>
      </c>
    </row>
    <row r="76" spans="1:11" x14ac:dyDescent="0.2">
      <c r="A76" s="9">
        <v>37864</v>
      </c>
      <c r="B76" s="4">
        <f t="shared" si="26"/>
        <v>36</v>
      </c>
      <c r="C76" s="4">
        <f t="shared" si="27"/>
        <v>11</v>
      </c>
      <c r="D76" s="4">
        <f t="shared" si="28"/>
        <v>8</v>
      </c>
      <c r="G76" s="10">
        <f t="shared" si="25"/>
        <v>28.620376353273787</v>
      </c>
      <c r="I76" s="10">
        <f t="shared" si="30"/>
        <v>2430.15</v>
      </c>
      <c r="J76" s="10">
        <f t="shared" si="31"/>
        <v>460.50801168065237</v>
      </c>
      <c r="K76" s="10">
        <f t="shared" si="29"/>
        <v>2890.6580116806531</v>
      </c>
    </row>
    <row r="77" spans="1:11" x14ac:dyDescent="0.2">
      <c r="A77" s="9">
        <v>37894</v>
      </c>
      <c r="B77" s="4">
        <f t="shared" si="26"/>
        <v>36</v>
      </c>
      <c r="C77" s="4">
        <f t="shared" si="27"/>
        <v>11</v>
      </c>
      <c r="D77" s="4">
        <f t="shared" si="28"/>
        <v>8</v>
      </c>
      <c r="G77" s="10">
        <f t="shared" si="25"/>
        <v>28.906580116806527</v>
      </c>
      <c r="I77" s="10">
        <f t="shared" si="30"/>
        <v>2430.15</v>
      </c>
      <c r="J77" s="10">
        <f t="shared" si="31"/>
        <v>489.41459179745891</v>
      </c>
      <c r="K77" s="10">
        <f t="shared" si="29"/>
        <v>2919.5645917974598</v>
      </c>
    </row>
    <row r="78" spans="1:11" x14ac:dyDescent="0.2">
      <c r="A78" s="9">
        <v>37925</v>
      </c>
      <c r="B78" s="4">
        <f t="shared" si="26"/>
        <v>36</v>
      </c>
      <c r="C78" s="4">
        <f t="shared" si="27"/>
        <v>11</v>
      </c>
      <c r="D78" s="4">
        <f t="shared" si="28"/>
        <v>8</v>
      </c>
      <c r="G78" s="10">
        <f t="shared" si="25"/>
        <v>29.195645917974598</v>
      </c>
      <c r="I78" s="10">
        <f t="shared" si="30"/>
        <v>2430.15</v>
      </c>
      <c r="J78" s="10">
        <f t="shared" si="31"/>
        <v>518.61023771543353</v>
      </c>
      <c r="K78" s="10">
        <f t="shared" si="29"/>
        <v>2948.7602377154344</v>
      </c>
    </row>
    <row r="79" spans="1:11" x14ac:dyDescent="0.2">
      <c r="A79" s="9">
        <v>37955</v>
      </c>
      <c r="B79" s="4">
        <f t="shared" si="26"/>
        <v>36</v>
      </c>
      <c r="C79" s="4">
        <f t="shared" si="27"/>
        <v>11</v>
      </c>
      <c r="D79" s="4">
        <f t="shared" si="28"/>
        <v>8</v>
      </c>
      <c r="G79" s="10">
        <f t="shared" si="25"/>
        <v>29.487602377154342</v>
      </c>
      <c r="I79" s="10">
        <f t="shared" si="30"/>
        <v>2430.15</v>
      </c>
      <c r="J79" s="10">
        <f t="shared" si="31"/>
        <v>548.09784009258783</v>
      </c>
      <c r="K79" s="10">
        <f t="shared" si="29"/>
        <v>2978.2478400925888</v>
      </c>
    </row>
    <row r="80" spans="1:11" x14ac:dyDescent="0.2">
      <c r="A80" s="9">
        <v>37986</v>
      </c>
      <c r="B80" s="4">
        <f t="shared" si="26"/>
        <v>36</v>
      </c>
      <c r="C80" s="4">
        <f t="shared" si="27"/>
        <v>11</v>
      </c>
      <c r="D80" s="4">
        <f t="shared" si="28"/>
        <v>8</v>
      </c>
      <c r="G80" s="10">
        <f t="shared" si="25"/>
        <v>29.782478400925886</v>
      </c>
      <c r="I80" s="10">
        <f t="shared" si="30"/>
        <v>2430.15</v>
      </c>
      <c r="J80" s="10">
        <f t="shared" si="31"/>
        <v>577.88031849351376</v>
      </c>
      <c r="K80" s="10">
        <f t="shared" si="29"/>
        <v>3008.0303184935146</v>
      </c>
    </row>
    <row r="81" spans="1:11" x14ac:dyDescent="0.2">
      <c r="A81" s="9">
        <v>38017</v>
      </c>
      <c r="B81" s="4">
        <f t="shared" si="26"/>
        <v>36</v>
      </c>
      <c r="C81" s="4">
        <f t="shared" si="27"/>
        <v>11</v>
      </c>
      <c r="D81" s="4">
        <f t="shared" si="28"/>
        <v>8</v>
      </c>
      <c r="G81" s="10">
        <f t="shared" si="25"/>
        <v>30.080303184935147</v>
      </c>
      <c r="I81" s="10">
        <f t="shared" si="30"/>
        <v>2430.15</v>
      </c>
      <c r="J81" s="10">
        <f t="shared" si="31"/>
        <v>607.96062167844889</v>
      </c>
      <c r="K81" s="10">
        <f t="shared" si="29"/>
        <v>3038.1106216784497</v>
      </c>
    </row>
    <row r="82" spans="1:11" x14ac:dyDescent="0.2">
      <c r="A82" s="9">
        <v>38046</v>
      </c>
      <c r="B82" s="4">
        <f t="shared" si="26"/>
        <v>36</v>
      </c>
      <c r="C82" s="4">
        <f t="shared" si="27"/>
        <v>11</v>
      </c>
      <c r="D82" s="4">
        <f t="shared" si="28"/>
        <v>9</v>
      </c>
      <c r="G82" s="10">
        <f t="shared" si="25"/>
        <v>30.381106216784499</v>
      </c>
      <c r="I82" s="10">
        <f t="shared" si="30"/>
        <v>2430.15</v>
      </c>
      <c r="J82" s="10">
        <f t="shared" si="31"/>
        <v>638.34172789523336</v>
      </c>
      <c r="K82" s="10">
        <f t="shared" si="29"/>
        <v>3068.4917278952344</v>
      </c>
    </row>
    <row r="83" spans="1:11" x14ac:dyDescent="0.2">
      <c r="A83" s="9">
        <v>38077</v>
      </c>
      <c r="B83" s="4">
        <f t="shared" si="26"/>
        <v>36</v>
      </c>
      <c r="C83" s="4">
        <f t="shared" si="27"/>
        <v>11</v>
      </c>
      <c r="D83" s="4">
        <f t="shared" si="28"/>
        <v>9</v>
      </c>
      <c r="G83" s="10">
        <f t="shared" si="25"/>
        <v>30.684917278952341</v>
      </c>
      <c r="I83" s="10">
        <f t="shared" si="30"/>
        <v>2430.15</v>
      </c>
      <c r="J83" s="10">
        <f t="shared" si="31"/>
        <v>669.02664517418566</v>
      </c>
      <c r="K83" s="10">
        <f t="shared" si="29"/>
        <v>3099.1766451741869</v>
      </c>
    </row>
    <row r="84" spans="1:11" x14ac:dyDescent="0.2">
      <c r="A84" s="9">
        <v>38107</v>
      </c>
      <c r="B84" s="4">
        <f t="shared" si="26"/>
        <v>37</v>
      </c>
      <c r="C84" s="4">
        <f t="shared" si="27"/>
        <v>12</v>
      </c>
      <c r="D84" s="4">
        <f t="shared" si="28"/>
        <v>9</v>
      </c>
      <c r="G84" s="10">
        <f t="shared" si="25"/>
        <v>30.991766451741867</v>
      </c>
      <c r="I84" s="10">
        <f t="shared" si="30"/>
        <v>2430.15</v>
      </c>
      <c r="J84" s="10">
        <f t="shared" si="31"/>
        <v>700.01841162592757</v>
      </c>
      <c r="K84" s="10">
        <f t="shared" si="29"/>
        <v>3130.1684116259289</v>
      </c>
    </row>
    <row r="85" spans="1:11" x14ac:dyDescent="0.2">
      <c r="A85" s="9">
        <v>38138</v>
      </c>
      <c r="B85" s="4">
        <f t="shared" si="26"/>
        <v>37</v>
      </c>
      <c r="C85" s="4">
        <f t="shared" si="27"/>
        <v>12</v>
      </c>
      <c r="D85" s="4">
        <f t="shared" si="28"/>
        <v>9</v>
      </c>
      <c r="G85" s="10">
        <f t="shared" ref="G85:G100" si="32">K84*$G$1/12</f>
        <v>31.301684116259285</v>
      </c>
      <c r="I85" s="10">
        <f t="shared" si="30"/>
        <v>2430.15</v>
      </c>
      <c r="J85" s="10">
        <f t="shared" si="31"/>
        <v>731.32009574218682</v>
      </c>
      <c r="K85" s="10">
        <f t="shared" si="29"/>
        <v>3161.4700957421883</v>
      </c>
    </row>
    <row r="86" spans="1:11" x14ac:dyDescent="0.2">
      <c r="A86" s="9">
        <v>38168</v>
      </c>
      <c r="B86" s="4">
        <f t="shared" ref="B86:B101" si="33">ROUND((A86-$B$2-210)/365,0)</f>
        <v>37</v>
      </c>
      <c r="C86" s="4">
        <f t="shared" ref="C86:C101" si="34">ROUND((A86-$C$2-210)/365,0)</f>
        <v>12</v>
      </c>
      <c r="D86" s="4">
        <f t="shared" ref="D86:D101" si="35">ROUND((A86-$D$2-210)/365,0)</f>
        <v>9</v>
      </c>
      <c r="G86" s="10">
        <f t="shared" si="32"/>
        <v>31.614700957421885</v>
      </c>
      <c r="I86" s="10">
        <f t="shared" si="30"/>
        <v>2430.15</v>
      </c>
      <c r="J86" s="10">
        <f t="shared" si="31"/>
        <v>762.93479669960868</v>
      </c>
      <c r="K86" s="10">
        <f t="shared" ref="K86:K101" si="36">IF(H86=0,K85+E86+F86+G86,K85+E86+F86+H86)</f>
        <v>3193.0847966996103</v>
      </c>
    </row>
    <row r="87" spans="1:11" x14ac:dyDescent="0.2">
      <c r="A87" s="9">
        <v>38199</v>
      </c>
      <c r="B87" s="4">
        <f t="shared" si="33"/>
        <v>37</v>
      </c>
      <c r="C87" s="4">
        <f t="shared" si="34"/>
        <v>12</v>
      </c>
      <c r="D87" s="4">
        <f t="shared" si="35"/>
        <v>9</v>
      </c>
      <c r="G87" s="10">
        <f t="shared" si="32"/>
        <v>31.930847966996101</v>
      </c>
      <c r="I87" s="10">
        <f t="shared" ref="I87:I102" si="37">I86+E87</f>
        <v>2430.15</v>
      </c>
      <c r="J87" s="10">
        <f t="shared" si="31"/>
        <v>794.86564466660479</v>
      </c>
      <c r="K87" s="10">
        <f t="shared" si="36"/>
        <v>3225.0156446666065</v>
      </c>
    </row>
    <row r="88" spans="1:11" x14ac:dyDescent="0.2">
      <c r="A88" s="9">
        <v>38230</v>
      </c>
      <c r="B88" s="4">
        <f t="shared" si="33"/>
        <v>37</v>
      </c>
      <c r="C88" s="4">
        <f t="shared" si="34"/>
        <v>12</v>
      </c>
      <c r="D88" s="4">
        <f t="shared" si="35"/>
        <v>9</v>
      </c>
      <c r="G88" s="10">
        <f t="shared" si="32"/>
        <v>32.250156446666061</v>
      </c>
      <c r="I88" s="10">
        <f t="shared" si="37"/>
        <v>2430.15</v>
      </c>
      <c r="J88" s="10">
        <f t="shared" si="31"/>
        <v>827.11580111327089</v>
      </c>
      <c r="K88" s="10">
        <f t="shared" si="36"/>
        <v>3257.2658011132726</v>
      </c>
    </row>
    <row r="89" spans="1:11" x14ac:dyDescent="0.2">
      <c r="A89" s="9">
        <v>38260</v>
      </c>
      <c r="B89" s="4">
        <f t="shared" si="33"/>
        <v>37</v>
      </c>
      <c r="C89" s="4">
        <f t="shared" si="34"/>
        <v>12</v>
      </c>
      <c r="D89" s="4">
        <f t="shared" si="35"/>
        <v>9</v>
      </c>
      <c r="G89" s="10">
        <f t="shared" si="32"/>
        <v>32.572658011132724</v>
      </c>
      <c r="I89" s="10">
        <f t="shared" si="37"/>
        <v>2430.15</v>
      </c>
      <c r="J89" s="10">
        <f t="shared" si="31"/>
        <v>859.68845912440361</v>
      </c>
      <c r="K89" s="10">
        <f t="shared" si="36"/>
        <v>3289.8384591244053</v>
      </c>
    </row>
    <row r="90" spans="1:11" x14ac:dyDescent="0.2">
      <c r="A90" s="9">
        <v>38291</v>
      </c>
      <c r="B90" s="4">
        <f t="shared" si="33"/>
        <v>37</v>
      </c>
      <c r="C90" s="4">
        <f t="shared" si="34"/>
        <v>12</v>
      </c>
      <c r="D90" s="4">
        <f t="shared" si="35"/>
        <v>9</v>
      </c>
      <c r="G90" s="10">
        <f t="shared" si="32"/>
        <v>32.898384591244053</v>
      </c>
      <c r="I90" s="10">
        <f t="shared" si="37"/>
        <v>2430.15</v>
      </c>
      <c r="J90" s="10">
        <f t="shared" si="31"/>
        <v>892.58684371564766</v>
      </c>
      <c r="K90" s="10">
        <f t="shared" si="36"/>
        <v>3322.7368437156492</v>
      </c>
    </row>
    <row r="91" spans="1:11" x14ac:dyDescent="0.2">
      <c r="A91" s="9">
        <v>38321</v>
      </c>
      <c r="B91" s="4">
        <f t="shared" si="33"/>
        <v>37</v>
      </c>
      <c r="C91" s="4">
        <f t="shared" si="34"/>
        <v>12</v>
      </c>
      <c r="D91" s="4">
        <f t="shared" si="35"/>
        <v>9</v>
      </c>
      <c r="G91" s="10">
        <f t="shared" si="32"/>
        <v>33.227368437156493</v>
      </c>
      <c r="I91" s="10">
        <f t="shared" si="37"/>
        <v>2430.15</v>
      </c>
      <c r="J91" s="10">
        <f t="shared" si="31"/>
        <v>925.8142121528042</v>
      </c>
      <c r="K91" s="10">
        <f t="shared" si="36"/>
        <v>3355.9642121528059</v>
      </c>
    </row>
    <row r="92" spans="1:11" x14ac:dyDescent="0.2">
      <c r="A92" s="9">
        <v>38352</v>
      </c>
      <c r="B92" s="4">
        <f t="shared" si="33"/>
        <v>37</v>
      </c>
      <c r="C92" s="4">
        <f t="shared" si="34"/>
        <v>12</v>
      </c>
      <c r="D92" s="4">
        <f t="shared" si="35"/>
        <v>9</v>
      </c>
      <c r="G92" s="10">
        <f t="shared" si="32"/>
        <v>33.559642121528057</v>
      </c>
      <c r="I92" s="10">
        <f t="shared" si="37"/>
        <v>2430.15</v>
      </c>
      <c r="J92" s="10">
        <f t="shared" si="31"/>
        <v>959.3738542743323</v>
      </c>
      <c r="K92" s="10">
        <f t="shared" si="36"/>
        <v>3389.5238542743341</v>
      </c>
    </row>
    <row r="93" spans="1:11" x14ac:dyDescent="0.2">
      <c r="A93" s="9">
        <v>38383</v>
      </c>
      <c r="B93" s="4">
        <f t="shared" si="33"/>
        <v>37</v>
      </c>
      <c r="C93" s="4">
        <f t="shared" si="34"/>
        <v>12</v>
      </c>
      <c r="D93" s="4">
        <f t="shared" si="35"/>
        <v>9</v>
      </c>
      <c r="G93" s="10">
        <f t="shared" si="32"/>
        <v>33.895238542743336</v>
      </c>
      <c r="I93" s="10">
        <f t="shared" si="37"/>
        <v>2430.15</v>
      </c>
      <c r="J93" s="10">
        <f t="shared" si="31"/>
        <v>993.2690928170756</v>
      </c>
      <c r="K93" s="10">
        <f t="shared" si="36"/>
        <v>3423.4190928170774</v>
      </c>
    </row>
    <row r="94" spans="1:11" x14ac:dyDescent="0.2">
      <c r="A94" s="9">
        <v>38411</v>
      </c>
      <c r="B94" s="4">
        <f t="shared" si="33"/>
        <v>37</v>
      </c>
      <c r="C94" s="4">
        <f t="shared" si="34"/>
        <v>12</v>
      </c>
      <c r="D94" s="4">
        <f t="shared" si="35"/>
        <v>10</v>
      </c>
      <c r="G94" s="10">
        <f t="shared" si="32"/>
        <v>34.234190928170769</v>
      </c>
      <c r="I94" s="10">
        <f t="shared" si="37"/>
        <v>2430.15</v>
      </c>
      <c r="J94" s="10">
        <f t="shared" si="31"/>
        <v>1027.5032837452463</v>
      </c>
      <c r="K94" s="10">
        <f t="shared" si="36"/>
        <v>3457.6532837452482</v>
      </c>
    </row>
    <row r="95" spans="1:11" x14ac:dyDescent="0.2">
      <c r="A95" s="9">
        <v>38442</v>
      </c>
      <c r="B95" s="4">
        <f t="shared" si="33"/>
        <v>37</v>
      </c>
      <c r="C95" s="4">
        <f t="shared" si="34"/>
        <v>12</v>
      </c>
      <c r="D95" s="4">
        <f t="shared" si="35"/>
        <v>10</v>
      </c>
      <c r="G95" s="10">
        <f t="shared" si="32"/>
        <v>34.576532837452483</v>
      </c>
      <c r="I95" s="10">
        <f t="shared" si="37"/>
        <v>2430.15</v>
      </c>
      <c r="J95" s="10">
        <f t="shared" si="31"/>
        <v>1062.0798165826989</v>
      </c>
      <c r="K95" s="10">
        <f t="shared" si="36"/>
        <v>3492.2298165827006</v>
      </c>
    </row>
    <row r="96" spans="1:11" x14ac:dyDescent="0.2">
      <c r="A96" s="9">
        <v>38472</v>
      </c>
      <c r="B96" s="4">
        <f t="shared" si="33"/>
        <v>38</v>
      </c>
      <c r="C96" s="4">
        <f t="shared" si="34"/>
        <v>13</v>
      </c>
      <c r="D96" s="4">
        <f t="shared" si="35"/>
        <v>10</v>
      </c>
      <c r="G96" s="10">
        <f t="shared" si="32"/>
        <v>34.922298165827009</v>
      </c>
      <c r="I96" s="10">
        <f t="shared" si="37"/>
        <v>2430.15</v>
      </c>
      <c r="J96" s="10">
        <f t="shared" si="31"/>
        <v>1097.0021147485259</v>
      </c>
      <c r="K96" s="10">
        <f t="shared" si="36"/>
        <v>3527.1521147485278</v>
      </c>
    </row>
    <row r="97" spans="1:11" x14ac:dyDescent="0.2">
      <c r="A97" s="9">
        <v>38503</v>
      </c>
      <c r="B97" s="4">
        <f t="shared" si="33"/>
        <v>38</v>
      </c>
      <c r="C97" s="4">
        <f t="shared" si="34"/>
        <v>13</v>
      </c>
      <c r="D97" s="4">
        <f t="shared" si="35"/>
        <v>10</v>
      </c>
      <c r="G97" s="10">
        <f t="shared" si="32"/>
        <v>35.271521147485281</v>
      </c>
      <c r="I97" s="10">
        <f t="shared" si="37"/>
        <v>2430.15</v>
      </c>
      <c r="J97" s="10">
        <f t="shared" si="31"/>
        <v>1132.2736358960112</v>
      </c>
      <c r="K97" s="10">
        <f t="shared" si="36"/>
        <v>3562.4236358960129</v>
      </c>
    </row>
    <row r="98" spans="1:11" x14ac:dyDescent="0.2">
      <c r="A98" s="9">
        <v>38533</v>
      </c>
      <c r="B98" s="4">
        <f t="shared" si="33"/>
        <v>38</v>
      </c>
      <c r="C98" s="4">
        <f t="shared" si="34"/>
        <v>13</v>
      </c>
      <c r="D98" s="4">
        <f t="shared" si="35"/>
        <v>10</v>
      </c>
      <c r="G98" s="10">
        <f t="shared" si="32"/>
        <v>35.624236358960125</v>
      </c>
      <c r="I98" s="10">
        <f t="shared" si="37"/>
        <v>2430.15</v>
      </c>
      <c r="J98" s="10">
        <f t="shared" si="31"/>
        <v>1167.8978722549714</v>
      </c>
      <c r="K98" s="10">
        <f t="shared" si="36"/>
        <v>3598.0478722549728</v>
      </c>
    </row>
    <row r="99" spans="1:11" x14ac:dyDescent="0.2">
      <c r="A99" s="9">
        <v>38564</v>
      </c>
      <c r="B99" s="4">
        <f t="shared" si="33"/>
        <v>38</v>
      </c>
      <c r="C99" s="4">
        <f t="shared" si="34"/>
        <v>13</v>
      </c>
      <c r="D99" s="4">
        <f t="shared" si="35"/>
        <v>10</v>
      </c>
      <c r="G99" s="10">
        <f t="shared" si="32"/>
        <v>35.980478722549726</v>
      </c>
      <c r="I99" s="10">
        <f t="shared" si="37"/>
        <v>2430.15</v>
      </c>
      <c r="J99" s="10">
        <f t="shared" si="31"/>
        <v>1203.8783509775212</v>
      </c>
      <c r="K99" s="10">
        <f t="shared" si="36"/>
        <v>3634.0283509775227</v>
      </c>
    </row>
    <row r="100" spans="1:11" x14ac:dyDescent="0.2">
      <c r="A100" s="9">
        <v>38595</v>
      </c>
      <c r="B100" s="4">
        <f t="shared" si="33"/>
        <v>38</v>
      </c>
      <c r="C100" s="4">
        <f t="shared" si="34"/>
        <v>13</v>
      </c>
      <c r="D100" s="4">
        <f t="shared" si="35"/>
        <v>10</v>
      </c>
      <c r="G100" s="10">
        <f t="shared" si="32"/>
        <v>36.340283509775226</v>
      </c>
      <c r="I100" s="10">
        <f t="shared" si="37"/>
        <v>2430.15</v>
      </c>
      <c r="J100" s="10">
        <f t="shared" si="31"/>
        <v>1240.2186344872964</v>
      </c>
      <c r="K100" s="10">
        <f t="shared" si="36"/>
        <v>3670.3686344872981</v>
      </c>
    </row>
    <row r="101" spans="1:11" x14ac:dyDescent="0.2">
      <c r="A101" s="9">
        <v>38625</v>
      </c>
      <c r="B101" s="4">
        <f t="shared" si="33"/>
        <v>38</v>
      </c>
      <c r="C101" s="4">
        <f t="shared" si="34"/>
        <v>13</v>
      </c>
      <c r="D101" s="4">
        <f t="shared" si="35"/>
        <v>10</v>
      </c>
      <c r="G101" s="10">
        <f t="shared" ref="G101:G116" si="38">K100*$G$1/12</f>
        <v>36.703686344872978</v>
      </c>
      <c r="I101" s="10">
        <f t="shared" si="37"/>
        <v>2430.15</v>
      </c>
      <c r="J101" s="10">
        <f t="shared" si="31"/>
        <v>1276.9223208321694</v>
      </c>
      <c r="K101" s="10">
        <f t="shared" si="36"/>
        <v>3707.072320832171</v>
      </c>
    </row>
    <row r="102" spans="1:11" x14ac:dyDescent="0.2">
      <c r="A102" s="9">
        <v>38656</v>
      </c>
      <c r="B102" s="4">
        <f t="shared" ref="B102:B117" si="39">ROUND((A102-$B$2-210)/365,0)</f>
        <v>38</v>
      </c>
      <c r="C102" s="4">
        <f t="shared" ref="C102:C117" si="40">ROUND((A102-$C$2-210)/365,0)</f>
        <v>13</v>
      </c>
      <c r="D102" s="4">
        <f t="shared" ref="D102:D117" si="41">ROUND((A102-$D$2-210)/365,0)</f>
        <v>10</v>
      </c>
      <c r="G102" s="10">
        <f t="shared" si="38"/>
        <v>37.070723208321709</v>
      </c>
      <c r="I102" s="10">
        <f t="shared" si="37"/>
        <v>2430.15</v>
      </c>
      <c r="J102" s="10">
        <f t="shared" si="31"/>
        <v>1313.993044040491</v>
      </c>
      <c r="K102" s="10">
        <f t="shared" ref="K102:K117" si="42">IF(H102=0,K101+E102+F102+G102,K101+E102+F102+H102)</f>
        <v>3744.1430440404929</v>
      </c>
    </row>
    <row r="103" spans="1:11" x14ac:dyDescent="0.2">
      <c r="A103" s="9">
        <v>38686</v>
      </c>
      <c r="B103" s="4">
        <f t="shared" si="39"/>
        <v>38</v>
      </c>
      <c r="C103" s="4">
        <f t="shared" si="40"/>
        <v>13</v>
      </c>
      <c r="D103" s="4">
        <f t="shared" si="41"/>
        <v>10</v>
      </c>
      <c r="G103" s="10">
        <f t="shared" si="38"/>
        <v>37.441430440404929</v>
      </c>
      <c r="I103" s="10">
        <f t="shared" ref="I103:I118" si="43">I102+E103</f>
        <v>2430.15</v>
      </c>
      <c r="J103" s="10">
        <f t="shared" si="31"/>
        <v>1351.4344744808959</v>
      </c>
      <c r="K103" s="10">
        <f t="shared" si="42"/>
        <v>3781.5844744808978</v>
      </c>
    </row>
    <row r="104" spans="1:11" x14ac:dyDescent="0.2">
      <c r="A104" s="9">
        <v>38717</v>
      </c>
      <c r="B104" s="4">
        <f t="shared" si="39"/>
        <v>38</v>
      </c>
      <c r="C104" s="4">
        <f t="shared" si="40"/>
        <v>13</v>
      </c>
      <c r="D104" s="4">
        <f t="shared" si="41"/>
        <v>10</v>
      </c>
      <c r="G104" s="10">
        <f t="shared" si="38"/>
        <v>37.815844744808977</v>
      </c>
      <c r="I104" s="10">
        <f t="shared" si="43"/>
        <v>2430.15</v>
      </c>
      <c r="J104" s="10">
        <f t="shared" si="31"/>
        <v>1389.250319225705</v>
      </c>
      <c r="K104" s="10">
        <f t="shared" si="42"/>
        <v>3819.4003192257069</v>
      </c>
    </row>
    <row r="105" spans="1:11" x14ac:dyDescent="0.2">
      <c r="A105" s="9">
        <v>38748</v>
      </c>
      <c r="B105" s="4">
        <f t="shared" si="39"/>
        <v>38</v>
      </c>
      <c r="C105" s="4">
        <f t="shared" si="40"/>
        <v>13</v>
      </c>
      <c r="D105" s="4">
        <f t="shared" si="41"/>
        <v>10</v>
      </c>
      <c r="G105" s="10">
        <f t="shared" si="38"/>
        <v>38.194003192257064</v>
      </c>
      <c r="I105" s="10">
        <f t="shared" si="43"/>
        <v>2430.15</v>
      </c>
      <c r="J105" s="10">
        <f t="shared" si="31"/>
        <v>1427.444322417962</v>
      </c>
      <c r="K105" s="10">
        <f t="shared" si="42"/>
        <v>3857.5943224179641</v>
      </c>
    </row>
    <row r="106" spans="1:11" x14ac:dyDescent="0.2">
      <c r="A106" s="9">
        <v>38776</v>
      </c>
      <c r="B106" s="4">
        <f t="shared" si="39"/>
        <v>38</v>
      </c>
      <c r="C106" s="4">
        <f t="shared" si="40"/>
        <v>13</v>
      </c>
      <c r="D106" s="4">
        <f t="shared" si="41"/>
        <v>11</v>
      </c>
      <c r="G106" s="10">
        <f t="shared" si="38"/>
        <v>38.575943224179639</v>
      </c>
      <c r="I106" s="10">
        <f t="shared" si="43"/>
        <v>2430.15</v>
      </c>
      <c r="J106" s="10">
        <f t="shared" si="31"/>
        <v>1466.0202656421416</v>
      </c>
      <c r="K106" s="10">
        <f t="shared" si="42"/>
        <v>3896.1702656421439</v>
      </c>
    </row>
    <row r="107" spans="1:11" x14ac:dyDescent="0.2">
      <c r="A107" s="9">
        <v>38807</v>
      </c>
      <c r="B107" s="4">
        <f t="shared" si="39"/>
        <v>38</v>
      </c>
      <c r="C107" s="4">
        <f t="shared" si="40"/>
        <v>13</v>
      </c>
      <c r="D107" s="4">
        <f t="shared" si="41"/>
        <v>11</v>
      </c>
      <c r="G107" s="10">
        <f t="shared" si="38"/>
        <v>38.961702656421437</v>
      </c>
      <c r="I107" s="10">
        <f t="shared" si="43"/>
        <v>2430.15</v>
      </c>
      <c r="J107" s="10">
        <f t="shared" si="31"/>
        <v>1504.9819682985631</v>
      </c>
      <c r="K107" s="10">
        <f t="shared" si="42"/>
        <v>3935.1319682985654</v>
      </c>
    </row>
    <row r="108" spans="1:11" x14ac:dyDescent="0.2">
      <c r="A108" s="9">
        <v>38837</v>
      </c>
      <c r="B108" s="4">
        <f t="shared" si="39"/>
        <v>39</v>
      </c>
      <c r="C108" s="4">
        <f t="shared" si="40"/>
        <v>14</v>
      </c>
      <c r="D108" s="4">
        <f t="shared" si="41"/>
        <v>11</v>
      </c>
      <c r="G108" s="10">
        <f t="shared" si="38"/>
        <v>39.351319682985654</v>
      </c>
      <c r="I108" s="10">
        <f t="shared" si="43"/>
        <v>2430.15</v>
      </c>
      <c r="J108" s="10">
        <f t="shared" si="31"/>
        <v>1544.3332879815487</v>
      </c>
      <c r="K108" s="10">
        <f t="shared" si="42"/>
        <v>3974.4832879815513</v>
      </c>
    </row>
    <row r="109" spans="1:11" x14ac:dyDescent="0.2">
      <c r="A109" s="9">
        <v>38868</v>
      </c>
      <c r="B109" s="4">
        <f t="shared" si="39"/>
        <v>39</v>
      </c>
      <c r="C109" s="4">
        <f t="shared" si="40"/>
        <v>14</v>
      </c>
      <c r="D109" s="4">
        <f t="shared" si="41"/>
        <v>11</v>
      </c>
      <c r="G109" s="10">
        <f t="shared" si="38"/>
        <v>39.744832879815512</v>
      </c>
      <c r="I109" s="10">
        <f t="shared" si="43"/>
        <v>2430.15</v>
      </c>
      <c r="J109" s="10">
        <f t="shared" si="31"/>
        <v>1584.0781208613641</v>
      </c>
      <c r="K109" s="10">
        <f t="shared" si="42"/>
        <v>4014.2281208613667</v>
      </c>
    </row>
    <row r="110" spans="1:11" x14ac:dyDescent="0.2">
      <c r="A110" s="9">
        <v>38898</v>
      </c>
      <c r="B110" s="4">
        <f t="shared" si="39"/>
        <v>39</v>
      </c>
      <c r="C110" s="4">
        <f t="shared" si="40"/>
        <v>14</v>
      </c>
      <c r="D110" s="4">
        <f t="shared" si="41"/>
        <v>11</v>
      </c>
      <c r="G110" s="10">
        <f t="shared" si="38"/>
        <v>40.142281208613667</v>
      </c>
      <c r="I110" s="10">
        <f t="shared" si="43"/>
        <v>2430.15</v>
      </c>
      <c r="J110" s="10">
        <f t="shared" si="31"/>
        <v>1624.2204020699778</v>
      </c>
      <c r="K110" s="10">
        <f t="shared" si="42"/>
        <v>4054.3704020699806</v>
      </c>
    </row>
    <row r="111" spans="1:11" x14ac:dyDescent="0.2">
      <c r="A111" s="9">
        <v>38929</v>
      </c>
      <c r="B111" s="4">
        <f t="shared" si="39"/>
        <v>39</v>
      </c>
      <c r="C111" s="4">
        <f t="shared" si="40"/>
        <v>14</v>
      </c>
      <c r="D111" s="4">
        <f t="shared" si="41"/>
        <v>11</v>
      </c>
      <c r="G111" s="10">
        <f t="shared" si="38"/>
        <v>40.543704020699806</v>
      </c>
      <c r="I111" s="10">
        <f t="shared" si="43"/>
        <v>2430.15</v>
      </c>
      <c r="J111" s="10">
        <f t="shared" si="31"/>
        <v>1664.7641060906776</v>
      </c>
      <c r="K111" s="10">
        <f t="shared" si="42"/>
        <v>4094.9141060906804</v>
      </c>
    </row>
    <row r="112" spans="1:11" x14ac:dyDescent="0.2">
      <c r="A112" s="9">
        <v>38960</v>
      </c>
      <c r="B112" s="4">
        <f t="shared" si="39"/>
        <v>39</v>
      </c>
      <c r="C112" s="4">
        <f t="shared" si="40"/>
        <v>14</v>
      </c>
      <c r="D112" s="4">
        <f t="shared" si="41"/>
        <v>11</v>
      </c>
      <c r="G112" s="10">
        <f t="shared" si="38"/>
        <v>40.949141060906804</v>
      </c>
      <c r="I112" s="10">
        <f t="shared" si="43"/>
        <v>2430.15</v>
      </c>
      <c r="J112" s="10">
        <f t="shared" si="31"/>
        <v>1705.7132471515845</v>
      </c>
      <c r="K112" s="10">
        <f t="shared" si="42"/>
        <v>4135.8632471515875</v>
      </c>
    </row>
    <row r="113" spans="1:11" x14ac:dyDescent="0.2">
      <c r="A113" s="9">
        <v>38990</v>
      </c>
      <c r="B113" s="4">
        <f t="shared" si="39"/>
        <v>39</v>
      </c>
      <c r="C113" s="4">
        <f t="shared" si="40"/>
        <v>14</v>
      </c>
      <c r="D113" s="4">
        <f t="shared" si="41"/>
        <v>11</v>
      </c>
      <c r="G113" s="10">
        <f t="shared" si="38"/>
        <v>41.358632471515875</v>
      </c>
      <c r="I113" s="10">
        <f t="shared" si="43"/>
        <v>2430.15</v>
      </c>
      <c r="J113" s="10">
        <f t="shared" si="31"/>
        <v>1747.0718796231004</v>
      </c>
      <c r="K113" s="10">
        <f t="shared" si="42"/>
        <v>4177.2218796231036</v>
      </c>
    </row>
    <row r="114" spans="1:11" x14ac:dyDescent="0.2">
      <c r="A114" s="9">
        <v>39021</v>
      </c>
      <c r="B114" s="4">
        <f t="shared" si="39"/>
        <v>39</v>
      </c>
      <c r="C114" s="4">
        <f t="shared" si="40"/>
        <v>14</v>
      </c>
      <c r="D114" s="4">
        <f t="shared" si="41"/>
        <v>11</v>
      </c>
      <c r="G114" s="10">
        <f t="shared" si="38"/>
        <v>41.772218796231037</v>
      </c>
      <c r="I114" s="10">
        <f t="shared" si="43"/>
        <v>2430.15</v>
      </c>
      <c r="J114" s="10">
        <f t="shared" si="31"/>
        <v>1788.8440984193314</v>
      </c>
      <c r="K114" s="10">
        <f t="shared" si="42"/>
        <v>4218.9940984193345</v>
      </c>
    </row>
    <row r="115" spans="1:11" x14ac:dyDescent="0.2">
      <c r="A115" s="9">
        <v>39051</v>
      </c>
      <c r="B115" s="4">
        <f t="shared" si="39"/>
        <v>39</v>
      </c>
      <c r="C115" s="4">
        <f t="shared" si="40"/>
        <v>14</v>
      </c>
      <c r="D115" s="4">
        <f t="shared" si="41"/>
        <v>11</v>
      </c>
      <c r="G115" s="10">
        <f t="shared" si="38"/>
        <v>42.189940984193342</v>
      </c>
      <c r="I115" s="10">
        <f t="shared" si="43"/>
        <v>2430.15</v>
      </c>
      <c r="J115" s="10">
        <f t="shared" si="31"/>
        <v>1831.0340394035247</v>
      </c>
      <c r="K115" s="10">
        <f t="shared" si="42"/>
        <v>4261.184039403528</v>
      </c>
    </row>
    <row r="116" spans="1:11" x14ac:dyDescent="0.2">
      <c r="A116" s="9">
        <v>39082</v>
      </c>
      <c r="B116" s="4">
        <f t="shared" si="39"/>
        <v>39</v>
      </c>
      <c r="C116" s="4">
        <f t="shared" si="40"/>
        <v>14</v>
      </c>
      <c r="D116" s="4">
        <f t="shared" si="41"/>
        <v>11</v>
      </c>
      <c r="G116" s="10">
        <f t="shared" si="38"/>
        <v>42.611840394035276</v>
      </c>
      <c r="I116" s="10">
        <f t="shared" si="43"/>
        <v>2430.15</v>
      </c>
      <c r="J116" s="10">
        <f t="shared" si="31"/>
        <v>1873.6458797975599</v>
      </c>
      <c r="K116" s="10">
        <f t="shared" si="42"/>
        <v>4303.7958797975634</v>
      </c>
    </row>
    <row r="117" spans="1:11" x14ac:dyDescent="0.2">
      <c r="A117" s="9">
        <v>39113</v>
      </c>
      <c r="B117" s="4">
        <f t="shared" si="39"/>
        <v>39</v>
      </c>
      <c r="C117" s="4">
        <f t="shared" si="40"/>
        <v>14</v>
      </c>
      <c r="D117" s="4">
        <f t="shared" si="41"/>
        <v>11</v>
      </c>
      <c r="G117" s="10">
        <f t="shared" ref="G117:G132" si="44">K116*$G$1/12</f>
        <v>43.037958797975627</v>
      </c>
      <c r="I117" s="10">
        <f t="shared" si="43"/>
        <v>2430.15</v>
      </c>
      <c r="J117" s="10">
        <f t="shared" si="31"/>
        <v>1916.6838385955355</v>
      </c>
      <c r="K117" s="10">
        <f t="shared" si="42"/>
        <v>4346.8338385955394</v>
      </c>
    </row>
    <row r="118" spans="1:11" x14ac:dyDescent="0.2">
      <c r="A118" s="9">
        <v>39141</v>
      </c>
      <c r="B118" s="4">
        <f t="shared" ref="B118:B133" si="45">ROUND((A118-$B$2-210)/365,0)</f>
        <v>39</v>
      </c>
      <c r="C118" s="4">
        <f t="shared" ref="C118:C133" si="46">ROUND((A118-$C$2-210)/365,0)</f>
        <v>14</v>
      </c>
      <c r="D118" s="4">
        <f t="shared" ref="D118:D133" si="47">ROUND((A118-$D$2-210)/365,0)</f>
        <v>12</v>
      </c>
      <c r="G118" s="10">
        <f t="shared" si="44"/>
        <v>43.468338385955398</v>
      </c>
      <c r="I118" s="10">
        <f t="shared" si="43"/>
        <v>2430.15</v>
      </c>
      <c r="J118" s="10">
        <f t="shared" si="31"/>
        <v>1960.1521769814908</v>
      </c>
      <c r="K118" s="10">
        <f t="shared" ref="K118:K133" si="48">IF(H118=0,K117+E118+F118+G118,K117+E118+F118+H118)</f>
        <v>4390.302176981495</v>
      </c>
    </row>
    <row r="119" spans="1:11" x14ac:dyDescent="0.2">
      <c r="A119" s="9">
        <v>39172</v>
      </c>
      <c r="B119" s="4">
        <f t="shared" si="45"/>
        <v>39</v>
      </c>
      <c r="C119" s="4">
        <f t="shared" si="46"/>
        <v>14</v>
      </c>
      <c r="D119" s="4">
        <f t="shared" si="47"/>
        <v>12</v>
      </c>
      <c r="G119" s="10">
        <f t="shared" si="44"/>
        <v>43.903021769814949</v>
      </c>
      <c r="I119" s="10">
        <f t="shared" ref="I119:I134" si="49">I118+E119</f>
        <v>2430.15</v>
      </c>
      <c r="J119" s="10">
        <f t="shared" si="31"/>
        <v>2004.0551987513059</v>
      </c>
      <c r="K119" s="10">
        <f t="shared" si="48"/>
        <v>4434.2051987513096</v>
      </c>
    </row>
    <row r="120" spans="1:11" x14ac:dyDescent="0.2">
      <c r="A120" s="9">
        <v>39202</v>
      </c>
      <c r="B120" s="4">
        <f t="shared" si="45"/>
        <v>40</v>
      </c>
      <c r="C120" s="4">
        <f t="shared" si="46"/>
        <v>15</v>
      </c>
      <c r="D120" s="4">
        <f t="shared" si="47"/>
        <v>12</v>
      </c>
      <c r="G120" s="10">
        <f t="shared" si="44"/>
        <v>44.342051987513095</v>
      </c>
      <c r="I120" s="10">
        <f t="shared" si="49"/>
        <v>2430.15</v>
      </c>
      <c r="J120" s="10">
        <f t="shared" si="31"/>
        <v>2048.3972507388189</v>
      </c>
      <c r="K120" s="10">
        <f t="shared" si="48"/>
        <v>4478.5472507388231</v>
      </c>
    </row>
    <row r="121" spans="1:11" x14ac:dyDescent="0.2">
      <c r="A121" s="9">
        <v>39233</v>
      </c>
      <c r="B121" s="4">
        <f t="shared" si="45"/>
        <v>40</v>
      </c>
      <c r="C121" s="4">
        <f t="shared" si="46"/>
        <v>15</v>
      </c>
      <c r="D121" s="4">
        <f t="shared" si="47"/>
        <v>12</v>
      </c>
      <c r="G121" s="10">
        <f t="shared" si="44"/>
        <v>44.785472507388228</v>
      </c>
      <c r="I121" s="10">
        <f t="shared" si="49"/>
        <v>2430.15</v>
      </c>
      <c r="J121" s="10">
        <f t="shared" si="31"/>
        <v>2093.1827232462069</v>
      </c>
      <c r="K121" s="10">
        <f t="shared" si="48"/>
        <v>4523.3327232462116</v>
      </c>
    </row>
    <row r="122" spans="1:11" x14ac:dyDescent="0.2">
      <c r="A122" s="9">
        <v>39263</v>
      </c>
      <c r="B122" s="4">
        <f t="shared" si="45"/>
        <v>40</v>
      </c>
      <c r="C122" s="4">
        <f t="shared" si="46"/>
        <v>15</v>
      </c>
      <c r="D122" s="4">
        <f t="shared" si="47"/>
        <v>12</v>
      </c>
      <c r="G122" s="10">
        <f t="shared" si="44"/>
        <v>45.233327232462109</v>
      </c>
      <c r="I122" s="10">
        <f t="shared" si="49"/>
        <v>2430.15</v>
      </c>
      <c r="J122" s="10">
        <f t="shared" si="31"/>
        <v>2138.4160504786691</v>
      </c>
      <c r="K122" s="10">
        <f t="shared" si="48"/>
        <v>4568.5660504786738</v>
      </c>
    </row>
    <row r="123" spans="1:11" x14ac:dyDescent="0.2">
      <c r="A123" s="9">
        <v>39294</v>
      </c>
      <c r="B123" s="4">
        <f t="shared" si="45"/>
        <v>40</v>
      </c>
      <c r="C123" s="4">
        <f t="shared" si="46"/>
        <v>15</v>
      </c>
      <c r="D123" s="4">
        <f t="shared" si="47"/>
        <v>12</v>
      </c>
      <c r="G123" s="10">
        <f t="shared" si="44"/>
        <v>45.685660504786739</v>
      </c>
      <c r="I123" s="10">
        <f t="shared" si="49"/>
        <v>2430.15</v>
      </c>
      <c r="J123" s="10">
        <f t="shared" si="31"/>
        <v>2184.1017109834561</v>
      </c>
      <c r="K123" s="10">
        <f t="shared" si="48"/>
        <v>4614.2517109834607</v>
      </c>
    </row>
    <row r="124" spans="1:11" x14ac:dyDescent="0.2">
      <c r="A124" s="9">
        <v>39325</v>
      </c>
      <c r="B124" s="4">
        <f t="shared" si="45"/>
        <v>40</v>
      </c>
      <c r="C124" s="4">
        <f t="shared" si="46"/>
        <v>15</v>
      </c>
      <c r="D124" s="4">
        <f t="shared" si="47"/>
        <v>12</v>
      </c>
      <c r="G124" s="10">
        <f t="shared" si="44"/>
        <v>46.142517109834607</v>
      </c>
      <c r="I124" s="10">
        <f t="shared" si="49"/>
        <v>2430.15</v>
      </c>
      <c r="J124" s="10">
        <f t="shared" si="31"/>
        <v>2230.2442280932905</v>
      </c>
      <c r="K124" s="10">
        <f t="shared" si="48"/>
        <v>4660.3942280932952</v>
      </c>
    </row>
    <row r="125" spans="1:11" x14ac:dyDescent="0.2">
      <c r="A125" s="9">
        <v>39355</v>
      </c>
      <c r="B125" s="4">
        <f t="shared" si="45"/>
        <v>40</v>
      </c>
      <c r="C125" s="4">
        <f t="shared" si="46"/>
        <v>15</v>
      </c>
      <c r="D125" s="4">
        <f t="shared" si="47"/>
        <v>12</v>
      </c>
      <c r="G125" s="10">
        <f t="shared" si="44"/>
        <v>46.603942280932948</v>
      </c>
      <c r="I125" s="10">
        <f t="shared" si="49"/>
        <v>2430.15</v>
      </c>
      <c r="J125" s="10">
        <f t="shared" si="31"/>
        <v>2276.8481703742236</v>
      </c>
      <c r="K125" s="10">
        <f t="shared" si="48"/>
        <v>4706.9981703742278</v>
      </c>
    </row>
    <row r="126" spans="1:11" x14ac:dyDescent="0.2">
      <c r="A126" s="9">
        <v>39386</v>
      </c>
      <c r="B126" s="4">
        <f t="shared" si="45"/>
        <v>40</v>
      </c>
      <c r="C126" s="4">
        <f t="shared" si="46"/>
        <v>15</v>
      </c>
      <c r="D126" s="4">
        <f t="shared" si="47"/>
        <v>12</v>
      </c>
      <c r="G126" s="10">
        <f t="shared" si="44"/>
        <v>47.069981703742279</v>
      </c>
      <c r="I126" s="10">
        <f t="shared" si="49"/>
        <v>2430.15</v>
      </c>
      <c r="J126" s="10">
        <f t="shared" si="31"/>
        <v>2323.9181520779657</v>
      </c>
      <c r="K126" s="10">
        <f t="shared" si="48"/>
        <v>4754.0681520779699</v>
      </c>
    </row>
    <row r="127" spans="1:11" x14ac:dyDescent="0.2">
      <c r="A127" s="9">
        <v>39416</v>
      </c>
      <c r="B127" s="4">
        <f t="shared" si="45"/>
        <v>40</v>
      </c>
      <c r="C127" s="4">
        <f t="shared" si="46"/>
        <v>15</v>
      </c>
      <c r="D127" s="4">
        <f t="shared" si="47"/>
        <v>12</v>
      </c>
      <c r="G127" s="10">
        <f t="shared" si="44"/>
        <v>47.540681520779692</v>
      </c>
      <c r="I127" s="10">
        <f t="shared" si="49"/>
        <v>2430.15</v>
      </c>
      <c r="J127" s="10">
        <f t="shared" si="31"/>
        <v>2371.4588335987455</v>
      </c>
      <c r="K127" s="10">
        <f t="shared" si="48"/>
        <v>4801.6088335987497</v>
      </c>
    </row>
    <row r="128" spans="1:11" x14ac:dyDescent="0.2">
      <c r="A128" s="9">
        <v>39447</v>
      </c>
      <c r="B128" s="4">
        <f t="shared" si="45"/>
        <v>40</v>
      </c>
      <c r="C128" s="4">
        <f t="shared" si="46"/>
        <v>15</v>
      </c>
      <c r="D128" s="4">
        <f t="shared" si="47"/>
        <v>12</v>
      </c>
      <c r="G128" s="10">
        <f t="shared" si="44"/>
        <v>48.016088335987497</v>
      </c>
      <c r="I128" s="10">
        <f t="shared" si="49"/>
        <v>2430.15</v>
      </c>
      <c r="J128" s="10">
        <f t="shared" si="31"/>
        <v>2419.4749219347332</v>
      </c>
      <c r="K128" s="10">
        <f t="shared" si="48"/>
        <v>4849.6249219347374</v>
      </c>
    </row>
    <row r="129" spans="1:11" x14ac:dyDescent="0.2">
      <c r="A129" s="9">
        <v>39478</v>
      </c>
      <c r="B129" s="4">
        <f t="shared" si="45"/>
        <v>40</v>
      </c>
      <c r="C129" s="4">
        <f t="shared" si="46"/>
        <v>15</v>
      </c>
      <c r="D129" s="4">
        <f t="shared" si="47"/>
        <v>12</v>
      </c>
      <c r="G129" s="10">
        <f t="shared" si="44"/>
        <v>48.496249219347369</v>
      </c>
      <c r="I129" s="10">
        <f t="shared" si="49"/>
        <v>2430.15</v>
      </c>
      <c r="J129" s="10">
        <f t="shared" si="31"/>
        <v>2467.9711711540804</v>
      </c>
      <c r="K129" s="10">
        <f t="shared" si="48"/>
        <v>4898.1211711540845</v>
      </c>
    </row>
    <row r="130" spans="1:11" x14ac:dyDescent="0.2">
      <c r="A130" s="9">
        <v>39507</v>
      </c>
      <c r="B130" s="4">
        <f t="shared" si="45"/>
        <v>40</v>
      </c>
      <c r="C130" s="4">
        <f t="shared" si="46"/>
        <v>15</v>
      </c>
      <c r="D130" s="4">
        <f t="shared" si="47"/>
        <v>13</v>
      </c>
      <c r="G130" s="10">
        <f t="shared" si="44"/>
        <v>48.981211711540844</v>
      </c>
      <c r="I130" s="10">
        <f t="shared" si="49"/>
        <v>2430.15</v>
      </c>
      <c r="J130" s="10">
        <f t="shared" si="31"/>
        <v>2516.9523828656211</v>
      </c>
      <c r="K130" s="10">
        <f t="shared" si="48"/>
        <v>4947.1023828656253</v>
      </c>
    </row>
    <row r="131" spans="1:11" x14ac:dyDescent="0.2">
      <c r="A131" s="9">
        <v>39538</v>
      </c>
      <c r="B131" s="4">
        <f t="shared" si="45"/>
        <v>40</v>
      </c>
      <c r="C131" s="4">
        <f t="shared" si="46"/>
        <v>15</v>
      </c>
      <c r="D131" s="4">
        <f t="shared" si="47"/>
        <v>13</v>
      </c>
      <c r="G131" s="10">
        <f t="shared" si="44"/>
        <v>49.47102382865625</v>
      </c>
      <c r="I131" s="10">
        <f t="shared" si="49"/>
        <v>2430.15</v>
      </c>
      <c r="J131" s="10">
        <f t="shared" si="31"/>
        <v>2566.4234066942772</v>
      </c>
      <c r="K131" s="10">
        <f t="shared" si="48"/>
        <v>4996.5734066942814</v>
      </c>
    </row>
    <row r="132" spans="1:11" x14ac:dyDescent="0.2">
      <c r="A132" s="9">
        <v>39568</v>
      </c>
      <c r="B132" s="4">
        <f t="shared" si="45"/>
        <v>41</v>
      </c>
      <c r="C132" s="4">
        <f t="shared" si="46"/>
        <v>16</v>
      </c>
      <c r="D132" s="4">
        <f t="shared" si="47"/>
        <v>13</v>
      </c>
      <c r="G132" s="10">
        <f t="shared" si="44"/>
        <v>49.965734066942815</v>
      </c>
      <c r="I132" s="10">
        <f t="shared" si="49"/>
        <v>2430.15</v>
      </c>
      <c r="J132" s="10">
        <f t="shared" si="31"/>
        <v>2616.38914076122</v>
      </c>
      <c r="K132" s="10">
        <f t="shared" si="48"/>
        <v>5046.5391407612242</v>
      </c>
    </row>
    <row r="133" spans="1:11" x14ac:dyDescent="0.2">
      <c r="A133" s="9">
        <v>39599</v>
      </c>
      <c r="B133" s="4">
        <f t="shared" si="45"/>
        <v>41</v>
      </c>
      <c r="C133" s="4">
        <f t="shared" si="46"/>
        <v>16</v>
      </c>
      <c r="D133" s="4">
        <f t="shared" si="47"/>
        <v>13</v>
      </c>
      <c r="G133" s="10">
        <f t="shared" ref="G133:G148" si="50">K132*$G$1/12</f>
        <v>50.465391407612238</v>
      </c>
      <c r="I133" s="10">
        <f t="shared" si="49"/>
        <v>2430.15</v>
      </c>
      <c r="J133" s="10">
        <f t="shared" si="31"/>
        <v>2666.8545321688321</v>
      </c>
      <c r="K133" s="10">
        <f t="shared" si="48"/>
        <v>5097.0045321688367</v>
      </c>
    </row>
    <row r="134" spans="1:11" x14ac:dyDescent="0.2">
      <c r="A134" s="9">
        <v>39629</v>
      </c>
      <c r="B134" s="4">
        <f t="shared" ref="B134:B149" si="51">ROUND((A134-$B$2-210)/365,0)</f>
        <v>41</v>
      </c>
      <c r="C134" s="4">
        <f t="shared" ref="C134:C149" si="52">ROUND((A134-$C$2-210)/365,0)</f>
        <v>16</v>
      </c>
      <c r="D134" s="4">
        <f t="shared" ref="D134:D149" si="53">ROUND((A134-$D$2-210)/365,0)</f>
        <v>13</v>
      </c>
      <c r="G134" s="10">
        <f t="shared" si="50"/>
        <v>50.970045321688367</v>
      </c>
      <c r="I134" s="10">
        <f t="shared" si="49"/>
        <v>2430.15</v>
      </c>
      <c r="J134" s="10">
        <f t="shared" si="31"/>
        <v>2717.8245774905204</v>
      </c>
      <c r="K134" s="10">
        <f t="shared" ref="K134:K149" si="54">IF(H134=0,K133+E134+F134+G134,K133+E134+F134+H134)</f>
        <v>5147.974577490525</v>
      </c>
    </row>
    <row r="135" spans="1:11" x14ac:dyDescent="0.2">
      <c r="A135" s="9">
        <v>39660</v>
      </c>
      <c r="B135" s="4">
        <f t="shared" si="51"/>
        <v>41</v>
      </c>
      <c r="C135" s="4">
        <f t="shared" si="52"/>
        <v>16</v>
      </c>
      <c r="D135" s="4">
        <f t="shared" si="53"/>
        <v>13</v>
      </c>
      <c r="G135" s="10">
        <f t="shared" si="50"/>
        <v>51.479745774905247</v>
      </c>
      <c r="I135" s="10">
        <f t="shared" ref="I135:I150" si="55">I134+E135</f>
        <v>2430.15</v>
      </c>
      <c r="J135" s="10">
        <f t="shared" ref="J135:J198" si="56">IF(H135=0,J134+G135,J134+H135)</f>
        <v>2769.3043232654254</v>
      </c>
      <c r="K135" s="10">
        <f t="shared" si="54"/>
        <v>5199.4543232654305</v>
      </c>
    </row>
    <row r="136" spans="1:11" x14ac:dyDescent="0.2">
      <c r="A136" s="9">
        <v>39691</v>
      </c>
      <c r="B136" s="4">
        <f t="shared" si="51"/>
        <v>41</v>
      </c>
      <c r="C136" s="4">
        <f t="shared" si="52"/>
        <v>16</v>
      </c>
      <c r="D136" s="4">
        <f t="shared" si="53"/>
        <v>13</v>
      </c>
      <c r="G136" s="10">
        <f t="shared" si="50"/>
        <v>51.994543232654301</v>
      </c>
      <c r="I136" s="10">
        <f t="shared" si="55"/>
        <v>2430.15</v>
      </c>
      <c r="J136" s="10">
        <f t="shared" si="56"/>
        <v>2821.2988664980799</v>
      </c>
      <c r="K136" s="10">
        <f t="shared" si="54"/>
        <v>5251.4488664980845</v>
      </c>
    </row>
    <row r="137" spans="1:11" x14ac:dyDescent="0.2">
      <c r="A137" s="9">
        <v>39721</v>
      </c>
      <c r="B137" s="4">
        <f t="shared" si="51"/>
        <v>41</v>
      </c>
      <c r="C137" s="4">
        <f t="shared" si="52"/>
        <v>16</v>
      </c>
      <c r="D137" s="4">
        <f t="shared" si="53"/>
        <v>13</v>
      </c>
      <c r="G137" s="10">
        <f t="shared" si="50"/>
        <v>52.514488664980838</v>
      </c>
      <c r="I137" s="10">
        <f t="shared" si="55"/>
        <v>2430.15</v>
      </c>
      <c r="J137" s="10">
        <f t="shared" si="56"/>
        <v>2873.8133551630608</v>
      </c>
      <c r="K137" s="10">
        <f t="shared" si="54"/>
        <v>5303.963355163065</v>
      </c>
    </row>
    <row r="138" spans="1:11" x14ac:dyDescent="0.2">
      <c r="A138" s="9">
        <v>39752</v>
      </c>
      <c r="B138" s="4">
        <f t="shared" si="51"/>
        <v>41</v>
      </c>
      <c r="C138" s="4">
        <f t="shared" si="52"/>
        <v>16</v>
      </c>
      <c r="D138" s="4">
        <f t="shared" si="53"/>
        <v>13</v>
      </c>
      <c r="G138" s="10">
        <f t="shared" si="50"/>
        <v>53.039633551630651</v>
      </c>
      <c r="I138" s="10">
        <f t="shared" si="55"/>
        <v>2430.15</v>
      </c>
      <c r="J138" s="10">
        <f t="shared" si="56"/>
        <v>2926.8529887146915</v>
      </c>
      <c r="K138" s="10">
        <f t="shared" si="54"/>
        <v>5357.0029887146957</v>
      </c>
    </row>
    <row r="139" spans="1:11" x14ac:dyDescent="0.2">
      <c r="A139" s="9">
        <v>39782</v>
      </c>
      <c r="B139" s="4">
        <f t="shared" si="51"/>
        <v>41</v>
      </c>
      <c r="C139" s="4">
        <f t="shared" si="52"/>
        <v>16</v>
      </c>
      <c r="D139" s="4">
        <f t="shared" si="53"/>
        <v>13</v>
      </c>
      <c r="G139" s="10">
        <f t="shared" si="50"/>
        <v>53.570029887146951</v>
      </c>
      <c r="I139" s="10">
        <f t="shared" si="55"/>
        <v>2430.15</v>
      </c>
      <c r="J139" s="10">
        <f t="shared" si="56"/>
        <v>2980.4230186018385</v>
      </c>
      <c r="K139" s="10">
        <f t="shared" si="54"/>
        <v>5410.5730186018427</v>
      </c>
    </row>
    <row r="140" spans="1:11" x14ac:dyDescent="0.2">
      <c r="A140" s="9">
        <v>39813</v>
      </c>
      <c r="B140" s="4">
        <f t="shared" si="51"/>
        <v>41</v>
      </c>
      <c r="C140" s="4">
        <f t="shared" si="52"/>
        <v>16</v>
      </c>
      <c r="D140" s="4">
        <f t="shared" si="53"/>
        <v>13</v>
      </c>
      <c r="G140" s="10">
        <f t="shared" si="50"/>
        <v>54.105730186018427</v>
      </c>
      <c r="I140" s="10">
        <f t="shared" si="55"/>
        <v>2430.15</v>
      </c>
      <c r="J140" s="10">
        <f t="shared" si="56"/>
        <v>3034.5287487878568</v>
      </c>
      <c r="K140" s="10">
        <f t="shared" si="54"/>
        <v>5464.678748787861</v>
      </c>
    </row>
    <row r="141" spans="1:11" x14ac:dyDescent="0.2">
      <c r="A141" s="9">
        <v>39844</v>
      </c>
      <c r="B141" s="4">
        <f t="shared" si="51"/>
        <v>41</v>
      </c>
      <c r="C141" s="4">
        <f t="shared" si="52"/>
        <v>16</v>
      </c>
      <c r="D141" s="4">
        <f t="shared" si="53"/>
        <v>13</v>
      </c>
      <c r="G141" s="10">
        <f t="shared" si="50"/>
        <v>54.646787487878612</v>
      </c>
      <c r="I141" s="10">
        <f t="shared" si="55"/>
        <v>2430.15</v>
      </c>
      <c r="J141" s="10">
        <f t="shared" si="56"/>
        <v>3089.1755362757353</v>
      </c>
      <c r="K141" s="10">
        <f t="shared" si="54"/>
        <v>5519.32553627574</v>
      </c>
    </row>
    <row r="142" spans="1:11" x14ac:dyDescent="0.2">
      <c r="A142" s="9">
        <v>39872</v>
      </c>
      <c r="B142" s="4">
        <f t="shared" si="51"/>
        <v>41</v>
      </c>
      <c r="C142" s="4">
        <f t="shared" si="52"/>
        <v>16</v>
      </c>
      <c r="D142" s="4">
        <f t="shared" si="53"/>
        <v>14</v>
      </c>
      <c r="G142" s="10">
        <f t="shared" si="50"/>
        <v>55.193255362757391</v>
      </c>
      <c r="I142" s="10">
        <f t="shared" si="55"/>
        <v>2430.15</v>
      </c>
      <c r="J142" s="10">
        <f t="shared" si="56"/>
        <v>3144.3687916384929</v>
      </c>
      <c r="K142" s="10">
        <f t="shared" si="54"/>
        <v>5574.5187916384975</v>
      </c>
    </row>
    <row r="143" spans="1:11" x14ac:dyDescent="0.2">
      <c r="A143" s="9">
        <v>39903</v>
      </c>
      <c r="B143" s="4">
        <f t="shared" si="51"/>
        <v>41</v>
      </c>
      <c r="C143" s="4">
        <f t="shared" si="52"/>
        <v>16</v>
      </c>
      <c r="D143" s="4">
        <f t="shared" si="53"/>
        <v>14</v>
      </c>
      <c r="G143" s="10">
        <f t="shared" si="50"/>
        <v>55.745187916384971</v>
      </c>
      <c r="I143" s="10">
        <f t="shared" si="55"/>
        <v>2430.15</v>
      </c>
      <c r="J143" s="10">
        <f t="shared" si="56"/>
        <v>3200.1139795548779</v>
      </c>
      <c r="K143" s="10">
        <f t="shared" si="54"/>
        <v>5630.2639795548821</v>
      </c>
    </row>
    <row r="144" spans="1:11" x14ac:dyDescent="0.2">
      <c r="A144" s="9">
        <v>39933</v>
      </c>
      <c r="B144" s="4">
        <f t="shared" si="51"/>
        <v>42</v>
      </c>
      <c r="C144" s="4">
        <f t="shared" si="52"/>
        <v>17</v>
      </c>
      <c r="D144" s="4">
        <f t="shared" si="53"/>
        <v>14</v>
      </c>
      <c r="G144" s="10">
        <f t="shared" si="50"/>
        <v>56.302639795548821</v>
      </c>
      <c r="I144" s="10">
        <f t="shared" si="55"/>
        <v>2430.15</v>
      </c>
      <c r="J144" s="10">
        <f t="shared" si="56"/>
        <v>3256.4166193504266</v>
      </c>
      <c r="K144" s="10">
        <f t="shared" si="54"/>
        <v>5686.5666193504312</v>
      </c>
    </row>
    <row r="145" spans="1:11" x14ac:dyDescent="0.2">
      <c r="A145" s="9">
        <v>39964</v>
      </c>
      <c r="B145" s="4">
        <f t="shared" si="51"/>
        <v>42</v>
      </c>
      <c r="C145" s="4">
        <f t="shared" si="52"/>
        <v>17</v>
      </c>
      <c r="D145" s="4">
        <f t="shared" si="53"/>
        <v>14</v>
      </c>
      <c r="G145" s="10">
        <f t="shared" si="50"/>
        <v>56.865666193504303</v>
      </c>
      <c r="I145" s="10">
        <f t="shared" si="55"/>
        <v>2430.15</v>
      </c>
      <c r="J145" s="10">
        <f t="shared" si="56"/>
        <v>3313.2822855439308</v>
      </c>
      <c r="K145" s="10">
        <f t="shared" si="54"/>
        <v>5743.4322855439359</v>
      </c>
    </row>
    <row r="146" spans="1:11" x14ac:dyDescent="0.2">
      <c r="A146" s="9">
        <v>39994</v>
      </c>
      <c r="B146" s="4">
        <f t="shared" si="51"/>
        <v>42</v>
      </c>
      <c r="C146" s="4">
        <f t="shared" si="52"/>
        <v>17</v>
      </c>
      <c r="D146" s="4">
        <f t="shared" si="53"/>
        <v>14</v>
      </c>
      <c r="G146" s="10">
        <f t="shared" si="50"/>
        <v>57.434322855439355</v>
      </c>
      <c r="I146" s="10">
        <f t="shared" si="55"/>
        <v>2430.15</v>
      </c>
      <c r="J146" s="10">
        <f t="shared" si="56"/>
        <v>3370.7166083993702</v>
      </c>
      <c r="K146" s="10">
        <f t="shared" si="54"/>
        <v>5800.8666083993749</v>
      </c>
    </row>
    <row r="147" spans="1:11" x14ac:dyDescent="0.2">
      <c r="A147" s="9">
        <v>40025</v>
      </c>
      <c r="B147" s="4">
        <f t="shared" si="51"/>
        <v>42</v>
      </c>
      <c r="C147" s="4">
        <f t="shared" si="52"/>
        <v>17</v>
      </c>
      <c r="D147" s="4">
        <f t="shared" si="53"/>
        <v>14</v>
      </c>
      <c r="G147" s="10">
        <f t="shared" si="50"/>
        <v>58.008666083993745</v>
      </c>
      <c r="I147" s="10">
        <f t="shared" si="55"/>
        <v>2430.15</v>
      </c>
      <c r="J147" s="10">
        <f t="shared" si="56"/>
        <v>3428.725274483364</v>
      </c>
      <c r="K147" s="10">
        <f t="shared" si="54"/>
        <v>5858.8752744833682</v>
      </c>
    </row>
    <row r="148" spans="1:11" x14ac:dyDescent="0.2">
      <c r="A148" s="9">
        <v>40056</v>
      </c>
      <c r="B148" s="4">
        <f t="shared" si="51"/>
        <v>42</v>
      </c>
      <c r="C148" s="4">
        <f t="shared" si="52"/>
        <v>17</v>
      </c>
      <c r="D148" s="4">
        <f t="shared" si="53"/>
        <v>14</v>
      </c>
      <c r="G148" s="10">
        <f t="shared" si="50"/>
        <v>58.588752744833677</v>
      </c>
      <c r="I148" s="10">
        <f t="shared" si="55"/>
        <v>2430.15</v>
      </c>
      <c r="J148" s="10">
        <f t="shared" si="56"/>
        <v>3487.3140272281976</v>
      </c>
      <c r="K148" s="10">
        <f t="shared" si="54"/>
        <v>5917.4640272282022</v>
      </c>
    </row>
    <row r="149" spans="1:11" x14ac:dyDescent="0.2">
      <c r="A149" s="9">
        <v>40086</v>
      </c>
      <c r="B149" s="4">
        <f t="shared" si="51"/>
        <v>42</v>
      </c>
      <c r="C149" s="4">
        <f t="shared" si="52"/>
        <v>17</v>
      </c>
      <c r="D149" s="4">
        <f t="shared" si="53"/>
        <v>14</v>
      </c>
      <c r="G149" s="10">
        <f t="shared" ref="G149:G164" si="57">K148*$G$1/12</f>
        <v>59.174640272282026</v>
      </c>
      <c r="I149" s="10">
        <f t="shared" si="55"/>
        <v>2430.15</v>
      </c>
      <c r="J149" s="10">
        <f t="shared" si="56"/>
        <v>3546.4886675004796</v>
      </c>
      <c r="K149" s="10">
        <f t="shared" si="54"/>
        <v>5976.6386675004842</v>
      </c>
    </row>
    <row r="150" spans="1:11" x14ac:dyDescent="0.2">
      <c r="A150" s="9">
        <v>40117</v>
      </c>
      <c r="B150" s="4">
        <f t="shared" ref="B150:B165" si="58">ROUND((A150-$B$2-210)/365,0)</f>
        <v>42</v>
      </c>
      <c r="C150" s="4">
        <f t="shared" ref="C150:C165" si="59">ROUND((A150-$C$2-210)/365,0)</f>
        <v>17</v>
      </c>
      <c r="D150" s="4">
        <f t="shared" ref="D150:D165" si="60">ROUND((A150-$D$2-210)/365,0)</f>
        <v>14</v>
      </c>
      <c r="G150" s="10">
        <f t="shared" si="57"/>
        <v>59.766386675004838</v>
      </c>
      <c r="I150" s="10">
        <f t="shared" si="55"/>
        <v>2430.15</v>
      </c>
      <c r="J150" s="10">
        <f t="shared" si="56"/>
        <v>3606.2550541754845</v>
      </c>
      <c r="K150" s="10">
        <f t="shared" ref="K150:K165" si="61">IF(H150=0,K149+E150+F150+G150,K149+E150+F150+H150)</f>
        <v>6036.4050541754887</v>
      </c>
    </row>
    <row r="151" spans="1:11" x14ac:dyDescent="0.2">
      <c r="A151" s="9">
        <v>40147</v>
      </c>
      <c r="B151" s="4">
        <f t="shared" si="58"/>
        <v>42</v>
      </c>
      <c r="C151" s="4">
        <f t="shared" si="59"/>
        <v>17</v>
      </c>
      <c r="D151" s="4">
        <f t="shared" si="60"/>
        <v>14</v>
      </c>
      <c r="G151" s="10">
        <f t="shared" si="57"/>
        <v>60.364050541754885</v>
      </c>
      <c r="I151" s="10">
        <f t="shared" ref="I151:I166" si="62">I150+E151</f>
        <v>2430.15</v>
      </c>
      <c r="J151" s="10">
        <f t="shared" si="56"/>
        <v>3666.6191047172392</v>
      </c>
      <c r="K151" s="10">
        <f t="shared" si="61"/>
        <v>6096.7691047172439</v>
      </c>
    </row>
    <row r="152" spans="1:11" x14ac:dyDescent="0.2">
      <c r="A152" s="9">
        <v>40178</v>
      </c>
      <c r="B152" s="4">
        <f t="shared" si="58"/>
        <v>42</v>
      </c>
      <c r="C152" s="4">
        <f t="shared" si="59"/>
        <v>17</v>
      </c>
      <c r="D152" s="4">
        <f t="shared" si="60"/>
        <v>14</v>
      </c>
      <c r="G152" s="10">
        <f t="shared" si="57"/>
        <v>60.96769104717243</v>
      </c>
      <c r="I152" s="10">
        <f t="shared" si="62"/>
        <v>2430.15</v>
      </c>
      <c r="J152" s="10">
        <f t="shared" si="56"/>
        <v>3727.5867957644118</v>
      </c>
      <c r="K152" s="10">
        <f t="shared" si="61"/>
        <v>6157.7367957644165</v>
      </c>
    </row>
    <row r="153" spans="1:11" x14ac:dyDescent="0.2">
      <c r="A153" s="9">
        <v>40209</v>
      </c>
      <c r="B153" s="4">
        <f t="shared" si="58"/>
        <v>42</v>
      </c>
      <c r="C153" s="4">
        <f t="shared" si="59"/>
        <v>17</v>
      </c>
      <c r="D153" s="4">
        <f t="shared" si="60"/>
        <v>14</v>
      </c>
      <c r="G153" s="10">
        <f t="shared" si="57"/>
        <v>61.577367957644164</v>
      </c>
      <c r="I153" s="10">
        <f t="shared" si="62"/>
        <v>2430.15</v>
      </c>
      <c r="J153" s="10">
        <f t="shared" si="56"/>
        <v>3789.1641637220559</v>
      </c>
      <c r="K153" s="10">
        <f t="shared" si="61"/>
        <v>6219.3141637220606</v>
      </c>
    </row>
    <row r="154" spans="1:11" x14ac:dyDescent="0.2">
      <c r="A154" s="9">
        <v>40237</v>
      </c>
      <c r="B154" s="4">
        <f t="shared" si="58"/>
        <v>42</v>
      </c>
      <c r="C154" s="4">
        <f t="shared" si="59"/>
        <v>17</v>
      </c>
      <c r="D154" s="4">
        <f t="shared" si="60"/>
        <v>15</v>
      </c>
      <c r="G154" s="10">
        <f t="shared" si="57"/>
        <v>62.193141637220606</v>
      </c>
      <c r="I154" s="10">
        <f t="shared" si="62"/>
        <v>2430.15</v>
      </c>
      <c r="J154" s="10">
        <f t="shared" si="56"/>
        <v>3851.3573053592763</v>
      </c>
      <c r="K154" s="10">
        <f t="shared" si="61"/>
        <v>6281.5073053592814</v>
      </c>
    </row>
    <row r="155" spans="1:11" x14ac:dyDescent="0.2">
      <c r="A155" s="9">
        <v>40268</v>
      </c>
      <c r="B155" s="4">
        <f t="shared" si="58"/>
        <v>42</v>
      </c>
      <c r="C155" s="4">
        <f t="shared" si="59"/>
        <v>17</v>
      </c>
      <c r="D155" s="4">
        <f t="shared" si="60"/>
        <v>15</v>
      </c>
      <c r="G155" s="10">
        <f t="shared" si="57"/>
        <v>62.815073053592812</v>
      </c>
      <c r="I155" s="10">
        <f t="shared" si="62"/>
        <v>2430.15</v>
      </c>
      <c r="J155" s="10">
        <f t="shared" si="56"/>
        <v>3914.172378412869</v>
      </c>
      <c r="K155" s="10">
        <f t="shared" si="61"/>
        <v>6344.3223784128741</v>
      </c>
    </row>
    <row r="156" spans="1:11" x14ac:dyDescent="0.2">
      <c r="A156" s="9">
        <v>40298</v>
      </c>
      <c r="B156" s="4">
        <f t="shared" si="58"/>
        <v>43</v>
      </c>
      <c r="C156" s="4">
        <f t="shared" si="59"/>
        <v>18</v>
      </c>
      <c r="D156" s="4">
        <f t="shared" si="60"/>
        <v>15</v>
      </c>
      <c r="G156" s="10">
        <f t="shared" si="57"/>
        <v>63.44322378412874</v>
      </c>
      <c r="I156" s="10">
        <f t="shared" si="62"/>
        <v>2430.15</v>
      </c>
      <c r="J156" s="10">
        <f t="shared" si="56"/>
        <v>3977.6156021969978</v>
      </c>
      <c r="K156" s="10">
        <f t="shared" si="61"/>
        <v>6407.7656021970024</v>
      </c>
    </row>
    <row r="157" spans="1:11" x14ac:dyDescent="0.2">
      <c r="A157" s="9">
        <v>40329</v>
      </c>
      <c r="B157" s="4">
        <f t="shared" si="58"/>
        <v>43</v>
      </c>
      <c r="C157" s="4">
        <f t="shared" si="59"/>
        <v>18</v>
      </c>
      <c r="D157" s="4">
        <f t="shared" si="60"/>
        <v>15</v>
      </c>
      <c r="G157" s="10">
        <f t="shared" si="57"/>
        <v>64.077656021970014</v>
      </c>
      <c r="I157" s="10">
        <f t="shared" si="62"/>
        <v>2430.15</v>
      </c>
      <c r="J157" s="10">
        <f t="shared" si="56"/>
        <v>4041.6932582189679</v>
      </c>
      <c r="K157" s="10">
        <f t="shared" si="61"/>
        <v>6471.8432582189726</v>
      </c>
    </row>
    <row r="158" spans="1:11" x14ac:dyDescent="0.2">
      <c r="A158" s="9">
        <v>40359</v>
      </c>
      <c r="B158" s="4">
        <f t="shared" si="58"/>
        <v>43</v>
      </c>
      <c r="C158" s="4">
        <f t="shared" si="59"/>
        <v>18</v>
      </c>
      <c r="D158" s="4">
        <f t="shared" si="60"/>
        <v>15</v>
      </c>
      <c r="G158" s="10">
        <f t="shared" si="57"/>
        <v>64.71843258218972</v>
      </c>
      <c r="I158" s="10">
        <f t="shared" si="62"/>
        <v>2430.15</v>
      </c>
      <c r="J158" s="10">
        <f t="shared" si="56"/>
        <v>4106.4116908011574</v>
      </c>
      <c r="K158" s="10">
        <f t="shared" si="61"/>
        <v>6536.5616908011625</v>
      </c>
    </row>
    <row r="159" spans="1:11" x14ac:dyDescent="0.2">
      <c r="A159" s="9">
        <v>40390</v>
      </c>
      <c r="B159" s="4">
        <f t="shared" si="58"/>
        <v>43</v>
      </c>
      <c r="C159" s="4">
        <f t="shared" si="59"/>
        <v>18</v>
      </c>
      <c r="D159" s="4">
        <f t="shared" si="60"/>
        <v>15</v>
      </c>
      <c r="G159" s="10">
        <f t="shared" si="57"/>
        <v>65.365616908011631</v>
      </c>
      <c r="I159" s="10">
        <f t="shared" si="62"/>
        <v>2430.15</v>
      </c>
      <c r="J159" s="10">
        <f t="shared" si="56"/>
        <v>4171.7773077091688</v>
      </c>
      <c r="K159" s="10">
        <f t="shared" si="61"/>
        <v>6601.9273077091739</v>
      </c>
    </row>
    <row r="160" spans="1:11" x14ac:dyDescent="0.2">
      <c r="A160" s="9">
        <v>40421</v>
      </c>
      <c r="B160" s="4">
        <f t="shared" si="58"/>
        <v>43</v>
      </c>
      <c r="C160" s="4">
        <f t="shared" si="59"/>
        <v>18</v>
      </c>
      <c r="D160" s="4">
        <f t="shared" si="60"/>
        <v>15</v>
      </c>
      <c r="G160" s="10">
        <f t="shared" si="57"/>
        <v>66.019273077091739</v>
      </c>
      <c r="I160" s="10">
        <f t="shared" si="62"/>
        <v>2430.15</v>
      </c>
      <c r="J160" s="10">
        <f t="shared" si="56"/>
        <v>4237.7965807862602</v>
      </c>
      <c r="K160" s="10">
        <f t="shared" si="61"/>
        <v>6667.9465807862653</v>
      </c>
    </row>
    <row r="161" spans="1:11" x14ac:dyDescent="0.2">
      <c r="A161" s="9">
        <v>40451</v>
      </c>
      <c r="B161" s="4">
        <f t="shared" si="58"/>
        <v>43</v>
      </c>
      <c r="C161" s="4">
        <f t="shared" si="59"/>
        <v>18</v>
      </c>
      <c r="D161" s="4">
        <f t="shared" si="60"/>
        <v>15</v>
      </c>
      <c r="G161" s="10">
        <f t="shared" si="57"/>
        <v>66.679465807862655</v>
      </c>
      <c r="I161" s="10">
        <f t="shared" si="62"/>
        <v>2430.15</v>
      </c>
      <c r="J161" s="10">
        <f t="shared" si="56"/>
        <v>4304.4760465941226</v>
      </c>
      <c r="K161" s="10">
        <f t="shared" si="61"/>
        <v>6734.6260465941277</v>
      </c>
    </row>
    <row r="162" spans="1:11" x14ac:dyDescent="0.2">
      <c r="A162" s="9">
        <v>40482</v>
      </c>
      <c r="B162" s="4">
        <f t="shared" si="58"/>
        <v>43</v>
      </c>
      <c r="C162" s="4">
        <f t="shared" si="59"/>
        <v>18</v>
      </c>
      <c r="D162" s="4">
        <f t="shared" si="60"/>
        <v>15</v>
      </c>
      <c r="G162" s="10">
        <f t="shared" si="57"/>
        <v>67.34626046594127</v>
      </c>
      <c r="I162" s="10">
        <f t="shared" si="62"/>
        <v>2430.15</v>
      </c>
      <c r="J162" s="10">
        <f t="shared" si="56"/>
        <v>4371.8223070600643</v>
      </c>
      <c r="K162" s="10">
        <f t="shared" si="61"/>
        <v>6801.9723070600694</v>
      </c>
    </row>
    <row r="163" spans="1:11" x14ac:dyDescent="0.2">
      <c r="A163" s="9">
        <v>40512</v>
      </c>
      <c r="B163" s="4">
        <f t="shared" si="58"/>
        <v>43</v>
      </c>
      <c r="C163" s="4">
        <f t="shared" si="59"/>
        <v>18</v>
      </c>
      <c r="D163" s="4">
        <f t="shared" si="60"/>
        <v>15</v>
      </c>
      <c r="G163" s="10">
        <f t="shared" si="57"/>
        <v>68.019723070600691</v>
      </c>
      <c r="I163" s="10">
        <f t="shared" si="62"/>
        <v>2430.15</v>
      </c>
      <c r="J163" s="10">
        <f t="shared" si="56"/>
        <v>4439.8420301306651</v>
      </c>
      <c r="K163" s="10">
        <f t="shared" si="61"/>
        <v>6869.9920301306702</v>
      </c>
    </row>
    <row r="164" spans="1:11" x14ac:dyDescent="0.2">
      <c r="A164" s="9">
        <v>40543</v>
      </c>
      <c r="B164" s="4">
        <f t="shared" si="58"/>
        <v>43</v>
      </c>
      <c r="C164" s="4">
        <f t="shared" si="59"/>
        <v>18</v>
      </c>
      <c r="D164" s="4">
        <f t="shared" si="60"/>
        <v>15</v>
      </c>
      <c r="G164" s="10">
        <f t="shared" si="57"/>
        <v>68.699920301306705</v>
      </c>
      <c r="I164" s="10">
        <f t="shared" si="62"/>
        <v>2430.15</v>
      </c>
      <c r="J164" s="10">
        <f t="shared" si="56"/>
        <v>4508.5419504319716</v>
      </c>
      <c r="K164" s="10">
        <f t="shared" si="61"/>
        <v>6938.6919504319767</v>
      </c>
    </row>
    <row r="165" spans="1:11" x14ac:dyDescent="0.2">
      <c r="A165" s="9">
        <v>40574</v>
      </c>
      <c r="B165" s="4">
        <f t="shared" si="58"/>
        <v>43</v>
      </c>
      <c r="C165" s="4">
        <f t="shared" si="59"/>
        <v>18</v>
      </c>
      <c r="D165" s="4">
        <f t="shared" si="60"/>
        <v>15</v>
      </c>
      <c r="G165" s="10">
        <f t="shared" ref="G165:G180" si="63">K164*$G$1/12</f>
        <v>69.386919504319764</v>
      </c>
      <c r="I165" s="10">
        <f t="shared" si="62"/>
        <v>2430.15</v>
      </c>
      <c r="J165" s="10">
        <f t="shared" si="56"/>
        <v>4577.9288699362914</v>
      </c>
      <c r="K165" s="10">
        <f t="shared" si="61"/>
        <v>7008.0788699362965</v>
      </c>
    </row>
    <row r="166" spans="1:11" x14ac:dyDescent="0.2">
      <c r="A166" s="9">
        <v>40602</v>
      </c>
      <c r="B166" s="4">
        <f t="shared" ref="B166:B181" si="64">ROUND((A166-$B$2-210)/365,0)</f>
        <v>43</v>
      </c>
      <c r="C166" s="4">
        <f t="shared" ref="C166:C181" si="65">ROUND((A166-$C$2-210)/365,0)</f>
        <v>18</v>
      </c>
      <c r="D166" s="4">
        <f t="shared" ref="D166:D181" si="66">ROUND((A166-$D$2-210)/365,0)</f>
        <v>16</v>
      </c>
      <c r="G166" s="10">
        <f t="shared" si="63"/>
        <v>70.080788699362969</v>
      </c>
      <c r="I166" s="10">
        <f t="shared" si="62"/>
        <v>2430.15</v>
      </c>
      <c r="J166" s="10">
        <f t="shared" si="56"/>
        <v>4648.009658635654</v>
      </c>
      <c r="K166" s="10">
        <f t="shared" ref="K166:K181" si="67">IF(H166=0,K165+E166+F166+G166,K165+E166+F166+H166)</f>
        <v>7078.1596586356591</v>
      </c>
    </row>
    <row r="167" spans="1:11" x14ac:dyDescent="0.2">
      <c r="A167" s="9">
        <v>40633</v>
      </c>
      <c r="B167" s="4">
        <f t="shared" si="64"/>
        <v>43</v>
      </c>
      <c r="C167" s="4">
        <f t="shared" si="65"/>
        <v>18</v>
      </c>
      <c r="D167" s="4">
        <f t="shared" si="66"/>
        <v>16</v>
      </c>
      <c r="G167" s="10">
        <f t="shared" si="63"/>
        <v>70.781596586356585</v>
      </c>
      <c r="I167" s="10">
        <f t="shared" ref="I167:I182" si="68">I166+E167</f>
        <v>2430.15</v>
      </c>
      <c r="J167" s="10">
        <f t="shared" si="56"/>
        <v>4718.7912552220105</v>
      </c>
      <c r="K167" s="10">
        <f t="shared" si="67"/>
        <v>7148.9412552220156</v>
      </c>
    </row>
    <row r="168" spans="1:11" x14ac:dyDescent="0.2">
      <c r="A168" s="9">
        <v>40663</v>
      </c>
      <c r="B168" s="4">
        <f t="shared" si="64"/>
        <v>44</v>
      </c>
      <c r="C168" s="4">
        <f t="shared" si="65"/>
        <v>19</v>
      </c>
      <c r="D168" s="4">
        <f t="shared" si="66"/>
        <v>16</v>
      </c>
      <c r="G168" s="10">
        <f t="shared" si="63"/>
        <v>71.489412552220145</v>
      </c>
      <c r="I168" s="10">
        <f t="shared" si="68"/>
        <v>2430.15</v>
      </c>
      <c r="J168" s="10">
        <f t="shared" si="56"/>
        <v>4790.280667774231</v>
      </c>
      <c r="K168" s="10">
        <f t="shared" si="67"/>
        <v>7220.4306677742361</v>
      </c>
    </row>
    <row r="169" spans="1:11" x14ac:dyDescent="0.2">
      <c r="A169" s="9">
        <v>40694</v>
      </c>
      <c r="B169" s="4">
        <f t="shared" si="64"/>
        <v>44</v>
      </c>
      <c r="C169" s="4">
        <f t="shared" si="65"/>
        <v>19</v>
      </c>
      <c r="D169" s="4">
        <f t="shared" si="66"/>
        <v>16</v>
      </c>
      <c r="G169" s="10">
        <f t="shared" si="63"/>
        <v>72.204306677742366</v>
      </c>
      <c r="I169" s="10">
        <f t="shared" si="68"/>
        <v>2430.15</v>
      </c>
      <c r="J169" s="10">
        <f t="shared" si="56"/>
        <v>4862.4849744519734</v>
      </c>
      <c r="K169" s="10">
        <f t="shared" si="67"/>
        <v>7292.6349744519785</v>
      </c>
    </row>
    <row r="170" spans="1:11" x14ac:dyDescent="0.2">
      <c r="A170" s="9">
        <v>40724</v>
      </c>
      <c r="B170" s="4">
        <f t="shared" si="64"/>
        <v>44</v>
      </c>
      <c r="C170" s="4">
        <f t="shared" si="65"/>
        <v>19</v>
      </c>
      <c r="D170" s="4">
        <f t="shared" si="66"/>
        <v>16</v>
      </c>
      <c r="G170" s="10">
        <f t="shared" si="63"/>
        <v>72.926349744519783</v>
      </c>
      <c r="I170" s="10">
        <f t="shared" si="68"/>
        <v>2430.15</v>
      </c>
      <c r="J170" s="10">
        <f t="shared" si="56"/>
        <v>4935.4113241964933</v>
      </c>
      <c r="K170" s="10">
        <f t="shared" si="67"/>
        <v>7365.5613241964984</v>
      </c>
    </row>
    <row r="171" spans="1:11" x14ac:dyDescent="0.2">
      <c r="A171" s="9">
        <v>40755</v>
      </c>
      <c r="B171" s="4">
        <f t="shared" si="64"/>
        <v>44</v>
      </c>
      <c r="C171" s="4">
        <f t="shared" si="65"/>
        <v>19</v>
      </c>
      <c r="D171" s="4">
        <f t="shared" si="66"/>
        <v>16</v>
      </c>
      <c r="G171" s="10">
        <f t="shared" si="63"/>
        <v>73.655613241964986</v>
      </c>
      <c r="I171" s="10">
        <f t="shared" si="68"/>
        <v>2430.15</v>
      </c>
      <c r="J171" s="10">
        <f t="shared" si="56"/>
        <v>5009.0669374384579</v>
      </c>
      <c r="K171" s="10">
        <f t="shared" si="67"/>
        <v>7439.216937438463</v>
      </c>
    </row>
    <row r="172" spans="1:11" x14ac:dyDescent="0.2">
      <c r="A172" s="9">
        <v>40786</v>
      </c>
      <c r="B172" s="4">
        <f t="shared" si="64"/>
        <v>44</v>
      </c>
      <c r="C172" s="4">
        <f t="shared" si="65"/>
        <v>19</v>
      </c>
      <c r="D172" s="4">
        <f t="shared" si="66"/>
        <v>16</v>
      </c>
      <c r="G172" s="10">
        <f t="shared" si="63"/>
        <v>74.392169374384636</v>
      </c>
      <c r="I172" s="10">
        <f t="shared" si="68"/>
        <v>2430.15</v>
      </c>
      <c r="J172" s="10">
        <f t="shared" si="56"/>
        <v>5083.4591068128429</v>
      </c>
      <c r="K172" s="10">
        <f t="shared" si="67"/>
        <v>7513.609106812848</v>
      </c>
    </row>
    <row r="173" spans="1:11" x14ac:dyDescent="0.2">
      <c r="A173" s="9">
        <v>40816</v>
      </c>
      <c r="B173" s="4">
        <f t="shared" si="64"/>
        <v>44</v>
      </c>
      <c r="C173" s="4">
        <f t="shared" si="65"/>
        <v>19</v>
      </c>
      <c r="D173" s="4">
        <f t="shared" si="66"/>
        <v>16</v>
      </c>
      <c r="G173" s="10">
        <f t="shared" si="63"/>
        <v>75.136091068128479</v>
      </c>
      <c r="I173" s="10">
        <f t="shared" si="68"/>
        <v>2430.15</v>
      </c>
      <c r="J173" s="10">
        <f t="shared" si="56"/>
        <v>5158.5951978809717</v>
      </c>
      <c r="K173" s="10">
        <f t="shared" si="67"/>
        <v>7588.7451978809768</v>
      </c>
    </row>
    <row r="174" spans="1:11" x14ac:dyDescent="0.2">
      <c r="A174" s="9">
        <v>40847</v>
      </c>
      <c r="B174" s="4">
        <f t="shared" si="64"/>
        <v>44</v>
      </c>
      <c r="C174" s="4">
        <f t="shared" si="65"/>
        <v>19</v>
      </c>
      <c r="D174" s="4">
        <f t="shared" si="66"/>
        <v>16</v>
      </c>
      <c r="G174" s="10">
        <f t="shared" si="63"/>
        <v>75.887451978809764</v>
      </c>
      <c r="I174" s="10">
        <f t="shared" si="68"/>
        <v>2430.15</v>
      </c>
      <c r="J174" s="10">
        <f t="shared" si="56"/>
        <v>5234.4826498597813</v>
      </c>
      <c r="K174" s="10">
        <f t="shared" si="67"/>
        <v>7664.6326498597864</v>
      </c>
    </row>
    <row r="175" spans="1:11" x14ac:dyDescent="0.2">
      <c r="A175" s="9">
        <v>40877</v>
      </c>
      <c r="B175" s="4">
        <f t="shared" si="64"/>
        <v>44</v>
      </c>
      <c r="C175" s="4">
        <f t="shared" si="65"/>
        <v>19</v>
      </c>
      <c r="D175" s="4">
        <f t="shared" si="66"/>
        <v>16</v>
      </c>
      <c r="G175" s="10">
        <f t="shared" si="63"/>
        <v>76.646326498597858</v>
      </c>
      <c r="I175" s="10">
        <f t="shared" si="68"/>
        <v>2430.15</v>
      </c>
      <c r="J175" s="10">
        <f t="shared" si="56"/>
        <v>5311.1289763583791</v>
      </c>
      <c r="K175" s="10">
        <f t="shared" si="67"/>
        <v>7741.2789763583842</v>
      </c>
    </row>
    <row r="176" spans="1:11" x14ac:dyDescent="0.2">
      <c r="A176" s="9">
        <v>40908</v>
      </c>
      <c r="B176" s="4">
        <f t="shared" si="64"/>
        <v>44</v>
      </c>
      <c r="C176" s="4">
        <f t="shared" si="65"/>
        <v>19</v>
      </c>
      <c r="D176" s="4">
        <f t="shared" si="66"/>
        <v>16</v>
      </c>
      <c r="G176" s="10">
        <f t="shared" si="63"/>
        <v>77.412789763583831</v>
      </c>
      <c r="I176" s="10">
        <f t="shared" si="68"/>
        <v>2430.15</v>
      </c>
      <c r="J176" s="10">
        <f t="shared" si="56"/>
        <v>5388.5417661219626</v>
      </c>
      <c r="K176" s="10">
        <f t="shared" si="67"/>
        <v>7818.6917661219677</v>
      </c>
    </row>
    <row r="177" spans="1:11" x14ac:dyDescent="0.2">
      <c r="A177" s="9">
        <v>40939</v>
      </c>
      <c r="B177" s="4">
        <f t="shared" si="64"/>
        <v>44</v>
      </c>
      <c r="C177" s="4">
        <f t="shared" si="65"/>
        <v>19</v>
      </c>
      <c r="D177" s="4">
        <f t="shared" si="66"/>
        <v>16</v>
      </c>
      <c r="G177" s="10">
        <f t="shared" si="63"/>
        <v>78.186917661219681</v>
      </c>
      <c r="I177" s="10">
        <f t="shared" si="68"/>
        <v>2430.15</v>
      </c>
      <c r="J177" s="10">
        <f t="shared" si="56"/>
        <v>5466.7286837831825</v>
      </c>
      <c r="K177" s="10">
        <f t="shared" si="67"/>
        <v>7896.8786837831876</v>
      </c>
    </row>
    <row r="178" spans="1:11" x14ac:dyDescent="0.2">
      <c r="A178" s="9">
        <v>40968</v>
      </c>
      <c r="B178" s="4">
        <f t="shared" si="64"/>
        <v>44</v>
      </c>
      <c r="C178" s="4">
        <f t="shared" si="65"/>
        <v>19</v>
      </c>
      <c r="D178" s="4">
        <f t="shared" si="66"/>
        <v>17</v>
      </c>
      <c r="G178" s="10">
        <f t="shared" si="63"/>
        <v>78.968786837831871</v>
      </c>
      <c r="I178" s="10">
        <f t="shared" si="68"/>
        <v>2430.15</v>
      </c>
      <c r="J178" s="10">
        <f t="shared" si="56"/>
        <v>5545.697470621014</v>
      </c>
      <c r="K178" s="10">
        <f t="shared" si="67"/>
        <v>7975.8474706210191</v>
      </c>
    </row>
    <row r="179" spans="1:11" x14ac:dyDescent="0.2">
      <c r="A179" s="9">
        <v>40999</v>
      </c>
      <c r="B179" s="4">
        <f t="shared" si="64"/>
        <v>44</v>
      </c>
      <c r="C179" s="4">
        <f t="shared" si="65"/>
        <v>19</v>
      </c>
      <c r="D179" s="4">
        <f t="shared" si="66"/>
        <v>17</v>
      </c>
      <c r="G179" s="10">
        <f t="shared" si="63"/>
        <v>79.75847470621018</v>
      </c>
      <c r="I179" s="10">
        <f t="shared" si="68"/>
        <v>2430.15</v>
      </c>
      <c r="J179" s="10">
        <f t="shared" si="56"/>
        <v>5625.4559453272241</v>
      </c>
      <c r="K179" s="10">
        <f t="shared" si="67"/>
        <v>8055.6059453272292</v>
      </c>
    </row>
    <row r="180" spans="1:11" x14ac:dyDescent="0.2">
      <c r="A180" s="9">
        <v>41029</v>
      </c>
      <c r="B180" s="4">
        <f t="shared" si="64"/>
        <v>45</v>
      </c>
      <c r="C180" s="4">
        <f t="shared" si="65"/>
        <v>20</v>
      </c>
      <c r="D180" s="4">
        <f t="shared" si="66"/>
        <v>17</v>
      </c>
      <c r="G180" s="10">
        <f t="shared" si="63"/>
        <v>80.556059453272283</v>
      </c>
      <c r="I180" s="10">
        <f t="shared" si="68"/>
        <v>2430.15</v>
      </c>
      <c r="J180" s="10">
        <f t="shared" si="56"/>
        <v>5706.0120047804967</v>
      </c>
      <c r="K180" s="10">
        <f t="shared" si="67"/>
        <v>8136.1620047805018</v>
      </c>
    </row>
    <row r="181" spans="1:11" x14ac:dyDescent="0.2">
      <c r="A181" s="9">
        <v>41060</v>
      </c>
      <c r="B181" s="4">
        <f t="shared" si="64"/>
        <v>45</v>
      </c>
      <c r="C181" s="4">
        <f t="shared" si="65"/>
        <v>20</v>
      </c>
      <c r="D181" s="4">
        <f t="shared" si="66"/>
        <v>17</v>
      </c>
      <c r="G181" s="10">
        <f t="shared" ref="G181:G196" si="69">K180*$G$1/12</f>
        <v>81.361620047805019</v>
      </c>
      <c r="I181" s="10">
        <f t="shared" si="68"/>
        <v>2430.15</v>
      </c>
      <c r="J181" s="10">
        <f t="shared" si="56"/>
        <v>5787.3736248283021</v>
      </c>
      <c r="K181" s="10">
        <f t="shared" si="67"/>
        <v>8217.5236248283072</v>
      </c>
    </row>
    <row r="182" spans="1:11" x14ac:dyDescent="0.2">
      <c r="A182" s="9">
        <v>41090</v>
      </c>
      <c r="B182" s="4">
        <f t="shared" ref="B182:B197" si="70">ROUND((A182-$B$2-210)/365,0)</f>
        <v>45</v>
      </c>
      <c r="C182" s="4">
        <f t="shared" ref="C182:C197" si="71">ROUND((A182-$C$2-210)/365,0)</f>
        <v>20</v>
      </c>
      <c r="D182" s="4">
        <f t="shared" ref="D182:D197" si="72">ROUND((A182-$D$2-210)/365,0)</f>
        <v>17</v>
      </c>
      <c r="G182" s="10">
        <f t="shared" si="69"/>
        <v>82.17523624828307</v>
      </c>
      <c r="I182" s="10">
        <f t="shared" si="68"/>
        <v>2430.15</v>
      </c>
      <c r="J182" s="10">
        <f t="shared" si="56"/>
        <v>5869.5488610765851</v>
      </c>
      <c r="K182" s="10">
        <f t="shared" ref="K182:K197" si="73">IF(H182=0,K181+E182+F182+G182,K181+E182+F182+H182)</f>
        <v>8299.6988610765911</v>
      </c>
    </row>
    <row r="183" spans="1:11" x14ac:dyDescent="0.2">
      <c r="A183" s="9">
        <v>41121</v>
      </c>
      <c r="B183" s="4">
        <f t="shared" si="70"/>
        <v>45</v>
      </c>
      <c r="C183" s="4">
        <f t="shared" si="71"/>
        <v>20</v>
      </c>
      <c r="D183" s="4">
        <f t="shared" si="72"/>
        <v>17</v>
      </c>
      <c r="G183" s="10">
        <f t="shared" si="69"/>
        <v>82.996988610765911</v>
      </c>
      <c r="I183" s="10">
        <f t="shared" ref="I183:I198" si="74">I182+E183</f>
        <v>2430.15</v>
      </c>
      <c r="J183" s="10">
        <f t="shared" si="56"/>
        <v>5952.5458496873507</v>
      </c>
      <c r="K183" s="10">
        <f t="shared" si="73"/>
        <v>8382.6958496873576</v>
      </c>
    </row>
    <row r="184" spans="1:11" x14ac:dyDescent="0.2">
      <c r="A184" s="9">
        <v>41152</v>
      </c>
      <c r="B184" s="4">
        <f t="shared" si="70"/>
        <v>45</v>
      </c>
      <c r="C184" s="4">
        <f t="shared" si="71"/>
        <v>20</v>
      </c>
      <c r="D184" s="4">
        <f t="shared" si="72"/>
        <v>17</v>
      </c>
      <c r="G184" s="10">
        <f t="shared" si="69"/>
        <v>83.826958496873573</v>
      </c>
      <c r="I184" s="10">
        <f t="shared" si="74"/>
        <v>2430.15</v>
      </c>
      <c r="J184" s="10">
        <f t="shared" si="56"/>
        <v>6036.3728081842246</v>
      </c>
      <c r="K184" s="10">
        <f t="shared" si="73"/>
        <v>8466.5228081842306</v>
      </c>
    </row>
    <row r="185" spans="1:11" x14ac:dyDescent="0.2">
      <c r="A185" s="9">
        <v>41182</v>
      </c>
      <c r="B185" s="4">
        <f t="shared" si="70"/>
        <v>45</v>
      </c>
      <c r="C185" s="4">
        <f t="shared" si="71"/>
        <v>20</v>
      </c>
      <c r="D185" s="4">
        <f t="shared" si="72"/>
        <v>17</v>
      </c>
      <c r="G185" s="10">
        <f t="shared" si="69"/>
        <v>84.665228081842301</v>
      </c>
      <c r="I185" s="10">
        <f t="shared" si="74"/>
        <v>2430.15</v>
      </c>
      <c r="J185" s="10">
        <f t="shared" si="56"/>
        <v>6121.0380362660671</v>
      </c>
      <c r="K185" s="10">
        <f t="shared" si="73"/>
        <v>8551.1880362660722</v>
      </c>
    </row>
    <row r="186" spans="1:11" x14ac:dyDescent="0.2">
      <c r="A186" s="9">
        <v>41213</v>
      </c>
      <c r="B186" s="4">
        <f t="shared" si="70"/>
        <v>45</v>
      </c>
      <c r="C186" s="4">
        <f t="shared" si="71"/>
        <v>20</v>
      </c>
      <c r="D186" s="4">
        <f t="shared" si="72"/>
        <v>17</v>
      </c>
      <c r="G186" s="10">
        <f t="shared" si="69"/>
        <v>85.511880362660733</v>
      </c>
      <c r="I186" s="10">
        <f t="shared" si="74"/>
        <v>2430.15</v>
      </c>
      <c r="J186" s="10">
        <f t="shared" si="56"/>
        <v>6206.5499166287282</v>
      </c>
      <c r="K186" s="10">
        <f t="shared" si="73"/>
        <v>8636.6999166287333</v>
      </c>
    </row>
    <row r="187" spans="1:11" x14ac:dyDescent="0.2">
      <c r="A187" s="9">
        <v>41243</v>
      </c>
      <c r="B187" s="4">
        <f t="shared" si="70"/>
        <v>45</v>
      </c>
      <c r="C187" s="4">
        <f t="shared" si="71"/>
        <v>20</v>
      </c>
      <c r="D187" s="4">
        <f t="shared" si="72"/>
        <v>17</v>
      </c>
      <c r="G187" s="10">
        <f t="shared" si="69"/>
        <v>86.366999166287329</v>
      </c>
      <c r="I187" s="10">
        <f t="shared" si="74"/>
        <v>2430.15</v>
      </c>
      <c r="J187" s="10">
        <f t="shared" si="56"/>
        <v>6292.9169157950155</v>
      </c>
      <c r="K187" s="10">
        <f t="shared" si="73"/>
        <v>8723.0669157950215</v>
      </c>
    </row>
    <row r="188" spans="1:11" x14ac:dyDescent="0.2">
      <c r="A188" s="9">
        <v>41274</v>
      </c>
      <c r="B188" s="4">
        <f t="shared" si="70"/>
        <v>45</v>
      </c>
      <c r="C188" s="4">
        <f t="shared" si="71"/>
        <v>20</v>
      </c>
      <c r="D188" s="4">
        <f t="shared" si="72"/>
        <v>17</v>
      </c>
      <c r="G188" s="10">
        <f t="shared" si="69"/>
        <v>87.230669157950217</v>
      </c>
      <c r="I188" s="10">
        <f t="shared" si="74"/>
        <v>2430.15</v>
      </c>
      <c r="J188" s="10">
        <f t="shared" si="56"/>
        <v>6380.1475849529661</v>
      </c>
      <c r="K188" s="10">
        <f t="shared" si="73"/>
        <v>8810.2975849529721</v>
      </c>
    </row>
    <row r="189" spans="1:11" x14ac:dyDescent="0.2">
      <c r="A189" s="9">
        <v>41305</v>
      </c>
      <c r="B189" s="4">
        <f t="shared" si="70"/>
        <v>45</v>
      </c>
      <c r="C189" s="4">
        <f t="shared" si="71"/>
        <v>20</v>
      </c>
      <c r="D189" s="4">
        <f t="shared" si="72"/>
        <v>17</v>
      </c>
      <c r="G189" s="10">
        <f t="shared" si="69"/>
        <v>88.102975849529727</v>
      </c>
      <c r="I189" s="10">
        <f t="shared" si="74"/>
        <v>2430.15</v>
      </c>
      <c r="J189" s="10">
        <f t="shared" si="56"/>
        <v>6468.2505608024958</v>
      </c>
      <c r="K189" s="10">
        <f t="shared" si="73"/>
        <v>8898.4005608025018</v>
      </c>
    </row>
    <row r="190" spans="1:11" x14ac:dyDescent="0.2">
      <c r="A190" s="9">
        <v>41333</v>
      </c>
      <c r="B190" s="4">
        <f t="shared" si="70"/>
        <v>45</v>
      </c>
      <c r="C190" s="4">
        <f t="shared" si="71"/>
        <v>20</v>
      </c>
      <c r="D190" s="4">
        <f t="shared" si="72"/>
        <v>18</v>
      </c>
      <c r="G190" s="10">
        <f t="shared" si="69"/>
        <v>88.984005608025015</v>
      </c>
      <c r="I190" s="10">
        <f t="shared" si="74"/>
        <v>2430.15</v>
      </c>
      <c r="J190" s="10">
        <f t="shared" si="56"/>
        <v>6557.2345664105205</v>
      </c>
      <c r="K190" s="10">
        <f t="shared" si="73"/>
        <v>8987.3845664105265</v>
      </c>
    </row>
    <row r="191" spans="1:11" x14ac:dyDescent="0.2">
      <c r="A191" s="9">
        <v>41364</v>
      </c>
      <c r="B191" s="4">
        <f t="shared" si="70"/>
        <v>45</v>
      </c>
      <c r="C191" s="4">
        <f t="shared" si="71"/>
        <v>20</v>
      </c>
      <c r="D191" s="4">
        <f t="shared" si="72"/>
        <v>18</v>
      </c>
      <c r="G191" s="10">
        <f t="shared" si="69"/>
        <v>89.873845664105261</v>
      </c>
      <c r="I191" s="10">
        <f t="shared" si="74"/>
        <v>2430.15</v>
      </c>
      <c r="J191" s="10">
        <f t="shared" si="56"/>
        <v>6647.1084120746254</v>
      </c>
      <c r="K191" s="10">
        <f t="shared" si="73"/>
        <v>9077.2584120746324</v>
      </c>
    </row>
    <row r="192" spans="1:11" x14ac:dyDescent="0.2">
      <c r="A192" s="9">
        <v>41394</v>
      </c>
      <c r="B192" s="4">
        <f t="shared" si="70"/>
        <v>46</v>
      </c>
      <c r="C192" s="4">
        <f t="shared" si="71"/>
        <v>21</v>
      </c>
      <c r="D192" s="4">
        <f t="shared" si="72"/>
        <v>18</v>
      </c>
      <c r="G192" s="10">
        <f t="shared" si="69"/>
        <v>90.772584120746316</v>
      </c>
      <c r="I192" s="10">
        <f t="shared" si="74"/>
        <v>2430.15</v>
      </c>
      <c r="J192" s="10">
        <f t="shared" si="56"/>
        <v>6737.8809961953721</v>
      </c>
      <c r="K192" s="10">
        <f t="shared" si="73"/>
        <v>9168.030996195379</v>
      </c>
    </row>
    <row r="193" spans="1:11" x14ac:dyDescent="0.2">
      <c r="A193" s="9">
        <v>41425</v>
      </c>
      <c r="B193" s="4">
        <f t="shared" si="70"/>
        <v>46</v>
      </c>
      <c r="C193" s="4">
        <f t="shared" si="71"/>
        <v>21</v>
      </c>
      <c r="D193" s="4">
        <f t="shared" si="72"/>
        <v>18</v>
      </c>
      <c r="G193" s="10">
        <f t="shared" si="69"/>
        <v>91.680309961953796</v>
      </c>
      <c r="I193" s="10">
        <f t="shared" si="74"/>
        <v>2430.15</v>
      </c>
      <c r="J193" s="10">
        <f t="shared" si="56"/>
        <v>6829.5613061573258</v>
      </c>
      <c r="K193" s="10">
        <f t="shared" si="73"/>
        <v>9259.7113061573327</v>
      </c>
    </row>
    <row r="194" spans="1:11" x14ac:dyDescent="0.2">
      <c r="A194" s="9">
        <v>41455</v>
      </c>
      <c r="B194" s="4">
        <f t="shared" si="70"/>
        <v>46</v>
      </c>
      <c r="C194" s="4">
        <f t="shared" si="71"/>
        <v>21</v>
      </c>
      <c r="D194" s="4">
        <f t="shared" si="72"/>
        <v>18</v>
      </c>
      <c r="G194" s="10">
        <f t="shared" si="69"/>
        <v>92.597113061573324</v>
      </c>
      <c r="I194" s="10">
        <f t="shared" si="74"/>
        <v>2430.15</v>
      </c>
      <c r="J194" s="10">
        <f t="shared" si="56"/>
        <v>6922.1584192188993</v>
      </c>
      <c r="K194" s="10">
        <f t="shared" si="73"/>
        <v>9352.3084192189053</v>
      </c>
    </row>
    <row r="195" spans="1:11" x14ac:dyDescent="0.2">
      <c r="A195" s="9">
        <v>41486</v>
      </c>
      <c r="B195" s="4">
        <f t="shared" si="70"/>
        <v>46</v>
      </c>
      <c r="C195" s="4">
        <f t="shared" si="71"/>
        <v>21</v>
      </c>
      <c r="D195" s="4">
        <f t="shared" si="72"/>
        <v>18</v>
      </c>
      <c r="G195" s="10">
        <f t="shared" si="69"/>
        <v>93.523084192189046</v>
      </c>
      <c r="I195" s="10">
        <f t="shared" si="74"/>
        <v>2430.15</v>
      </c>
      <c r="J195" s="10">
        <f t="shared" si="56"/>
        <v>7015.6815034110887</v>
      </c>
      <c r="K195" s="10">
        <f t="shared" si="73"/>
        <v>9445.8315034110947</v>
      </c>
    </row>
    <row r="196" spans="1:11" x14ac:dyDescent="0.2">
      <c r="A196" s="9">
        <v>41517</v>
      </c>
      <c r="B196" s="4">
        <f t="shared" si="70"/>
        <v>46</v>
      </c>
      <c r="C196" s="4">
        <f t="shared" si="71"/>
        <v>21</v>
      </c>
      <c r="D196" s="4">
        <f t="shared" si="72"/>
        <v>18</v>
      </c>
      <c r="G196" s="10">
        <f t="shared" si="69"/>
        <v>94.458315034110953</v>
      </c>
      <c r="I196" s="10">
        <f t="shared" si="74"/>
        <v>2430.15</v>
      </c>
      <c r="J196" s="10">
        <f t="shared" si="56"/>
        <v>7110.1398184452</v>
      </c>
      <c r="K196" s="10">
        <f t="shared" si="73"/>
        <v>9540.289818445206</v>
      </c>
    </row>
    <row r="197" spans="1:11" x14ac:dyDescent="0.2">
      <c r="A197" s="9">
        <v>41547</v>
      </c>
      <c r="B197" s="4">
        <f t="shared" si="70"/>
        <v>46</v>
      </c>
      <c r="C197" s="4">
        <f t="shared" si="71"/>
        <v>21</v>
      </c>
      <c r="D197" s="4">
        <f t="shared" si="72"/>
        <v>18</v>
      </c>
      <c r="G197" s="10">
        <f t="shared" ref="G197:G212" si="75">K196*$G$1/12</f>
        <v>95.402898184452056</v>
      </c>
      <c r="I197" s="10">
        <f t="shared" si="74"/>
        <v>2430.15</v>
      </c>
      <c r="J197" s="10">
        <f t="shared" si="56"/>
        <v>7205.5427166296522</v>
      </c>
      <c r="K197" s="10">
        <f t="shared" si="73"/>
        <v>9635.6927166296573</v>
      </c>
    </row>
    <row r="198" spans="1:11" x14ac:dyDescent="0.2">
      <c r="A198" s="9">
        <v>41578</v>
      </c>
      <c r="B198" s="4">
        <f t="shared" ref="B198:B213" si="76">ROUND((A198-$B$2-210)/365,0)</f>
        <v>46</v>
      </c>
      <c r="C198" s="4">
        <f t="shared" ref="C198:C213" si="77">ROUND((A198-$C$2-210)/365,0)</f>
        <v>21</v>
      </c>
      <c r="D198" s="4">
        <f t="shared" ref="D198:D213" si="78">ROUND((A198-$D$2-210)/365,0)</f>
        <v>18</v>
      </c>
      <c r="G198" s="10">
        <f t="shared" si="75"/>
        <v>96.356927166296558</v>
      </c>
      <c r="I198" s="10">
        <f t="shared" si="74"/>
        <v>2430.15</v>
      </c>
      <c r="J198" s="10">
        <f t="shared" si="56"/>
        <v>7301.8996437959486</v>
      </c>
      <c r="K198" s="10">
        <f t="shared" ref="K198:K213" si="79">IF(H198=0,K197+E198+F198+G198,K197+E198+F198+H198)</f>
        <v>9732.0496437959537</v>
      </c>
    </row>
    <row r="199" spans="1:11" x14ac:dyDescent="0.2">
      <c r="A199" s="9">
        <v>41608</v>
      </c>
      <c r="B199" s="4">
        <f t="shared" si="76"/>
        <v>46</v>
      </c>
      <c r="C199" s="4">
        <f t="shared" si="77"/>
        <v>21</v>
      </c>
      <c r="D199" s="4">
        <f t="shared" si="78"/>
        <v>18</v>
      </c>
      <c r="G199" s="10">
        <f t="shared" si="75"/>
        <v>97.320496437959534</v>
      </c>
      <c r="I199" s="10">
        <f t="shared" ref="I199:I214" si="80">I198+E199</f>
        <v>2430.15</v>
      </c>
      <c r="J199" s="10">
        <f t="shared" ref="J199:J262" si="81">IF(H199=0,J198+G199,J198+H199)</f>
        <v>7399.2201402339078</v>
      </c>
      <c r="K199" s="10">
        <f t="shared" si="79"/>
        <v>9829.3701402339138</v>
      </c>
    </row>
    <row r="200" spans="1:11" x14ac:dyDescent="0.2">
      <c r="A200" s="9">
        <v>41639</v>
      </c>
      <c r="B200" s="4">
        <f t="shared" si="76"/>
        <v>46</v>
      </c>
      <c r="C200" s="4">
        <f t="shared" si="77"/>
        <v>21</v>
      </c>
      <c r="D200" s="4">
        <f t="shared" si="78"/>
        <v>18</v>
      </c>
      <c r="G200" s="10">
        <f t="shared" si="75"/>
        <v>98.293701402339138</v>
      </c>
      <c r="I200" s="10">
        <f t="shared" si="80"/>
        <v>2430.15</v>
      </c>
      <c r="J200" s="10">
        <f t="shared" si="81"/>
        <v>7497.513841636247</v>
      </c>
      <c r="K200" s="10">
        <f t="shared" si="79"/>
        <v>9927.663841636253</v>
      </c>
    </row>
    <row r="201" spans="1:11" x14ac:dyDescent="0.2">
      <c r="A201" s="9">
        <v>41670</v>
      </c>
      <c r="B201" s="4">
        <f t="shared" si="76"/>
        <v>46</v>
      </c>
      <c r="C201" s="4">
        <f t="shared" si="77"/>
        <v>21</v>
      </c>
      <c r="D201" s="4">
        <f t="shared" si="78"/>
        <v>18</v>
      </c>
      <c r="G201" s="10">
        <f t="shared" si="75"/>
        <v>99.27663841636253</v>
      </c>
      <c r="I201" s="10">
        <f t="shared" si="80"/>
        <v>2430.15</v>
      </c>
      <c r="J201" s="10">
        <f t="shared" si="81"/>
        <v>7596.7904800526094</v>
      </c>
      <c r="K201" s="10">
        <f t="shared" si="79"/>
        <v>10026.940480052615</v>
      </c>
    </row>
    <row r="202" spans="1:11" x14ac:dyDescent="0.2">
      <c r="A202" s="9">
        <v>41698</v>
      </c>
      <c r="B202" s="4">
        <f t="shared" si="76"/>
        <v>46</v>
      </c>
      <c r="C202" s="4">
        <f t="shared" si="77"/>
        <v>21</v>
      </c>
      <c r="D202" s="4">
        <f t="shared" si="78"/>
        <v>19</v>
      </c>
      <c r="G202" s="10">
        <f t="shared" si="75"/>
        <v>100.26940480052615</v>
      </c>
      <c r="I202" s="10">
        <f t="shared" si="80"/>
        <v>2430.15</v>
      </c>
      <c r="J202" s="10">
        <f t="shared" si="81"/>
        <v>7697.0598848531354</v>
      </c>
      <c r="K202" s="10">
        <f t="shared" si="79"/>
        <v>10127.209884853142</v>
      </c>
    </row>
    <row r="203" spans="1:11" x14ac:dyDescent="0.2">
      <c r="A203" s="9">
        <v>41729</v>
      </c>
      <c r="B203" s="4">
        <f t="shared" si="76"/>
        <v>46</v>
      </c>
      <c r="C203" s="4">
        <f t="shared" si="77"/>
        <v>21</v>
      </c>
      <c r="D203" s="4">
        <f t="shared" si="78"/>
        <v>19</v>
      </c>
      <c r="G203" s="10">
        <f t="shared" si="75"/>
        <v>101.27209884853141</v>
      </c>
      <c r="I203" s="10">
        <f t="shared" si="80"/>
        <v>2430.15</v>
      </c>
      <c r="J203" s="10">
        <f t="shared" si="81"/>
        <v>7798.331983701667</v>
      </c>
      <c r="K203" s="10">
        <f t="shared" si="79"/>
        <v>10228.481983701673</v>
      </c>
    </row>
    <row r="204" spans="1:11" x14ac:dyDescent="0.2">
      <c r="A204" s="9">
        <v>41759</v>
      </c>
      <c r="B204" s="4">
        <f t="shared" si="76"/>
        <v>47</v>
      </c>
      <c r="C204" s="4">
        <f t="shared" si="77"/>
        <v>22</v>
      </c>
      <c r="D204" s="4">
        <f t="shared" si="78"/>
        <v>19</v>
      </c>
      <c r="G204" s="10">
        <f t="shared" si="75"/>
        <v>102.28481983701671</v>
      </c>
      <c r="I204" s="10">
        <f t="shared" si="80"/>
        <v>2430.15</v>
      </c>
      <c r="J204" s="10">
        <f t="shared" si="81"/>
        <v>7900.6168035386836</v>
      </c>
      <c r="K204" s="10">
        <f t="shared" si="79"/>
        <v>10330.766803538691</v>
      </c>
    </row>
    <row r="205" spans="1:11" x14ac:dyDescent="0.2">
      <c r="A205" s="9">
        <v>41790</v>
      </c>
      <c r="B205" s="4">
        <f t="shared" si="76"/>
        <v>47</v>
      </c>
      <c r="C205" s="4">
        <f t="shared" si="77"/>
        <v>22</v>
      </c>
      <c r="D205" s="4">
        <f t="shared" si="78"/>
        <v>19</v>
      </c>
      <c r="G205" s="10">
        <f t="shared" si="75"/>
        <v>103.3076680353869</v>
      </c>
      <c r="I205" s="10">
        <f t="shared" si="80"/>
        <v>2430.15</v>
      </c>
      <c r="J205" s="10">
        <f t="shared" si="81"/>
        <v>8003.9244715740706</v>
      </c>
      <c r="K205" s="10">
        <f t="shared" si="79"/>
        <v>10434.074471574077</v>
      </c>
    </row>
    <row r="206" spans="1:11" x14ac:dyDescent="0.2">
      <c r="A206" s="9">
        <v>41820</v>
      </c>
      <c r="B206" s="4">
        <f t="shared" si="76"/>
        <v>47</v>
      </c>
      <c r="C206" s="4">
        <f t="shared" si="77"/>
        <v>22</v>
      </c>
      <c r="D206" s="4">
        <f t="shared" si="78"/>
        <v>19</v>
      </c>
      <c r="G206" s="10">
        <f t="shared" si="75"/>
        <v>104.34074471574075</v>
      </c>
      <c r="I206" s="10">
        <f t="shared" si="80"/>
        <v>2430.15</v>
      </c>
      <c r="J206" s="10">
        <f t="shared" si="81"/>
        <v>8108.2652162898112</v>
      </c>
      <c r="K206" s="10">
        <f t="shared" si="79"/>
        <v>10538.415216289817</v>
      </c>
    </row>
    <row r="207" spans="1:11" x14ac:dyDescent="0.2">
      <c r="A207" s="9">
        <v>41851</v>
      </c>
      <c r="B207" s="4">
        <f t="shared" si="76"/>
        <v>47</v>
      </c>
      <c r="C207" s="4">
        <f t="shared" si="77"/>
        <v>22</v>
      </c>
      <c r="D207" s="4">
        <f t="shared" si="78"/>
        <v>19</v>
      </c>
      <c r="G207" s="10">
        <f t="shared" si="75"/>
        <v>105.38415216289816</v>
      </c>
      <c r="I207" s="10">
        <f t="shared" si="80"/>
        <v>2430.15</v>
      </c>
      <c r="J207" s="10">
        <f t="shared" si="81"/>
        <v>8213.6493684527086</v>
      </c>
      <c r="K207" s="10">
        <f t="shared" si="79"/>
        <v>10643.799368452715</v>
      </c>
    </row>
    <row r="208" spans="1:11" x14ac:dyDescent="0.2">
      <c r="A208" s="9">
        <v>41882</v>
      </c>
      <c r="B208" s="4">
        <f t="shared" si="76"/>
        <v>47</v>
      </c>
      <c r="C208" s="4">
        <f t="shared" si="77"/>
        <v>22</v>
      </c>
      <c r="D208" s="4">
        <f t="shared" si="78"/>
        <v>19</v>
      </c>
      <c r="G208" s="10">
        <f t="shared" si="75"/>
        <v>106.43799368452716</v>
      </c>
      <c r="I208" s="10">
        <f t="shared" si="80"/>
        <v>2430.15</v>
      </c>
      <c r="J208" s="10">
        <f t="shared" si="81"/>
        <v>8320.0873621372357</v>
      </c>
      <c r="K208" s="10">
        <f t="shared" si="79"/>
        <v>10750.237362137243</v>
      </c>
    </row>
    <row r="209" spans="1:11" x14ac:dyDescent="0.2">
      <c r="A209" s="9">
        <v>41912</v>
      </c>
      <c r="B209" s="4">
        <f t="shared" si="76"/>
        <v>47</v>
      </c>
      <c r="C209" s="4">
        <f t="shared" si="77"/>
        <v>22</v>
      </c>
      <c r="D209" s="4">
        <f t="shared" si="78"/>
        <v>19</v>
      </c>
      <c r="G209" s="10">
        <f t="shared" si="75"/>
        <v>107.50237362137243</v>
      </c>
      <c r="I209" s="10">
        <f t="shared" si="80"/>
        <v>2430.15</v>
      </c>
      <c r="J209" s="10">
        <f t="shared" si="81"/>
        <v>8427.5897357586073</v>
      </c>
      <c r="K209" s="10">
        <f t="shared" si="79"/>
        <v>10857.739735758614</v>
      </c>
    </row>
    <row r="210" spans="1:11" x14ac:dyDescent="0.2">
      <c r="A210" s="9">
        <v>41943</v>
      </c>
      <c r="B210" s="4">
        <f t="shared" si="76"/>
        <v>47</v>
      </c>
      <c r="C210" s="4">
        <f t="shared" si="77"/>
        <v>22</v>
      </c>
      <c r="D210" s="4">
        <f t="shared" si="78"/>
        <v>19</v>
      </c>
      <c r="G210" s="10">
        <f t="shared" si="75"/>
        <v>108.57739735758615</v>
      </c>
      <c r="I210" s="10">
        <f t="shared" si="80"/>
        <v>2430.15</v>
      </c>
      <c r="J210" s="10">
        <f t="shared" si="81"/>
        <v>8536.1671331161942</v>
      </c>
      <c r="K210" s="10">
        <f t="shared" si="79"/>
        <v>10966.317133116201</v>
      </c>
    </row>
    <row r="211" spans="1:11" x14ac:dyDescent="0.2">
      <c r="A211" s="9">
        <v>41973</v>
      </c>
      <c r="B211" s="4">
        <f t="shared" si="76"/>
        <v>47</v>
      </c>
      <c r="C211" s="4">
        <f t="shared" si="77"/>
        <v>22</v>
      </c>
      <c r="D211" s="4">
        <f t="shared" si="78"/>
        <v>19</v>
      </c>
      <c r="G211" s="10">
        <f t="shared" si="75"/>
        <v>109.663171331162</v>
      </c>
      <c r="I211" s="10">
        <f t="shared" si="80"/>
        <v>2430.15</v>
      </c>
      <c r="J211" s="10">
        <f t="shared" si="81"/>
        <v>8645.830304447356</v>
      </c>
      <c r="K211" s="10">
        <f t="shared" si="79"/>
        <v>11075.980304447363</v>
      </c>
    </row>
    <row r="212" spans="1:11" x14ac:dyDescent="0.2">
      <c r="A212" s="9">
        <v>42004</v>
      </c>
      <c r="B212" s="4">
        <f t="shared" si="76"/>
        <v>47</v>
      </c>
      <c r="C212" s="4">
        <f t="shared" si="77"/>
        <v>22</v>
      </c>
      <c r="D212" s="4">
        <f t="shared" si="78"/>
        <v>19</v>
      </c>
      <c r="G212" s="10">
        <f t="shared" si="75"/>
        <v>110.75980304447363</v>
      </c>
      <c r="I212" s="10">
        <f t="shared" si="80"/>
        <v>2430.15</v>
      </c>
      <c r="J212" s="10">
        <f t="shared" si="81"/>
        <v>8756.5901074918293</v>
      </c>
      <c r="K212" s="10">
        <f t="shared" si="79"/>
        <v>11186.740107491836</v>
      </c>
    </row>
    <row r="213" spans="1:11" x14ac:dyDescent="0.2">
      <c r="A213" s="9">
        <v>42035</v>
      </c>
      <c r="B213" s="4">
        <f t="shared" si="76"/>
        <v>47</v>
      </c>
      <c r="C213" s="4">
        <f t="shared" si="77"/>
        <v>22</v>
      </c>
      <c r="D213" s="4">
        <f t="shared" si="78"/>
        <v>19</v>
      </c>
      <c r="G213" s="10">
        <f t="shared" ref="G213:G228" si="82">K212*$G$1/12</f>
        <v>111.86740107491836</v>
      </c>
      <c r="I213" s="10">
        <f t="shared" si="80"/>
        <v>2430.15</v>
      </c>
      <c r="J213" s="10">
        <f t="shared" si="81"/>
        <v>8868.4575085667475</v>
      </c>
      <c r="K213" s="10">
        <f t="shared" si="79"/>
        <v>11298.607508566754</v>
      </c>
    </row>
    <row r="214" spans="1:11" x14ac:dyDescent="0.2">
      <c r="A214" s="9">
        <v>42063</v>
      </c>
      <c r="B214" s="4">
        <f t="shared" ref="B214:B229" si="83">ROUND((A214-$B$2-210)/365,0)</f>
        <v>47</v>
      </c>
      <c r="C214" s="4">
        <f t="shared" ref="C214:C229" si="84">ROUND((A214-$C$2-210)/365,0)</f>
        <v>22</v>
      </c>
      <c r="D214" s="4">
        <f t="shared" ref="D214:D229" si="85">ROUND((A214-$D$2-210)/365,0)</f>
        <v>20</v>
      </c>
      <c r="G214" s="10">
        <f t="shared" si="82"/>
        <v>112.98607508566754</v>
      </c>
      <c r="I214" s="10">
        <f t="shared" si="80"/>
        <v>2430.15</v>
      </c>
      <c r="J214" s="10">
        <f t="shared" si="81"/>
        <v>8981.4435836524153</v>
      </c>
      <c r="K214" s="10">
        <f t="shared" ref="K214:K229" si="86">IF(H214=0,K213+E214+F214+G214,K213+E214+F214+H214)</f>
        <v>11411.593583652422</v>
      </c>
    </row>
    <row r="215" spans="1:11" x14ac:dyDescent="0.2">
      <c r="A215" s="9">
        <v>42094</v>
      </c>
      <c r="B215" s="4">
        <f t="shared" si="83"/>
        <v>47</v>
      </c>
      <c r="C215" s="4">
        <f t="shared" si="84"/>
        <v>22</v>
      </c>
      <c r="D215" s="4">
        <f t="shared" si="85"/>
        <v>20</v>
      </c>
      <c r="G215" s="10">
        <f t="shared" si="82"/>
        <v>114.11593583652422</v>
      </c>
      <c r="I215" s="10">
        <f t="shared" ref="I215:I230" si="87">I214+E215</f>
        <v>2430.15</v>
      </c>
      <c r="J215" s="10">
        <f t="shared" si="81"/>
        <v>9095.5595194889393</v>
      </c>
      <c r="K215" s="10">
        <f t="shared" si="86"/>
        <v>11525.709519488946</v>
      </c>
    </row>
    <row r="216" spans="1:11" x14ac:dyDescent="0.2">
      <c r="A216" s="9">
        <v>42124</v>
      </c>
      <c r="B216" s="4">
        <f t="shared" si="83"/>
        <v>48</v>
      </c>
      <c r="C216" s="4">
        <f t="shared" si="84"/>
        <v>23</v>
      </c>
      <c r="D216" s="4">
        <f t="shared" si="85"/>
        <v>20</v>
      </c>
      <c r="G216" s="10">
        <f t="shared" si="82"/>
        <v>115.25709519488946</v>
      </c>
      <c r="I216" s="10">
        <f t="shared" si="87"/>
        <v>2430.15</v>
      </c>
      <c r="J216" s="10">
        <f t="shared" si="81"/>
        <v>9210.8166146838284</v>
      </c>
      <c r="K216" s="10">
        <f t="shared" si="86"/>
        <v>11640.966614683835</v>
      </c>
    </row>
    <row r="217" spans="1:11" x14ac:dyDescent="0.2">
      <c r="A217" s="9">
        <v>42155</v>
      </c>
      <c r="B217" s="4">
        <f t="shared" si="83"/>
        <v>48</v>
      </c>
      <c r="C217" s="4">
        <f t="shared" si="84"/>
        <v>23</v>
      </c>
      <c r="D217" s="4">
        <f t="shared" si="85"/>
        <v>20</v>
      </c>
      <c r="G217" s="10">
        <f t="shared" si="82"/>
        <v>116.40966614683835</v>
      </c>
      <c r="I217" s="10">
        <f t="shared" si="87"/>
        <v>2430.15</v>
      </c>
      <c r="J217" s="10">
        <f t="shared" si="81"/>
        <v>9327.2262808306659</v>
      </c>
      <c r="K217" s="10">
        <f t="shared" si="86"/>
        <v>11757.376280830673</v>
      </c>
    </row>
    <row r="218" spans="1:11" x14ac:dyDescent="0.2">
      <c r="A218" s="9">
        <v>42185</v>
      </c>
      <c r="B218" s="4">
        <f t="shared" si="83"/>
        <v>48</v>
      </c>
      <c r="C218" s="4">
        <f t="shared" si="84"/>
        <v>23</v>
      </c>
      <c r="D218" s="4">
        <f t="shared" si="85"/>
        <v>20</v>
      </c>
      <c r="G218" s="10">
        <f t="shared" si="82"/>
        <v>117.57376280830671</v>
      </c>
      <c r="I218" s="10">
        <f t="shared" si="87"/>
        <v>2430.15</v>
      </c>
      <c r="J218" s="10">
        <f t="shared" si="81"/>
        <v>9444.8000436389721</v>
      </c>
      <c r="K218" s="10">
        <f t="shared" si="86"/>
        <v>11874.950043638979</v>
      </c>
    </row>
    <row r="219" spans="1:11" x14ac:dyDescent="0.2">
      <c r="A219" s="9">
        <v>42216</v>
      </c>
      <c r="B219" s="4">
        <f t="shared" si="83"/>
        <v>48</v>
      </c>
      <c r="C219" s="4">
        <f t="shared" si="84"/>
        <v>23</v>
      </c>
      <c r="D219" s="4">
        <f t="shared" si="85"/>
        <v>20</v>
      </c>
      <c r="G219" s="10">
        <f t="shared" si="82"/>
        <v>118.74950043638978</v>
      </c>
      <c r="I219" s="10">
        <f t="shared" si="87"/>
        <v>2430.15</v>
      </c>
      <c r="J219" s="10">
        <f t="shared" si="81"/>
        <v>9563.5495440753621</v>
      </c>
      <c r="K219" s="10">
        <f t="shared" si="86"/>
        <v>11993.699544075369</v>
      </c>
    </row>
    <row r="220" spans="1:11" x14ac:dyDescent="0.2">
      <c r="A220" s="9">
        <v>42247</v>
      </c>
      <c r="B220" s="4">
        <f t="shared" si="83"/>
        <v>48</v>
      </c>
      <c r="C220" s="4">
        <f t="shared" si="84"/>
        <v>23</v>
      </c>
      <c r="D220" s="4">
        <f t="shared" si="85"/>
        <v>20</v>
      </c>
      <c r="G220" s="10">
        <f t="shared" si="82"/>
        <v>119.93699544075368</v>
      </c>
      <c r="I220" s="10">
        <f t="shared" si="87"/>
        <v>2430.15</v>
      </c>
      <c r="J220" s="10">
        <f t="shared" si="81"/>
        <v>9683.486539516116</v>
      </c>
      <c r="K220" s="10">
        <f t="shared" si="86"/>
        <v>12113.636539516123</v>
      </c>
    </row>
    <row r="221" spans="1:11" x14ac:dyDescent="0.2">
      <c r="A221" s="9">
        <v>42277</v>
      </c>
      <c r="B221" s="4">
        <f t="shared" si="83"/>
        <v>48</v>
      </c>
      <c r="C221" s="4">
        <f t="shared" si="84"/>
        <v>23</v>
      </c>
      <c r="D221" s="4">
        <f t="shared" si="85"/>
        <v>20</v>
      </c>
      <c r="G221" s="10">
        <f t="shared" si="82"/>
        <v>121.13636539516123</v>
      </c>
      <c r="I221" s="10">
        <f t="shared" si="87"/>
        <v>2430.15</v>
      </c>
      <c r="J221" s="10">
        <f t="shared" si="81"/>
        <v>9804.6229049112771</v>
      </c>
      <c r="K221" s="10">
        <f t="shared" si="86"/>
        <v>12234.772904911284</v>
      </c>
    </row>
    <row r="222" spans="1:11" x14ac:dyDescent="0.2">
      <c r="A222" s="9">
        <v>42308</v>
      </c>
      <c r="B222" s="4">
        <f t="shared" si="83"/>
        <v>48</v>
      </c>
      <c r="C222" s="4">
        <f t="shared" si="84"/>
        <v>23</v>
      </c>
      <c r="D222" s="4">
        <f t="shared" si="85"/>
        <v>20</v>
      </c>
      <c r="G222" s="10">
        <f t="shared" si="82"/>
        <v>122.34772904911284</v>
      </c>
      <c r="I222" s="10">
        <f t="shared" si="87"/>
        <v>2430.15</v>
      </c>
      <c r="J222" s="10">
        <f t="shared" si="81"/>
        <v>9926.9706339603908</v>
      </c>
      <c r="K222" s="10">
        <f t="shared" si="86"/>
        <v>12357.120633960398</v>
      </c>
    </row>
    <row r="223" spans="1:11" x14ac:dyDescent="0.2">
      <c r="A223" s="9">
        <v>42338</v>
      </c>
      <c r="B223" s="4">
        <f t="shared" si="83"/>
        <v>48</v>
      </c>
      <c r="C223" s="4">
        <f t="shared" si="84"/>
        <v>23</v>
      </c>
      <c r="D223" s="4">
        <f t="shared" si="85"/>
        <v>20</v>
      </c>
      <c r="G223" s="10">
        <f t="shared" si="82"/>
        <v>123.57120633960398</v>
      </c>
      <c r="I223" s="10">
        <f t="shared" si="87"/>
        <v>2430.15</v>
      </c>
      <c r="J223" s="10">
        <f t="shared" si="81"/>
        <v>10050.541840299995</v>
      </c>
      <c r="K223" s="10">
        <f t="shared" si="86"/>
        <v>12480.691840300002</v>
      </c>
    </row>
    <row r="224" spans="1:11" x14ac:dyDescent="0.2">
      <c r="A224" s="9">
        <v>42369</v>
      </c>
      <c r="B224" s="4">
        <f t="shared" si="83"/>
        <v>48</v>
      </c>
      <c r="C224" s="4">
        <f t="shared" si="84"/>
        <v>23</v>
      </c>
      <c r="D224" s="4">
        <f t="shared" si="85"/>
        <v>20</v>
      </c>
      <c r="G224" s="10">
        <f t="shared" si="82"/>
        <v>124.80691840300001</v>
      </c>
      <c r="I224" s="10">
        <f t="shared" si="87"/>
        <v>2430.15</v>
      </c>
      <c r="J224" s="10">
        <f t="shared" si="81"/>
        <v>10175.348758702994</v>
      </c>
      <c r="K224" s="10">
        <f t="shared" si="86"/>
        <v>12605.498758703001</v>
      </c>
    </row>
    <row r="225" spans="1:11" x14ac:dyDescent="0.2">
      <c r="A225" s="9">
        <v>42400</v>
      </c>
      <c r="B225" s="4">
        <f t="shared" si="83"/>
        <v>48</v>
      </c>
      <c r="C225" s="4">
        <f t="shared" si="84"/>
        <v>23</v>
      </c>
      <c r="D225" s="4">
        <f t="shared" si="85"/>
        <v>20</v>
      </c>
      <c r="G225" s="10">
        <f t="shared" si="82"/>
        <v>126.05498758703</v>
      </c>
      <c r="I225" s="10">
        <f t="shared" si="87"/>
        <v>2430.15</v>
      </c>
      <c r="J225" s="10">
        <f t="shared" si="81"/>
        <v>10301.403746290023</v>
      </c>
      <c r="K225" s="10">
        <f t="shared" si="86"/>
        <v>12731.55374629003</v>
      </c>
    </row>
    <row r="226" spans="1:11" x14ac:dyDescent="0.2">
      <c r="A226" s="9">
        <v>42429</v>
      </c>
      <c r="B226" s="4">
        <f t="shared" si="83"/>
        <v>48</v>
      </c>
      <c r="C226" s="4">
        <f t="shared" si="84"/>
        <v>23</v>
      </c>
      <c r="D226" s="4">
        <f t="shared" si="85"/>
        <v>21</v>
      </c>
      <c r="G226" s="10">
        <f t="shared" si="82"/>
        <v>127.31553746290029</v>
      </c>
      <c r="I226" s="10">
        <f t="shared" si="87"/>
        <v>2430.15</v>
      </c>
      <c r="J226" s="10">
        <f t="shared" si="81"/>
        <v>10428.719283752924</v>
      </c>
      <c r="K226" s="10">
        <f t="shared" si="86"/>
        <v>12858.869283752931</v>
      </c>
    </row>
    <row r="227" spans="1:11" x14ac:dyDescent="0.2">
      <c r="A227" s="9">
        <v>42460</v>
      </c>
      <c r="B227" s="4">
        <f t="shared" si="83"/>
        <v>48</v>
      </c>
      <c r="C227" s="4">
        <f t="shared" si="84"/>
        <v>23</v>
      </c>
      <c r="D227" s="4">
        <f t="shared" si="85"/>
        <v>21</v>
      </c>
      <c r="G227" s="10">
        <f t="shared" si="82"/>
        <v>128.58869283752929</v>
      </c>
      <c r="I227" s="10">
        <f t="shared" si="87"/>
        <v>2430.15</v>
      </c>
      <c r="J227" s="10">
        <f t="shared" si="81"/>
        <v>10557.307976590453</v>
      </c>
      <c r="K227" s="10">
        <f t="shared" si="86"/>
        <v>12987.45797659046</v>
      </c>
    </row>
    <row r="228" spans="1:11" x14ac:dyDescent="0.2">
      <c r="A228" s="9">
        <v>42490</v>
      </c>
      <c r="B228" s="4">
        <f t="shared" si="83"/>
        <v>49</v>
      </c>
      <c r="C228" s="4">
        <f t="shared" si="84"/>
        <v>24</v>
      </c>
      <c r="D228" s="4">
        <f t="shared" si="85"/>
        <v>21</v>
      </c>
      <c r="G228" s="10">
        <f t="shared" si="82"/>
        <v>129.8745797659046</v>
      </c>
      <c r="I228" s="10">
        <f t="shared" si="87"/>
        <v>2430.15</v>
      </c>
      <c r="J228" s="10">
        <f t="shared" si="81"/>
        <v>10687.182556356358</v>
      </c>
      <c r="K228" s="10">
        <f t="shared" si="86"/>
        <v>13117.332556356365</v>
      </c>
    </row>
    <row r="229" spans="1:11" x14ac:dyDescent="0.2">
      <c r="A229" s="9">
        <v>42521</v>
      </c>
      <c r="B229" s="4">
        <f t="shared" si="83"/>
        <v>49</v>
      </c>
      <c r="C229" s="4">
        <f t="shared" si="84"/>
        <v>24</v>
      </c>
      <c r="D229" s="4">
        <f t="shared" si="85"/>
        <v>21</v>
      </c>
      <c r="G229" s="10">
        <f t="shared" ref="G229:G244" si="88">K228*$G$1/12</f>
        <v>131.17332556356365</v>
      </c>
      <c r="I229" s="10">
        <f t="shared" si="87"/>
        <v>2430.15</v>
      </c>
      <c r="J229" s="10">
        <f t="shared" si="81"/>
        <v>10818.355881919922</v>
      </c>
      <c r="K229" s="10">
        <f t="shared" si="86"/>
        <v>13248.505881919929</v>
      </c>
    </row>
    <row r="230" spans="1:11" x14ac:dyDescent="0.2">
      <c r="A230" s="9">
        <v>42551</v>
      </c>
      <c r="B230" s="4">
        <f t="shared" ref="B230:B245" si="89">ROUND((A230-$B$2-210)/365,0)</f>
        <v>49</v>
      </c>
      <c r="C230" s="4">
        <f t="shared" ref="C230:C245" si="90">ROUND((A230-$C$2-210)/365,0)</f>
        <v>24</v>
      </c>
      <c r="D230" s="4">
        <f t="shared" ref="D230:D245" si="91">ROUND((A230-$D$2-210)/365,0)</f>
        <v>21</v>
      </c>
      <c r="G230" s="10">
        <f t="shared" si="88"/>
        <v>132.48505881919928</v>
      </c>
      <c r="I230" s="10">
        <f t="shared" si="87"/>
        <v>2430.15</v>
      </c>
      <c r="J230" s="10">
        <f t="shared" si="81"/>
        <v>10950.840940739121</v>
      </c>
      <c r="K230" s="10">
        <f t="shared" ref="K230:K245" si="92">IF(H230=0,K229+E230+F230+G230,K229+E230+F230+H230)</f>
        <v>13380.990940739128</v>
      </c>
    </row>
    <row r="231" spans="1:11" x14ac:dyDescent="0.2">
      <c r="A231" s="9">
        <v>42582</v>
      </c>
      <c r="B231" s="4">
        <f t="shared" si="89"/>
        <v>49</v>
      </c>
      <c r="C231" s="4">
        <f t="shared" si="90"/>
        <v>24</v>
      </c>
      <c r="D231" s="4">
        <f t="shared" si="91"/>
        <v>21</v>
      </c>
      <c r="G231" s="10">
        <f t="shared" si="88"/>
        <v>133.80990940739127</v>
      </c>
      <c r="I231" s="10">
        <f t="shared" ref="I231:I246" si="93">I230+E231</f>
        <v>2430.15</v>
      </c>
      <c r="J231" s="10">
        <f t="shared" si="81"/>
        <v>11084.650850146512</v>
      </c>
      <c r="K231" s="10">
        <f t="shared" si="92"/>
        <v>13514.800850146519</v>
      </c>
    </row>
    <row r="232" spans="1:11" x14ac:dyDescent="0.2">
      <c r="A232" s="9">
        <v>42613</v>
      </c>
      <c r="B232" s="4">
        <f t="shared" si="89"/>
        <v>49</v>
      </c>
      <c r="C232" s="4">
        <f t="shared" si="90"/>
        <v>24</v>
      </c>
      <c r="D232" s="4">
        <f t="shared" si="91"/>
        <v>21</v>
      </c>
      <c r="G232" s="10">
        <f t="shared" si="88"/>
        <v>135.14800850146517</v>
      </c>
      <c r="I232" s="10">
        <f t="shared" si="93"/>
        <v>2430.15</v>
      </c>
      <c r="J232" s="10">
        <f t="shared" si="81"/>
        <v>11219.798858647977</v>
      </c>
      <c r="K232" s="10">
        <f t="shared" si="92"/>
        <v>13649.948858647984</v>
      </c>
    </row>
    <row r="233" spans="1:11" x14ac:dyDescent="0.2">
      <c r="A233" s="9">
        <v>42643</v>
      </c>
      <c r="B233" s="4">
        <f t="shared" si="89"/>
        <v>49</v>
      </c>
      <c r="C233" s="4">
        <f t="shared" si="90"/>
        <v>24</v>
      </c>
      <c r="D233" s="4">
        <f t="shared" si="91"/>
        <v>21</v>
      </c>
      <c r="G233" s="10">
        <f t="shared" si="88"/>
        <v>136.49948858647983</v>
      </c>
      <c r="I233" s="10">
        <f t="shared" si="93"/>
        <v>2430.15</v>
      </c>
      <c r="J233" s="10">
        <f t="shared" si="81"/>
        <v>11356.298347234457</v>
      </c>
      <c r="K233" s="10">
        <f t="shared" si="92"/>
        <v>13786.448347234464</v>
      </c>
    </row>
    <row r="234" spans="1:11" x14ac:dyDescent="0.2">
      <c r="A234" s="9">
        <v>42674</v>
      </c>
      <c r="B234" s="4">
        <f t="shared" si="89"/>
        <v>49</v>
      </c>
      <c r="C234" s="4">
        <f t="shared" si="90"/>
        <v>24</v>
      </c>
      <c r="D234" s="4">
        <f t="shared" si="91"/>
        <v>21</v>
      </c>
      <c r="G234" s="10">
        <f t="shared" si="88"/>
        <v>137.86448347234463</v>
      </c>
      <c r="I234" s="10">
        <f t="shared" si="93"/>
        <v>2430.15</v>
      </c>
      <c r="J234" s="10">
        <f t="shared" si="81"/>
        <v>11494.162830706802</v>
      </c>
      <c r="K234" s="10">
        <f t="shared" si="92"/>
        <v>13924.312830706809</v>
      </c>
    </row>
    <row r="235" spans="1:11" x14ac:dyDescent="0.2">
      <c r="A235" s="9">
        <v>42704</v>
      </c>
      <c r="B235" s="4">
        <f t="shared" si="89"/>
        <v>49</v>
      </c>
      <c r="C235" s="4">
        <f t="shared" si="90"/>
        <v>24</v>
      </c>
      <c r="D235" s="4">
        <f t="shared" si="91"/>
        <v>21</v>
      </c>
      <c r="G235" s="10">
        <f t="shared" si="88"/>
        <v>139.24312830706808</v>
      </c>
      <c r="I235" s="10">
        <f t="shared" si="93"/>
        <v>2430.15</v>
      </c>
      <c r="J235" s="10">
        <f t="shared" si="81"/>
        <v>11633.40595901387</v>
      </c>
      <c r="K235" s="10">
        <f t="shared" si="92"/>
        <v>14063.555959013876</v>
      </c>
    </row>
    <row r="236" spans="1:11" x14ac:dyDescent="0.2">
      <c r="A236" s="9">
        <v>42735</v>
      </c>
      <c r="B236" s="4">
        <f t="shared" si="89"/>
        <v>49</v>
      </c>
      <c r="C236" s="4">
        <f t="shared" si="90"/>
        <v>24</v>
      </c>
      <c r="D236" s="4">
        <f t="shared" si="91"/>
        <v>21</v>
      </c>
      <c r="G236" s="10">
        <f t="shared" si="88"/>
        <v>140.63555959013874</v>
      </c>
      <c r="I236" s="10">
        <f t="shared" si="93"/>
        <v>2430.15</v>
      </c>
      <c r="J236" s="10">
        <f t="shared" si="81"/>
        <v>11774.041518604008</v>
      </c>
      <c r="K236" s="10">
        <f t="shared" si="92"/>
        <v>14204.191518604015</v>
      </c>
    </row>
    <row r="237" spans="1:11" x14ac:dyDescent="0.2">
      <c r="A237" s="9">
        <v>42766</v>
      </c>
      <c r="B237" s="4">
        <f t="shared" si="89"/>
        <v>49</v>
      </c>
      <c r="C237" s="4">
        <f t="shared" si="90"/>
        <v>24</v>
      </c>
      <c r="D237" s="4">
        <f t="shared" si="91"/>
        <v>21</v>
      </c>
      <c r="G237" s="10">
        <f t="shared" si="88"/>
        <v>142.04191518604014</v>
      </c>
      <c r="I237" s="10">
        <f t="shared" si="93"/>
        <v>2430.15</v>
      </c>
      <c r="J237" s="10">
        <f t="shared" si="81"/>
        <v>11916.083433790049</v>
      </c>
      <c r="K237" s="10">
        <f t="shared" si="92"/>
        <v>14346.233433790056</v>
      </c>
    </row>
    <row r="238" spans="1:11" x14ac:dyDescent="0.2">
      <c r="A238" s="9">
        <v>42794</v>
      </c>
      <c r="B238" s="4">
        <f t="shared" si="89"/>
        <v>49</v>
      </c>
      <c r="C238" s="4">
        <f t="shared" si="90"/>
        <v>24</v>
      </c>
      <c r="D238" s="4">
        <f t="shared" si="91"/>
        <v>22</v>
      </c>
      <c r="G238" s="10">
        <f t="shared" si="88"/>
        <v>143.46233433790056</v>
      </c>
      <c r="I238" s="10">
        <f t="shared" si="93"/>
        <v>2430.15</v>
      </c>
      <c r="J238" s="10">
        <f t="shared" si="81"/>
        <v>12059.545768127949</v>
      </c>
      <c r="K238" s="10">
        <f t="shared" si="92"/>
        <v>14489.695768127956</v>
      </c>
    </row>
    <row r="239" spans="1:11" x14ac:dyDescent="0.2">
      <c r="A239" s="9">
        <v>42825</v>
      </c>
      <c r="B239" s="4">
        <f t="shared" si="89"/>
        <v>49</v>
      </c>
      <c r="C239" s="4">
        <f t="shared" si="90"/>
        <v>24</v>
      </c>
      <c r="D239" s="4">
        <f t="shared" si="91"/>
        <v>22</v>
      </c>
      <c r="G239" s="10">
        <f t="shared" si="88"/>
        <v>144.89695768127956</v>
      </c>
      <c r="I239" s="10">
        <f t="shared" si="93"/>
        <v>2430.15</v>
      </c>
      <c r="J239" s="10">
        <f t="shared" si="81"/>
        <v>12204.442725809229</v>
      </c>
      <c r="K239" s="10">
        <f t="shared" si="92"/>
        <v>14634.592725809236</v>
      </c>
    </row>
    <row r="240" spans="1:11" x14ac:dyDescent="0.2">
      <c r="A240" s="9">
        <v>42855</v>
      </c>
      <c r="B240" s="4">
        <f t="shared" si="89"/>
        <v>50</v>
      </c>
      <c r="C240" s="4">
        <f t="shared" si="90"/>
        <v>25</v>
      </c>
      <c r="D240" s="4">
        <f t="shared" si="91"/>
        <v>22</v>
      </c>
      <c r="G240" s="10">
        <f t="shared" si="88"/>
        <v>146.34592725809236</v>
      </c>
      <c r="I240" s="10">
        <f t="shared" si="93"/>
        <v>2430.15</v>
      </c>
      <c r="J240" s="10">
        <f t="shared" si="81"/>
        <v>12350.788653067322</v>
      </c>
      <c r="K240" s="10">
        <f t="shared" si="92"/>
        <v>14780.938653067329</v>
      </c>
    </row>
    <row r="241" spans="1:11" x14ac:dyDescent="0.2">
      <c r="A241" s="9">
        <v>42886</v>
      </c>
      <c r="B241" s="4">
        <f t="shared" si="89"/>
        <v>50</v>
      </c>
      <c r="C241" s="4">
        <f t="shared" si="90"/>
        <v>25</v>
      </c>
      <c r="D241" s="4">
        <f t="shared" si="91"/>
        <v>22</v>
      </c>
      <c r="G241" s="10">
        <f t="shared" si="88"/>
        <v>147.80938653067329</v>
      </c>
      <c r="I241" s="10">
        <f t="shared" si="93"/>
        <v>2430.15</v>
      </c>
      <c r="J241" s="10">
        <f t="shared" si="81"/>
        <v>12498.598039597995</v>
      </c>
      <c r="K241" s="10">
        <f t="shared" si="92"/>
        <v>14928.748039598002</v>
      </c>
    </row>
    <row r="242" spans="1:11" x14ac:dyDescent="0.2">
      <c r="A242" s="9">
        <v>42916</v>
      </c>
      <c r="B242" s="4">
        <f t="shared" si="89"/>
        <v>50</v>
      </c>
      <c r="C242" s="4">
        <f t="shared" si="90"/>
        <v>25</v>
      </c>
      <c r="D242" s="4">
        <f t="shared" si="91"/>
        <v>22</v>
      </c>
      <c r="G242" s="10">
        <f t="shared" si="88"/>
        <v>149.28748039598</v>
      </c>
      <c r="I242" s="10">
        <f t="shared" si="93"/>
        <v>2430.15</v>
      </c>
      <c r="J242" s="10">
        <f t="shared" si="81"/>
        <v>12647.885519993975</v>
      </c>
      <c r="K242" s="10">
        <f t="shared" si="92"/>
        <v>15078.035519993982</v>
      </c>
    </row>
    <row r="243" spans="1:11" x14ac:dyDescent="0.2">
      <c r="A243" s="9">
        <v>42947</v>
      </c>
      <c r="B243" s="4">
        <f t="shared" si="89"/>
        <v>50</v>
      </c>
      <c r="C243" s="4">
        <f t="shared" si="90"/>
        <v>25</v>
      </c>
      <c r="D243" s="4">
        <f t="shared" si="91"/>
        <v>22</v>
      </c>
      <c r="G243" s="10">
        <f t="shared" si="88"/>
        <v>150.78035519993981</v>
      </c>
      <c r="I243" s="10">
        <f t="shared" si="93"/>
        <v>2430.15</v>
      </c>
      <c r="J243" s="10">
        <f t="shared" si="81"/>
        <v>12798.665875193916</v>
      </c>
      <c r="K243" s="10">
        <f t="shared" si="92"/>
        <v>15228.815875193923</v>
      </c>
    </row>
    <row r="244" spans="1:11" x14ac:dyDescent="0.2">
      <c r="A244" s="9">
        <v>42978</v>
      </c>
      <c r="B244" s="4">
        <f t="shared" si="89"/>
        <v>50</v>
      </c>
      <c r="C244" s="4">
        <f t="shared" si="90"/>
        <v>25</v>
      </c>
      <c r="D244" s="4">
        <f t="shared" si="91"/>
        <v>22</v>
      </c>
      <c r="G244" s="10">
        <f t="shared" si="88"/>
        <v>152.28815875193922</v>
      </c>
      <c r="I244" s="10">
        <f t="shared" si="93"/>
        <v>2430.15</v>
      </c>
      <c r="J244" s="10">
        <f t="shared" si="81"/>
        <v>12950.954033945854</v>
      </c>
      <c r="K244" s="10">
        <f t="shared" si="92"/>
        <v>15381.104033945861</v>
      </c>
    </row>
    <row r="245" spans="1:11" x14ac:dyDescent="0.2">
      <c r="A245" s="9">
        <v>43008</v>
      </c>
      <c r="B245" s="4">
        <f t="shared" si="89"/>
        <v>50</v>
      </c>
      <c r="C245" s="4">
        <f t="shared" si="90"/>
        <v>25</v>
      </c>
      <c r="D245" s="4">
        <f t="shared" si="91"/>
        <v>22</v>
      </c>
      <c r="G245" s="10">
        <f t="shared" ref="G245:G260" si="94">K244*$G$1/12</f>
        <v>153.8110403394586</v>
      </c>
      <c r="I245" s="10">
        <f t="shared" si="93"/>
        <v>2430.15</v>
      </c>
      <c r="J245" s="10">
        <f t="shared" si="81"/>
        <v>13104.765074285313</v>
      </c>
      <c r="K245" s="10">
        <f t="shared" si="92"/>
        <v>15534.91507428532</v>
      </c>
    </row>
    <row r="246" spans="1:11" x14ac:dyDescent="0.2">
      <c r="A246" s="9">
        <v>43039</v>
      </c>
      <c r="B246" s="4">
        <f t="shared" ref="B246:B261" si="95">ROUND((A246-$B$2-210)/365,0)</f>
        <v>50</v>
      </c>
      <c r="C246" s="4">
        <f t="shared" ref="C246:C261" si="96">ROUND((A246-$C$2-210)/365,0)</f>
        <v>25</v>
      </c>
      <c r="D246" s="4">
        <f t="shared" ref="D246:D261" si="97">ROUND((A246-$D$2-210)/365,0)</f>
        <v>22</v>
      </c>
      <c r="G246" s="10">
        <f t="shared" si="94"/>
        <v>155.3491507428532</v>
      </c>
      <c r="I246" s="10">
        <f t="shared" si="93"/>
        <v>2430.15</v>
      </c>
      <c r="J246" s="10">
        <f t="shared" si="81"/>
        <v>13260.114225028166</v>
      </c>
      <c r="K246" s="10">
        <f t="shared" ref="K246:K261" si="98">IF(H246=0,K245+E246+F246+G246,K245+E246+F246+H246)</f>
        <v>15690.264225028173</v>
      </c>
    </row>
    <row r="247" spans="1:11" x14ac:dyDescent="0.2">
      <c r="A247" s="9">
        <v>43069</v>
      </c>
      <c r="B247" s="4">
        <f t="shared" si="95"/>
        <v>50</v>
      </c>
      <c r="C247" s="4">
        <f t="shared" si="96"/>
        <v>25</v>
      </c>
      <c r="D247" s="4">
        <f t="shared" si="97"/>
        <v>22</v>
      </c>
      <c r="G247" s="10">
        <f t="shared" si="94"/>
        <v>156.90264225028173</v>
      </c>
      <c r="I247" s="10">
        <f t="shared" ref="I247:I262" si="99">I246+E247</f>
        <v>2430.15</v>
      </c>
      <c r="J247" s="10">
        <f t="shared" si="81"/>
        <v>13417.016867278448</v>
      </c>
      <c r="K247" s="10">
        <f t="shared" si="98"/>
        <v>15847.166867278454</v>
      </c>
    </row>
    <row r="248" spans="1:11" x14ac:dyDescent="0.2">
      <c r="A248" s="9">
        <v>43100</v>
      </c>
      <c r="B248" s="4">
        <f t="shared" si="95"/>
        <v>50</v>
      </c>
      <c r="C248" s="4">
        <f t="shared" si="96"/>
        <v>25</v>
      </c>
      <c r="D248" s="4">
        <f t="shared" si="97"/>
        <v>22</v>
      </c>
      <c r="G248" s="10">
        <f t="shared" si="94"/>
        <v>158.47166867278455</v>
      </c>
      <c r="I248" s="10">
        <f t="shared" si="99"/>
        <v>2430.15</v>
      </c>
      <c r="J248" s="10">
        <f t="shared" si="81"/>
        <v>13575.488535951232</v>
      </c>
      <c r="K248" s="10">
        <f t="shared" si="98"/>
        <v>16005.638535951239</v>
      </c>
    </row>
    <row r="249" spans="1:11" x14ac:dyDescent="0.2">
      <c r="A249" s="9">
        <v>43131</v>
      </c>
      <c r="B249" s="4">
        <f t="shared" si="95"/>
        <v>50</v>
      </c>
      <c r="C249" s="4">
        <f t="shared" si="96"/>
        <v>25</v>
      </c>
      <c r="D249" s="4">
        <f t="shared" si="97"/>
        <v>22</v>
      </c>
      <c r="G249" s="10">
        <f t="shared" si="94"/>
        <v>160.05638535951238</v>
      </c>
      <c r="I249" s="10">
        <f t="shared" si="99"/>
        <v>2430.15</v>
      </c>
      <c r="J249" s="10">
        <f t="shared" si="81"/>
        <v>13735.544921310744</v>
      </c>
      <c r="K249" s="10">
        <f t="shared" si="98"/>
        <v>16165.694921310751</v>
      </c>
    </row>
    <row r="250" spans="1:11" x14ac:dyDescent="0.2">
      <c r="A250" s="9">
        <v>43159</v>
      </c>
      <c r="B250" s="4">
        <f t="shared" si="95"/>
        <v>50</v>
      </c>
      <c r="C250" s="4">
        <f t="shared" si="96"/>
        <v>25</v>
      </c>
      <c r="D250" s="4">
        <f t="shared" si="97"/>
        <v>23</v>
      </c>
      <c r="G250" s="10">
        <f t="shared" si="94"/>
        <v>161.65694921310751</v>
      </c>
      <c r="I250" s="10">
        <f t="shared" si="99"/>
        <v>2430.15</v>
      </c>
      <c r="J250" s="10">
        <f t="shared" si="81"/>
        <v>13897.201870523852</v>
      </c>
      <c r="K250" s="10">
        <f t="shared" si="98"/>
        <v>16327.351870523858</v>
      </c>
    </row>
    <row r="251" spans="1:11" x14ac:dyDescent="0.2">
      <c r="A251" s="9">
        <v>43190</v>
      </c>
      <c r="B251" s="4">
        <f t="shared" si="95"/>
        <v>50</v>
      </c>
      <c r="C251" s="4">
        <f t="shared" si="96"/>
        <v>25</v>
      </c>
      <c r="D251" s="4">
        <f t="shared" si="97"/>
        <v>23</v>
      </c>
      <c r="G251" s="10">
        <f t="shared" si="94"/>
        <v>163.27351870523859</v>
      </c>
      <c r="I251" s="10">
        <f t="shared" si="99"/>
        <v>2430.15</v>
      </c>
      <c r="J251" s="10">
        <f t="shared" si="81"/>
        <v>14060.47538922909</v>
      </c>
      <c r="K251" s="10">
        <f t="shared" si="98"/>
        <v>16490.625389229099</v>
      </c>
    </row>
    <row r="252" spans="1:11" x14ac:dyDescent="0.2">
      <c r="A252" s="9">
        <v>43220</v>
      </c>
      <c r="B252" s="4">
        <f t="shared" si="95"/>
        <v>51</v>
      </c>
      <c r="C252" s="4">
        <f t="shared" si="96"/>
        <v>26</v>
      </c>
      <c r="D252" s="4">
        <f t="shared" si="97"/>
        <v>23</v>
      </c>
      <c r="G252" s="10">
        <f t="shared" si="94"/>
        <v>164.90625389229098</v>
      </c>
      <c r="I252" s="10">
        <f t="shared" si="99"/>
        <v>2430.15</v>
      </c>
      <c r="J252" s="10">
        <f t="shared" si="81"/>
        <v>14225.381643121382</v>
      </c>
      <c r="K252" s="10">
        <f t="shared" si="98"/>
        <v>16655.531643121391</v>
      </c>
    </row>
    <row r="253" spans="1:11" x14ac:dyDescent="0.2">
      <c r="A253" s="9">
        <v>43251</v>
      </c>
      <c r="B253" s="4">
        <f t="shared" si="95"/>
        <v>51</v>
      </c>
      <c r="C253" s="4">
        <f t="shared" si="96"/>
        <v>26</v>
      </c>
      <c r="D253" s="4">
        <f t="shared" si="97"/>
        <v>23</v>
      </c>
      <c r="G253" s="10">
        <f t="shared" si="94"/>
        <v>166.5553164312139</v>
      </c>
      <c r="I253" s="10">
        <f t="shared" si="99"/>
        <v>2430.15</v>
      </c>
      <c r="J253" s="10">
        <f t="shared" si="81"/>
        <v>14391.936959552595</v>
      </c>
      <c r="K253" s="10">
        <f t="shared" si="98"/>
        <v>16822.086959552606</v>
      </c>
    </row>
    <row r="254" spans="1:11" x14ac:dyDescent="0.2">
      <c r="A254" s="9">
        <v>43281</v>
      </c>
      <c r="B254" s="4">
        <f t="shared" si="95"/>
        <v>51</v>
      </c>
      <c r="C254" s="4">
        <f t="shared" si="96"/>
        <v>26</v>
      </c>
      <c r="D254" s="4">
        <f t="shared" si="97"/>
        <v>23</v>
      </c>
      <c r="G254" s="10">
        <f t="shared" si="94"/>
        <v>168.22086959552607</v>
      </c>
      <c r="I254" s="10">
        <f t="shared" si="99"/>
        <v>2430.15</v>
      </c>
      <c r="J254" s="10">
        <f t="shared" si="81"/>
        <v>14560.157829148122</v>
      </c>
      <c r="K254" s="10">
        <f t="shared" si="98"/>
        <v>16990.307829148132</v>
      </c>
    </row>
    <row r="255" spans="1:11" x14ac:dyDescent="0.2">
      <c r="A255" s="9">
        <v>43312</v>
      </c>
      <c r="B255" s="4">
        <f t="shared" si="95"/>
        <v>51</v>
      </c>
      <c r="C255" s="4">
        <f t="shared" si="96"/>
        <v>26</v>
      </c>
      <c r="D255" s="4">
        <f t="shared" si="97"/>
        <v>23</v>
      </c>
      <c r="G255" s="10">
        <f t="shared" si="94"/>
        <v>169.90307829148131</v>
      </c>
      <c r="I255" s="10">
        <f t="shared" si="99"/>
        <v>2430.15</v>
      </c>
      <c r="J255" s="10">
        <f t="shared" si="81"/>
        <v>14730.060907439603</v>
      </c>
      <c r="K255" s="10">
        <f t="shared" si="98"/>
        <v>17160.210907439614</v>
      </c>
    </row>
    <row r="256" spans="1:11" x14ac:dyDescent="0.2">
      <c r="A256" s="9">
        <v>43343</v>
      </c>
      <c r="B256" s="4">
        <f t="shared" si="95"/>
        <v>51</v>
      </c>
      <c r="C256" s="4">
        <f t="shared" si="96"/>
        <v>26</v>
      </c>
      <c r="D256" s="4">
        <f t="shared" si="97"/>
        <v>23</v>
      </c>
      <c r="G256" s="10">
        <f t="shared" si="94"/>
        <v>171.60210907439614</v>
      </c>
      <c r="I256" s="10">
        <f t="shared" si="99"/>
        <v>2430.15</v>
      </c>
      <c r="J256" s="10">
        <f t="shared" si="81"/>
        <v>14901.663016514</v>
      </c>
      <c r="K256" s="10">
        <f t="shared" si="98"/>
        <v>17331.81301651401</v>
      </c>
    </row>
    <row r="257" spans="1:11" x14ac:dyDescent="0.2">
      <c r="A257" s="9">
        <v>43373</v>
      </c>
      <c r="B257" s="4">
        <f t="shared" si="95"/>
        <v>51</v>
      </c>
      <c r="C257" s="4">
        <f t="shared" si="96"/>
        <v>26</v>
      </c>
      <c r="D257" s="4">
        <f t="shared" si="97"/>
        <v>23</v>
      </c>
      <c r="G257" s="10">
        <f t="shared" si="94"/>
        <v>173.3181301651401</v>
      </c>
      <c r="I257" s="10">
        <f t="shared" si="99"/>
        <v>2430.15</v>
      </c>
      <c r="J257" s="10">
        <f t="shared" si="81"/>
        <v>15074.98114667914</v>
      </c>
      <c r="K257" s="10">
        <f t="shared" si="98"/>
        <v>17505.131146679149</v>
      </c>
    </row>
    <row r="258" spans="1:11" x14ac:dyDescent="0.2">
      <c r="A258" s="9">
        <v>43404</v>
      </c>
      <c r="B258" s="4">
        <f t="shared" si="95"/>
        <v>51</v>
      </c>
      <c r="C258" s="4">
        <f t="shared" si="96"/>
        <v>26</v>
      </c>
      <c r="D258" s="4">
        <f t="shared" si="97"/>
        <v>23</v>
      </c>
      <c r="G258" s="10">
        <f t="shared" si="94"/>
        <v>175.05131146679147</v>
      </c>
      <c r="I258" s="10">
        <f t="shared" si="99"/>
        <v>2430.15</v>
      </c>
      <c r="J258" s="10">
        <f t="shared" si="81"/>
        <v>15250.032458145932</v>
      </c>
      <c r="K258" s="10">
        <f t="shared" si="98"/>
        <v>17680.18245814594</v>
      </c>
    </row>
    <row r="259" spans="1:11" x14ac:dyDescent="0.2">
      <c r="A259" s="9">
        <v>43434</v>
      </c>
      <c r="B259" s="4">
        <f t="shared" si="95"/>
        <v>51</v>
      </c>
      <c r="C259" s="4">
        <f t="shared" si="96"/>
        <v>26</v>
      </c>
      <c r="D259" s="4">
        <f t="shared" si="97"/>
        <v>23</v>
      </c>
      <c r="G259" s="10">
        <f t="shared" si="94"/>
        <v>176.80182458145941</v>
      </c>
      <c r="I259" s="10">
        <f t="shared" si="99"/>
        <v>2430.15</v>
      </c>
      <c r="J259" s="10">
        <f t="shared" si="81"/>
        <v>15426.834282727392</v>
      </c>
      <c r="K259" s="10">
        <f t="shared" si="98"/>
        <v>17856.984282727401</v>
      </c>
    </row>
    <row r="260" spans="1:11" x14ac:dyDescent="0.2">
      <c r="A260" s="9">
        <v>43465</v>
      </c>
      <c r="B260" s="4">
        <f t="shared" si="95"/>
        <v>51</v>
      </c>
      <c r="C260" s="4">
        <f t="shared" si="96"/>
        <v>26</v>
      </c>
      <c r="D260" s="4">
        <f t="shared" si="97"/>
        <v>23</v>
      </c>
      <c r="G260" s="10">
        <f t="shared" si="94"/>
        <v>178.56984282727399</v>
      </c>
      <c r="I260" s="10">
        <f t="shared" si="99"/>
        <v>2430.15</v>
      </c>
      <c r="J260" s="10">
        <f t="shared" si="81"/>
        <v>15605.404125554665</v>
      </c>
      <c r="K260" s="10">
        <f t="shared" si="98"/>
        <v>18035.554125554674</v>
      </c>
    </row>
    <row r="261" spans="1:11" x14ac:dyDescent="0.2">
      <c r="A261" s="9">
        <v>43496</v>
      </c>
      <c r="B261" s="4">
        <f t="shared" si="95"/>
        <v>51</v>
      </c>
      <c r="C261" s="4">
        <f t="shared" si="96"/>
        <v>26</v>
      </c>
      <c r="D261" s="4">
        <f t="shared" si="97"/>
        <v>23</v>
      </c>
      <c r="G261" s="10">
        <f t="shared" ref="G261:G276" si="100">K260*$G$1/12</f>
        <v>180.35554125554674</v>
      </c>
      <c r="I261" s="10">
        <f t="shared" si="99"/>
        <v>2430.15</v>
      </c>
      <c r="J261" s="10">
        <f t="shared" si="81"/>
        <v>15785.759666810212</v>
      </c>
      <c r="K261" s="10">
        <f t="shared" si="98"/>
        <v>18215.909666810221</v>
      </c>
    </row>
    <row r="262" spans="1:11" x14ac:dyDescent="0.2">
      <c r="A262" s="9">
        <v>43524</v>
      </c>
      <c r="B262" s="4">
        <f t="shared" ref="B262:B277" si="101">ROUND((A262-$B$2-210)/365,0)</f>
        <v>51</v>
      </c>
      <c r="C262" s="4">
        <f t="shared" ref="C262:C277" si="102">ROUND((A262-$C$2-210)/365,0)</f>
        <v>26</v>
      </c>
      <c r="D262" s="4">
        <f t="shared" ref="D262:D277" si="103">ROUND((A262-$D$2-210)/365,0)</f>
        <v>24</v>
      </c>
      <c r="G262" s="10">
        <f t="shared" si="100"/>
        <v>182.15909666810219</v>
      </c>
      <c r="I262" s="10">
        <f t="shared" si="99"/>
        <v>2430.15</v>
      </c>
      <c r="J262" s="10">
        <f t="shared" si="81"/>
        <v>15967.918763478314</v>
      </c>
      <c r="K262" s="10">
        <f t="shared" ref="K262:K277" si="104">IF(H262=0,K261+E262+F262+G262,K261+E262+F262+H262)</f>
        <v>18398.068763478324</v>
      </c>
    </row>
    <row r="263" spans="1:11" x14ac:dyDescent="0.2">
      <c r="A263" s="9">
        <v>43555</v>
      </c>
      <c r="B263" s="4">
        <f t="shared" si="101"/>
        <v>51</v>
      </c>
      <c r="C263" s="4">
        <f t="shared" si="102"/>
        <v>26</v>
      </c>
      <c r="D263" s="4">
        <f t="shared" si="103"/>
        <v>24</v>
      </c>
      <c r="G263" s="10">
        <f t="shared" si="100"/>
        <v>183.98068763478327</v>
      </c>
      <c r="I263" s="10">
        <f t="shared" ref="I263:I278" si="105">I262+E263</f>
        <v>2430.15</v>
      </c>
      <c r="J263" s="10">
        <f t="shared" ref="J263:J326" si="106">IF(H263=0,J262+G263,J262+H263)</f>
        <v>16151.899451113097</v>
      </c>
      <c r="K263" s="10">
        <f t="shared" si="104"/>
        <v>18582.049451113107</v>
      </c>
    </row>
    <row r="264" spans="1:11" x14ac:dyDescent="0.2">
      <c r="A264" s="9">
        <v>43585</v>
      </c>
      <c r="B264" s="4">
        <f t="shared" si="101"/>
        <v>52</v>
      </c>
      <c r="C264" s="4">
        <f t="shared" si="102"/>
        <v>27</v>
      </c>
      <c r="D264" s="4">
        <f t="shared" si="103"/>
        <v>24</v>
      </c>
      <c r="G264" s="10">
        <f t="shared" si="100"/>
        <v>185.82049451113107</v>
      </c>
      <c r="I264" s="10">
        <f t="shared" si="105"/>
        <v>2430.15</v>
      </c>
      <c r="J264" s="10">
        <f t="shared" si="106"/>
        <v>16337.719945624227</v>
      </c>
      <c r="K264" s="10">
        <f t="shared" si="104"/>
        <v>18767.869945624239</v>
      </c>
    </row>
    <row r="265" spans="1:11" x14ac:dyDescent="0.2">
      <c r="A265" s="9">
        <v>43616</v>
      </c>
      <c r="B265" s="4">
        <f t="shared" si="101"/>
        <v>52</v>
      </c>
      <c r="C265" s="4">
        <f t="shared" si="102"/>
        <v>27</v>
      </c>
      <c r="D265" s="4">
        <f t="shared" si="103"/>
        <v>24</v>
      </c>
      <c r="G265" s="10">
        <f t="shared" si="100"/>
        <v>187.67869945624238</v>
      </c>
      <c r="I265" s="10">
        <f t="shared" si="105"/>
        <v>2430.15</v>
      </c>
      <c r="J265" s="10">
        <f t="shared" si="106"/>
        <v>16525.39864508047</v>
      </c>
      <c r="K265" s="10">
        <f t="shared" si="104"/>
        <v>18955.548645080482</v>
      </c>
    </row>
    <row r="266" spans="1:11" x14ac:dyDescent="0.2">
      <c r="A266" s="9">
        <v>43646</v>
      </c>
      <c r="B266" s="4">
        <f t="shared" si="101"/>
        <v>52</v>
      </c>
      <c r="C266" s="4">
        <f t="shared" si="102"/>
        <v>27</v>
      </c>
      <c r="D266" s="4">
        <f t="shared" si="103"/>
        <v>24</v>
      </c>
      <c r="G266" s="10">
        <f t="shared" si="100"/>
        <v>189.55548645080481</v>
      </c>
      <c r="I266" s="10">
        <f t="shared" si="105"/>
        <v>2430.15</v>
      </c>
      <c r="J266" s="10">
        <f t="shared" si="106"/>
        <v>16714.954131531274</v>
      </c>
      <c r="K266" s="10">
        <f t="shared" si="104"/>
        <v>19145.104131531287</v>
      </c>
    </row>
    <row r="267" spans="1:11" x14ac:dyDescent="0.2">
      <c r="A267" s="9">
        <v>43677</v>
      </c>
      <c r="B267" s="4">
        <f t="shared" si="101"/>
        <v>52</v>
      </c>
      <c r="C267" s="4">
        <f t="shared" si="102"/>
        <v>27</v>
      </c>
      <c r="D267" s="4">
        <f t="shared" si="103"/>
        <v>24</v>
      </c>
      <c r="G267" s="10">
        <f t="shared" si="100"/>
        <v>191.45104131531286</v>
      </c>
      <c r="I267" s="10">
        <f t="shared" si="105"/>
        <v>2430.15</v>
      </c>
      <c r="J267" s="10">
        <f t="shared" si="106"/>
        <v>16906.405172846586</v>
      </c>
      <c r="K267" s="10">
        <f t="shared" si="104"/>
        <v>19336.555172846598</v>
      </c>
    </row>
    <row r="268" spans="1:11" x14ac:dyDescent="0.2">
      <c r="A268" s="9">
        <v>43708</v>
      </c>
      <c r="B268" s="4">
        <f t="shared" si="101"/>
        <v>52</v>
      </c>
      <c r="C268" s="4">
        <f t="shared" si="102"/>
        <v>27</v>
      </c>
      <c r="D268" s="4">
        <f t="shared" si="103"/>
        <v>24</v>
      </c>
      <c r="G268" s="10">
        <f t="shared" si="100"/>
        <v>193.36555172846599</v>
      </c>
      <c r="I268" s="10">
        <f t="shared" si="105"/>
        <v>2430.15</v>
      </c>
      <c r="J268" s="10">
        <f t="shared" si="106"/>
        <v>17099.77072457505</v>
      </c>
      <c r="K268" s="10">
        <f t="shared" si="104"/>
        <v>19529.920724575062</v>
      </c>
    </row>
    <row r="269" spans="1:11" x14ac:dyDescent="0.2">
      <c r="A269" s="9">
        <v>43738</v>
      </c>
      <c r="B269" s="4">
        <f t="shared" si="101"/>
        <v>52</v>
      </c>
      <c r="C269" s="4">
        <f t="shared" si="102"/>
        <v>27</v>
      </c>
      <c r="D269" s="4">
        <f t="shared" si="103"/>
        <v>24</v>
      </c>
      <c r="G269" s="10">
        <f t="shared" si="100"/>
        <v>195.29920724575061</v>
      </c>
      <c r="I269" s="10">
        <f t="shared" si="105"/>
        <v>2430.15</v>
      </c>
      <c r="J269" s="10">
        <f t="shared" si="106"/>
        <v>17295.069931820799</v>
      </c>
      <c r="K269" s="10">
        <f t="shared" si="104"/>
        <v>19725.219931820811</v>
      </c>
    </row>
    <row r="270" spans="1:11" x14ac:dyDescent="0.2">
      <c r="A270" s="9">
        <v>43769</v>
      </c>
      <c r="B270" s="4">
        <f t="shared" si="101"/>
        <v>52</v>
      </c>
      <c r="C270" s="4">
        <f t="shared" si="102"/>
        <v>27</v>
      </c>
      <c r="D270" s="4">
        <f t="shared" si="103"/>
        <v>24</v>
      </c>
      <c r="G270" s="10">
        <f t="shared" si="100"/>
        <v>197.25219931820811</v>
      </c>
      <c r="I270" s="10">
        <f t="shared" si="105"/>
        <v>2430.15</v>
      </c>
      <c r="J270" s="10">
        <f t="shared" si="106"/>
        <v>17492.322131139008</v>
      </c>
      <c r="K270" s="10">
        <f t="shared" si="104"/>
        <v>19922.47213113902</v>
      </c>
    </row>
    <row r="271" spans="1:11" x14ac:dyDescent="0.2">
      <c r="A271" s="9">
        <v>43799</v>
      </c>
      <c r="B271" s="4">
        <f t="shared" si="101"/>
        <v>52</v>
      </c>
      <c r="C271" s="4">
        <f t="shared" si="102"/>
        <v>27</v>
      </c>
      <c r="D271" s="4">
        <f t="shared" si="103"/>
        <v>24</v>
      </c>
      <c r="G271" s="10">
        <f t="shared" si="100"/>
        <v>199.2247213113902</v>
      </c>
      <c r="I271" s="10">
        <f t="shared" si="105"/>
        <v>2430.15</v>
      </c>
      <c r="J271" s="10">
        <f t="shared" si="106"/>
        <v>17691.546852450399</v>
      </c>
      <c r="K271" s="10">
        <f t="shared" si="104"/>
        <v>20121.696852450412</v>
      </c>
    </row>
    <row r="272" spans="1:11" x14ac:dyDescent="0.2">
      <c r="A272" s="9">
        <v>43830</v>
      </c>
      <c r="B272" s="4">
        <f t="shared" si="101"/>
        <v>52</v>
      </c>
      <c r="C272" s="4">
        <f t="shared" si="102"/>
        <v>27</v>
      </c>
      <c r="D272" s="4">
        <f t="shared" si="103"/>
        <v>24</v>
      </c>
      <c r="G272" s="10">
        <f t="shared" si="100"/>
        <v>201.2169685245041</v>
      </c>
      <c r="I272" s="10">
        <f t="shared" si="105"/>
        <v>2430.15</v>
      </c>
      <c r="J272" s="10">
        <f t="shared" si="106"/>
        <v>17892.763820974902</v>
      </c>
      <c r="K272" s="10">
        <f t="shared" si="104"/>
        <v>20322.913820974914</v>
      </c>
    </row>
    <row r="273" spans="1:11" x14ac:dyDescent="0.2">
      <c r="A273" s="9">
        <v>43861</v>
      </c>
      <c r="B273" s="4">
        <f t="shared" si="101"/>
        <v>52</v>
      </c>
      <c r="C273" s="4">
        <f t="shared" si="102"/>
        <v>27</v>
      </c>
      <c r="D273" s="4">
        <f t="shared" si="103"/>
        <v>24</v>
      </c>
      <c r="G273" s="10">
        <f t="shared" si="100"/>
        <v>203.22913820974915</v>
      </c>
      <c r="I273" s="10">
        <f t="shared" si="105"/>
        <v>2430.15</v>
      </c>
      <c r="J273" s="10">
        <f t="shared" si="106"/>
        <v>18095.992959184652</v>
      </c>
      <c r="K273" s="10">
        <f t="shared" si="104"/>
        <v>20526.142959184665</v>
      </c>
    </row>
    <row r="274" spans="1:11" x14ac:dyDescent="0.2">
      <c r="A274" s="9">
        <v>43890</v>
      </c>
      <c r="B274" s="4">
        <f t="shared" si="101"/>
        <v>52</v>
      </c>
      <c r="C274" s="4">
        <f t="shared" si="102"/>
        <v>27</v>
      </c>
      <c r="D274" s="4">
        <f t="shared" si="103"/>
        <v>25</v>
      </c>
      <c r="G274" s="10">
        <f t="shared" si="100"/>
        <v>205.26142959184665</v>
      </c>
      <c r="I274" s="10">
        <f t="shared" si="105"/>
        <v>2430.15</v>
      </c>
      <c r="J274" s="10">
        <f t="shared" si="106"/>
        <v>18301.254388776499</v>
      </c>
      <c r="K274" s="10">
        <f t="shared" si="104"/>
        <v>20731.404388776511</v>
      </c>
    </row>
    <row r="275" spans="1:11" x14ac:dyDescent="0.2">
      <c r="A275" s="9">
        <v>43921</v>
      </c>
      <c r="B275" s="4">
        <f t="shared" si="101"/>
        <v>52</v>
      </c>
      <c r="C275" s="4">
        <f t="shared" si="102"/>
        <v>27</v>
      </c>
      <c r="D275" s="4">
        <f t="shared" si="103"/>
        <v>25</v>
      </c>
      <c r="G275" s="10">
        <f t="shared" si="100"/>
        <v>207.31404388776511</v>
      </c>
      <c r="I275" s="10">
        <f t="shared" si="105"/>
        <v>2430.15</v>
      </c>
      <c r="J275" s="10">
        <f t="shared" si="106"/>
        <v>18508.568432664262</v>
      </c>
      <c r="K275" s="10">
        <f t="shared" si="104"/>
        <v>20938.718432664275</v>
      </c>
    </row>
    <row r="276" spans="1:11" x14ac:dyDescent="0.2">
      <c r="A276" s="9">
        <v>43951</v>
      </c>
      <c r="B276" s="4">
        <f t="shared" si="101"/>
        <v>53</v>
      </c>
      <c r="C276" s="4">
        <f t="shared" si="102"/>
        <v>28</v>
      </c>
      <c r="D276" s="4">
        <f t="shared" si="103"/>
        <v>25</v>
      </c>
      <c r="G276" s="10">
        <f t="shared" si="100"/>
        <v>209.38718432664271</v>
      </c>
      <c r="I276" s="10">
        <f t="shared" si="105"/>
        <v>2430.15</v>
      </c>
      <c r="J276" s="10">
        <f t="shared" si="106"/>
        <v>18717.955616990905</v>
      </c>
      <c r="K276" s="10">
        <f t="shared" si="104"/>
        <v>21148.105616990917</v>
      </c>
    </row>
    <row r="277" spans="1:11" x14ac:dyDescent="0.2">
      <c r="A277" s="9">
        <v>43982</v>
      </c>
      <c r="B277" s="4">
        <f t="shared" si="101"/>
        <v>53</v>
      </c>
      <c r="C277" s="4">
        <f t="shared" si="102"/>
        <v>28</v>
      </c>
      <c r="D277" s="4">
        <f t="shared" si="103"/>
        <v>25</v>
      </c>
      <c r="G277" s="10">
        <f t="shared" ref="G277:G292" si="107">K276*$G$1/12</f>
        <v>211.48105616990915</v>
      </c>
      <c r="I277" s="10">
        <f t="shared" si="105"/>
        <v>2430.15</v>
      </c>
      <c r="J277" s="10">
        <f t="shared" si="106"/>
        <v>18929.436673160813</v>
      </c>
      <c r="K277" s="10">
        <f t="shared" si="104"/>
        <v>21359.586673160826</v>
      </c>
    </row>
    <row r="278" spans="1:11" x14ac:dyDescent="0.2">
      <c r="A278" s="9">
        <v>44012</v>
      </c>
      <c r="B278" s="4">
        <f t="shared" ref="B278:B293" si="108">ROUND((A278-$B$2-210)/365,0)</f>
        <v>53</v>
      </c>
      <c r="C278" s="4">
        <f t="shared" ref="C278:C293" si="109">ROUND((A278-$C$2-210)/365,0)</f>
        <v>28</v>
      </c>
      <c r="D278" s="4">
        <f t="shared" ref="D278:D293" si="110">ROUND((A278-$D$2-210)/365,0)</f>
        <v>25</v>
      </c>
      <c r="G278" s="10">
        <f t="shared" si="107"/>
        <v>213.59586673160825</v>
      </c>
      <c r="I278" s="10">
        <f t="shared" si="105"/>
        <v>2430.15</v>
      </c>
      <c r="J278" s="10">
        <f t="shared" si="106"/>
        <v>19143.032539892421</v>
      </c>
      <c r="K278" s="10">
        <f t="shared" ref="K278:K293" si="111">IF(H278=0,K277+E278+F278+G278,K277+E278+F278+H278)</f>
        <v>21573.182539892434</v>
      </c>
    </row>
    <row r="279" spans="1:11" x14ac:dyDescent="0.2">
      <c r="A279" s="9">
        <v>44043</v>
      </c>
      <c r="B279" s="4">
        <f t="shared" si="108"/>
        <v>53</v>
      </c>
      <c r="C279" s="4">
        <f t="shared" si="109"/>
        <v>28</v>
      </c>
      <c r="D279" s="4">
        <f t="shared" si="110"/>
        <v>25</v>
      </c>
      <c r="G279" s="10">
        <f t="shared" si="107"/>
        <v>215.73182539892434</v>
      </c>
      <c r="I279" s="10">
        <f t="shared" ref="I279:I294" si="112">I278+E279</f>
        <v>2430.15</v>
      </c>
      <c r="J279" s="10">
        <f t="shared" si="106"/>
        <v>19358.764365291347</v>
      </c>
      <c r="K279" s="10">
        <f t="shared" si="111"/>
        <v>21788.914365291359</v>
      </c>
    </row>
    <row r="280" spans="1:11" x14ac:dyDescent="0.2">
      <c r="A280" s="9">
        <v>44074</v>
      </c>
      <c r="B280" s="4">
        <f t="shared" si="108"/>
        <v>53</v>
      </c>
      <c r="C280" s="4">
        <f t="shared" si="109"/>
        <v>28</v>
      </c>
      <c r="D280" s="4">
        <f t="shared" si="110"/>
        <v>25</v>
      </c>
      <c r="G280" s="10">
        <f t="shared" si="107"/>
        <v>217.88914365291359</v>
      </c>
      <c r="I280" s="10">
        <f t="shared" si="112"/>
        <v>2430.15</v>
      </c>
      <c r="J280" s="10">
        <f t="shared" si="106"/>
        <v>19576.653508944259</v>
      </c>
      <c r="K280" s="10">
        <f t="shared" si="111"/>
        <v>22006.803508944271</v>
      </c>
    </row>
    <row r="281" spans="1:11" x14ac:dyDescent="0.2">
      <c r="A281" s="9">
        <v>44104</v>
      </c>
      <c r="B281" s="4">
        <f t="shared" si="108"/>
        <v>53</v>
      </c>
      <c r="C281" s="4">
        <f t="shared" si="109"/>
        <v>28</v>
      </c>
      <c r="D281" s="4">
        <f t="shared" si="110"/>
        <v>25</v>
      </c>
      <c r="G281" s="10">
        <f t="shared" si="107"/>
        <v>220.0680350894427</v>
      </c>
      <c r="I281" s="10">
        <f t="shared" si="112"/>
        <v>2430.15</v>
      </c>
      <c r="J281" s="10">
        <f t="shared" si="106"/>
        <v>19796.721544033702</v>
      </c>
      <c r="K281" s="10">
        <f t="shared" si="111"/>
        <v>22226.871544033715</v>
      </c>
    </row>
    <row r="282" spans="1:11" x14ac:dyDescent="0.2">
      <c r="A282" s="9">
        <v>44135</v>
      </c>
      <c r="B282" s="4">
        <f t="shared" si="108"/>
        <v>53</v>
      </c>
      <c r="C282" s="4">
        <f t="shared" si="109"/>
        <v>28</v>
      </c>
      <c r="D282" s="4">
        <f t="shared" si="110"/>
        <v>25</v>
      </c>
      <c r="G282" s="10">
        <f t="shared" si="107"/>
        <v>222.26871544033713</v>
      </c>
      <c r="I282" s="10">
        <f t="shared" si="112"/>
        <v>2430.15</v>
      </c>
      <c r="J282" s="10">
        <f t="shared" si="106"/>
        <v>20018.990259474038</v>
      </c>
      <c r="K282" s="10">
        <f t="shared" si="111"/>
        <v>22449.14025947405</v>
      </c>
    </row>
    <row r="283" spans="1:11" x14ac:dyDescent="0.2">
      <c r="A283" s="9">
        <v>44165</v>
      </c>
      <c r="B283" s="4">
        <f t="shared" si="108"/>
        <v>53</v>
      </c>
      <c r="C283" s="4">
        <f t="shared" si="109"/>
        <v>28</v>
      </c>
      <c r="D283" s="4">
        <f t="shared" si="110"/>
        <v>25</v>
      </c>
      <c r="G283" s="10">
        <f t="shared" si="107"/>
        <v>224.49140259474049</v>
      </c>
      <c r="I283" s="10">
        <f t="shared" si="112"/>
        <v>2430.15</v>
      </c>
      <c r="J283" s="10">
        <f t="shared" si="106"/>
        <v>20243.481662068778</v>
      </c>
      <c r="K283" s="10">
        <f t="shared" si="111"/>
        <v>22673.63166206879</v>
      </c>
    </row>
    <row r="284" spans="1:11" x14ac:dyDescent="0.2">
      <c r="A284" s="9">
        <v>44196</v>
      </c>
      <c r="B284" s="4">
        <f t="shared" si="108"/>
        <v>53</v>
      </c>
      <c r="C284" s="4">
        <f t="shared" si="109"/>
        <v>28</v>
      </c>
      <c r="D284" s="4">
        <f t="shared" si="110"/>
        <v>25</v>
      </c>
      <c r="G284" s="10">
        <f t="shared" si="107"/>
        <v>226.73631662068792</v>
      </c>
      <c r="I284" s="10">
        <f t="shared" si="112"/>
        <v>2430.15</v>
      </c>
      <c r="J284" s="10">
        <f t="shared" si="106"/>
        <v>20470.217978689467</v>
      </c>
      <c r="K284" s="10">
        <f t="shared" si="111"/>
        <v>22900.367978689479</v>
      </c>
    </row>
    <row r="285" spans="1:11" x14ac:dyDescent="0.2">
      <c r="A285" s="9">
        <v>44227</v>
      </c>
      <c r="B285" s="4">
        <f t="shared" si="108"/>
        <v>53</v>
      </c>
      <c r="C285" s="4">
        <f t="shared" si="109"/>
        <v>28</v>
      </c>
      <c r="D285" s="4">
        <f t="shared" si="110"/>
        <v>25</v>
      </c>
      <c r="G285" s="10">
        <f t="shared" si="107"/>
        <v>229.00367978689476</v>
      </c>
      <c r="I285" s="10">
        <f t="shared" si="112"/>
        <v>2430.15</v>
      </c>
      <c r="J285" s="10">
        <f t="shared" si="106"/>
        <v>20699.221658476363</v>
      </c>
      <c r="K285" s="10">
        <f t="shared" si="111"/>
        <v>23129.371658476375</v>
      </c>
    </row>
    <row r="286" spans="1:11" x14ac:dyDescent="0.2">
      <c r="A286" s="9">
        <v>44255</v>
      </c>
      <c r="B286" s="4">
        <f t="shared" si="108"/>
        <v>53</v>
      </c>
      <c r="C286" s="4">
        <f t="shared" si="109"/>
        <v>28</v>
      </c>
      <c r="D286" s="4">
        <f t="shared" si="110"/>
        <v>26</v>
      </c>
      <c r="G286" s="10">
        <f t="shared" si="107"/>
        <v>231.29371658476373</v>
      </c>
      <c r="I286" s="10">
        <f t="shared" si="112"/>
        <v>2430.15</v>
      </c>
      <c r="J286" s="10">
        <f t="shared" si="106"/>
        <v>20930.515375061128</v>
      </c>
      <c r="K286" s="10">
        <f t="shared" si="111"/>
        <v>23360.66537506114</v>
      </c>
    </row>
    <row r="287" spans="1:11" x14ac:dyDescent="0.2">
      <c r="A287" s="9">
        <v>44286</v>
      </c>
      <c r="B287" s="4">
        <f t="shared" si="108"/>
        <v>53</v>
      </c>
      <c r="C287" s="4">
        <f t="shared" si="109"/>
        <v>28</v>
      </c>
      <c r="D287" s="4">
        <f t="shared" si="110"/>
        <v>26</v>
      </c>
      <c r="G287" s="10">
        <f t="shared" si="107"/>
        <v>233.6066537506114</v>
      </c>
      <c r="I287" s="10">
        <f t="shared" si="112"/>
        <v>2430.15</v>
      </c>
      <c r="J287" s="10">
        <f t="shared" si="106"/>
        <v>21164.12202881174</v>
      </c>
      <c r="K287" s="10">
        <f t="shared" si="111"/>
        <v>23594.272028811753</v>
      </c>
    </row>
    <row r="288" spans="1:11" x14ac:dyDescent="0.2">
      <c r="A288" s="9">
        <v>44316</v>
      </c>
      <c r="B288" s="4">
        <f t="shared" si="108"/>
        <v>54</v>
      </c>
      <c r="C288" s="4">
        <f t="shared" si="109"/>
        <v>29</v>
      </c>
      <c r="D288" s="4">
        <f t="shared" si="110"/>
        <v>26</v>
      </c>
      <c r="G288" s="10">
        <f t="shared" si="107"/>
        <v>235.9427202881175</v>
      </c>
      <c r="I288" s="10">
        <f t="shared" si="112"/>
        <v>2430.15</v>
      </c>
      <c r="J288" s="10">
        <f t="shared" si="106"/>
        <v>21400.064749099856</v>
      </c>
      <c r="K288" s="10">
        <f t="shared" si="111"/>
        <v>23830.214749099869</v>
      </c>
    </row>
    <row r="289" spans="1:11" x14ac:dyDescent="0.2">
      <c r="A289" s="9">
        <v>44347</v>
      </c>
      <c r="B289" s="4">
        <f t="shared" si="108"/>
        <v>54</v>
      </c>
      <c r="C289" s="4">
        <f t="shared" si="109"/>
        <v>29</v>
      </c>
      <c r="D289" s="4">
        <f t="shared" si="110"/>
        <v>26</v>
      </c>
      <c r="G289" s="10">
        <f t="shared" si="107"/>
        <v>238.30214749099866</v>
      </c>
      <c r="I289" s="10">
        <f t="shared" si="112"/>
        <v>2430.15</v>
      </c>
      <c r="J289" s="10">
        <f t="shared" si="106"/>
        <v>21638.366896590855</v>
      </c>
      <c r="K289" s="10">
        <f t="shared" si="111"/>
        <v>24068.516896590867</v>
      </c>
    </row>
    <row r="290" spans="1:11" x14ac:dyDescent="0.2">
      <c r="A290" s="9">
        <v>44377</v>
      </c>
      <c r="B290" s="4">
        <f t="shared" si="108"/>
        <v>54</v>
      </c>
      <c r="C290" s="4">
        <f t="shared" si="109"/>
        <v>29</v>
      </c>
      <c r="D290" s="4">
        <f t="shared" si="110"/>
        <v>26</v>
      </c>
      <c r="G290" s="10">
        <f t="shared" si="107"/>
        <v>240.68516896590867</v>
      </c>
      <c r="I290" s="10">
        <f t="shared" si="112"/>
        <v>2430.15</v>
      </c>
      <c r="J290" s="10">
        <f t="shared" si="106"/>
        <v>21879.052065556763</v>
      </c>
      <c r="K290" s="10">
        <f t="shared" si="111"/>
        <v>24309.202065556776</v>
      </c>
    </row>
    <row r="291" spans="1:11" x14ac:dyDescent="0.2">
      <c r="A291" s="9">
        <v>44408</v>
      </c>
      <c r="B291" s="4">
        <f t="shared" si="108"/>
        <v>54</v>
      </c>
      <c r="C291" s="4">
        <f t="shared" si="109"/>
        <v>29</v>
      </c>
      <c r="D291" s="4">
        <f t="shared" si="110"/>
        <v>26</v>
      </c>
      <c r="G291" s="10">
        <f t="shared" si="107"/>
        <v>243.09202065556772</v>
      </c>
      <c r="I291" s="10">
        <f t="shared" si="112"/>
        <v>2430.15</v>
      </c>
      <c r="J291" s="10">
        <f t="shared" si="106"/>
        <v>22122.144086212331</v>
      </c>
      <c r="K291" s="10">
        <f t="shared" si="111"/>
        <v>24552.294086212343</v>
      </c>
    </row>
    <row r="292" spans="1:11" x14ac:dyDescent="0.2">
      <c r="A292" s="9">
        <v>44439</v>
      </c>
      <c r="B292" s="4">
        <f t="shared" si="108"/>
        <v>54</v>
      </c>
      <c r="C292" s="4">
        <f t="shared" si="109"/>
        <v>29</v>
      </c>
      <c r="D292" s="4">
        <f t="shared" si="110"/>
        <v>26</v>
      </c>
      <c r="G292" s="10">
        <f t="shared" si="107"/>
        <v>245.52294086212342</v>
      </c>
      <c r="I292" s="10">
        <f t="shared" si="112"/>
        <v>2430.15</v>
      </c>
      <c r="J292" s="10">
        <f t="shared" si="106"/>
        <v>22367.667027074454</v>
      </c>
      <c r="K292" s="10">
        <f t="shared" si="111"/>
        <v>24797.817027074467</v>
      </c>
    </row>
    <row r="293" spans="1:11" x14ac:dyDescent="0.2">
      <c r="A293" s="9">
        <v>44469</v>
      </c>
      <c r="B293" s="4">
        <f t="shared" si="108"/>
        <v>54</v>
      </c>
      <c r="C293" s="4">
        <f t="shared" si="109"/>
        <v>29</v>
      </c>
      <c r="D293" s="4">
        <f t="shared" si="110"/>
        <v>26</v>
      </c>
      <c r="G293" s="10">
        <f t="shared" ref="G293:G308" si="113">K292*$G$1/12</f>
        <v>247.97817027074464</v>
      </c>
      <c r="I293" s="10">
        <f t="shared" si="112"/>
        <v>2430.15</v>
      </c>
      <c r="J293" s="10">
        <f t="shared" si="106"/>
        <v>22615.645197345199</v>
      </c>
      <c r="K293" s="10">
        <f t="shared" si="111"/>
        <v>25045.795197345211</v>
      </c>
    </row>
    <row r="294" spans="1:11" x14ac:dyDescent="0.2">
      <c r="A294" s="9">
        <v>44500</v>
      </c>
      <c r="B294" s="4">
        <f t="shared" ref="B294:B309" si="114">ROUND((A294-$B$2-210)/365,0)</f>
        <v>54</v>
      </c>
      <c r="C294" s="4">
        <f t="shared" ref="C294:C309" si="115">ROUND((A294-$C$2-210)/365,0)</f>
        <v>29</v>
      </c>
      <c r="D294" s="4">
        <f t="shared" ref="D294:D309" si="116">ROUND((A294-$D$2-210)/365,0)</f>
        <v>26</v>
      </c>
      <c r="G294" s="10">
        <f t="shared" si="113"/>
        <v>250.45795197345208</v>
      </c>
      <c r="I294" s="10">
        <f t="shared" si="112"/>
        <v>2430.15</v>
      </c>
      <c r="J294" s="10">
        <f t="shared" si="106"/>
        <v>22866.103149318649</v>
      </c>
      <c r="K294" s="10">
        <f t="shared" ref="K294:K309" si="117">IF(H294=0,K293+E294+F294+G294,K293+E294+F294+H294)</f>
        <v>25296.253149318662</v>
      </c>
    </row>
    <row r="295" spans="1:11" x14ac:dyDescent="0.2">
      <c r="A295" s="9">
        <v>44530</v>
      </c>
      <c r="B295" s="4">
        <f t="shared" si="114"/>
        <v>54</v>
      </c>
      <c r="C295" s="4">
        <f t="shared" si="115"/>
        <v>29</v>
      </c>
      <c r="D295" s="4">
        <f t="shared" si="116"/>
        <v>26</v>
      </c>
      <c r="G295" s="10">
        <f t="shared" si="113"/>
        <v>252.96253149318659</v>
      </c>
      <c r="I295" s="10">
        <f t="shared" ref="I295:I310" si="118">I294+E295</f>
        <v>2430.15</v>
      </c>
      <c r="J295" s="10">
        <f t="shared" si="106"/>
        <v>23119.065680811837</v>
      </c>
      <c r="K295" s="10">
        <f t="shared" si="117"/>
        <v>25549.215680811849</v>
      </c>
    </row>
    <row r="296" spans="1:11" x14ac:dyDescent="0.2">
      <c r="A296" s="9">
        <v>44561</v>
      </c>
      <c r="B296" s="4">
        <f t="shared" si="114"/>
        <v>54</v>
      </c>
      <c r="C296" s="4">
        <f t="shared" si="115"/>
        <v>29</v>
      </c>
      <c r="D296" s="4">
        <f t="shared" si="116"/>
        <v>26</v>
      </c>
      <c r="G296" s="10">
        <f t="shared" si="113"/>
        <v>255.49215680811847</v>
      </c>
      <c r="I296" s="10">
        <f t="shared" si="118"/>
        <v>2430.15</v>
      </c>
      <c r="J296" s="10">
        <f t="shared" si="106"/>
        <v>23374.557837619956</v>
      </c>
      <c r="K296" s="10">
        <f t="shared" si="117"/>
        <v>25804.707837619968</v>
      </c>
    </row>
    <row r="297" spans="1:11" x14ac:dyDescent="0.2">
      <c r="A297" s="9">
        <v>44592</v>
      </c>
      <c r="B297" s="4">
        <f t="shared" si="114"/>
        <v>54</v>
      </c>
      <c r="C297" s="4">
        <f t="shared" si="115"/>
        <v>29</v>
      </c>
      <c r="D297" s="4">
        <f t="shared" si="116"/>
        <v>26</v>
      </c>
      <c r="G297" s="10">
        <f t="shared" si="113"/>
        <v>258.04707837619964</v>
      </c>
      <c r="I297" s="10">
        <f t="shared" si="118"/>
        <v>2430.15</v>
      </c>
      <c r="J297" s="10">
        <f t="shared" si="106"/>
        <v>23632.604915996155</v>
      </c>
      <c r="K297" s="10">
        <f t="shared" si="117"/>
        <v>26062.754915996167</v>
      </c>
    </row>
    <row r="298" spans="1:11" x14ac:dyDescent="0.2">
      <c r="A298" s="9">
        <v>44620</v>
      </c>
      <c r="B298" s="4">
        <f t="shared" si="114"/>
        <v>54</v>
      </c>
      <c r="C298" s="4">
        <f t="shared" si="115"/>
        <v>29</v>
      </c>
      <c r="D298" s="4">
        <f t="shared" si="116"/>
        <v>27</v>
      </c>
      <c r="G298" s="10">
        <f t="shared" si="113"/>
        <v>260.62754915996169</v>
      </c>
      <c r="I298" s="10">
        <f t="shared" si="118"/>
        <v>2430.15</v>
      </c>
      <c r="J298" s="10">
        <f t="shared" si="106"/>
        <v>23893.232465156118</v>
      </c>
      <c r="K298" s="10">
        <f t="shared" si="117"/>
        <v>26323.38246515613</v>
      </c>
    </row>
    <row r="299" spans="1:11" x14ac:dyDescent="0.2">
      <c r="A299" s="9">
        <v>44651</v>
      </c>
      <c r="B299" s="4">
        <f t="shared" si="114"/>
        <v>54</v>
      </c>
      <c r="C299" s="4">
        <f t="shared" si="115"/>
        <v>29</v>
      </c>
      <c r="D299" s="4">
        <f t="shared" si="116"/>
        <v>27</v>
      </c>
      <c r="G299" s="10">
        <f t="shared" si="113"/>
        <v>263.23382465156129</v>
      </c>
      <c r="I299" s="10">
        <f t="shared" si="118"/>
        <v>2430.15</v>
      </c>
      <c r="J299" s="10">
        <f t="shared" si="106"/>
        <v>24156.466289807679</v>
      </c>
      <c r="K299" s="10">
        <f t="shared" si="117"/>
        <v>26586.616289807691</v>
      </c>
    </row>
    <row r="300" spans="1:11" x14ac:dyDescent="0.2">
      <c r="A300" s="9">
        <v>44681</v>
      </c>
      <c r="B300" s="4">
        <f t="shared" si="114"/>
        <v>55</v>
      </c>
      <c r="C300" s="4">
        <f t="shared" si="115"/>
        <v>30</v>
      </c>
      <c r="D300" s="4">
        <f t="shared" si="116"/>
        <v>27</v>
      </c>
      <c r="G300" s="10">
        <f t="shared" si="113"/>
        <v>265.86616289807688</v>
      </c>
      <c r="I300" s="10">
        <f t="shared" si="118"/>
        <v>2430.15</v>
      </c>
      <c r="J300" s="10">
        <f t="shared" si="106"/>
        <v>24422.332452705756</v>
      </c>
      <c r="K300" s="10">
        <f t="shared" si="117"/>
        <v>26852.482452705768</v>
      </c>
    </row>
    <row r="301" spans="1:11" x14ac:dyDescent="0.2">
      <c r="A301" s="9">
        <v>44712</v>
      </c>
      <c r="B301" s="4">
        <f t="shared" si="114"/>
        <v>55</v>
      </c>
      <c r="C301" s="4">
        <f t="shared" si="115"/>
        <v>30</v>
      </c>
      <c r="D301" s="4">
        <f t="shared" si="116"/>
        <v>27</v>
      </c>
      <c r="G301" s="10">
        <f t="shared" si="113"/>
        <v>268.52482452705766</v>
      </c>
      <c r="I301" s="10">
        <f t="shared" si="118"/>
        <v>2430.15</v>
      </c>
      <c r="J301" s="10">
        <f t="shared" si="106"/>
        <v>24690.857277232812</v>
      </c>
      <c r="K301" s="10">
        <f t="shared" si="117"/>
        <v>27121.007277232824</v>
      </c>
    </row>
    <row r="302" spans="1:11" x14ac:dyDescent="0.2">
      <c r="A302" s="9">
        <v>44742</v>
      </c>
      <c r="B302" s="4">
        <f t="shared" si="114"/>
        <v>55</v>
      </c>
      <c r="C302" s="4">
        <f t="shared" si="115"/>
        <v>30</v>
      </c>
      <c r="D302" s="4">
        <f t="shared" si="116"/>
        <v>27</v>
      </c>
      <c r="G302" s="10">
        <f t="shared" si="113"/>
        <v>271.21007277232826</v>
      </c>
      <c r="I302" s="10">
        <f t="shared" si="118"/>
        <v>2430.15</v>
      </c>
      <c r="J302" s="10">
        <f t="shared" si="106"/>
        <v>24962.067350005142</v>
      </c>
      <c r="K302" s="10">
        <f t="shared" si="117"/>
        <v>27392.217350005154</v>
      </c>
    </row>
    <row r="303" spans="1:11" x14ac:dyDescent="0.2">
      <c r="A303" s="9">
        <v>44773</v>
      </c>
      <c r="B303" s="4">
        <f t="shared" si="114"/>
        <v>55</v>
      </c>
      <c r="C303" s="4">
        <f t="shared" si="115"/>
        <v>30</v>
      </c>
      <c r="D303" s="4">
        <f t="shared" si="116"/>
        <v>27</v>
      </c>
      <c r="G303" s="10">
        <f t="shared" si="113"/>
        <v>273.92217350005154</v>
      </c>
      <c r="I303" s="10">
        <f t="shared" si="118"/>
        <v>2430.15</v>
      </c>
      <c r="J303" s="10">
        <f t="shared" si="106"/>
        <v>25235.989523505192</v>
      </c>
      <c r="K303" s="10">
        <f t="shared" si="117"/>
        <v>27666.139523505204</v>
      </c>
    </row>
    <row r="304" spans="1:11" x14ac:dyDescent="0.2">
      <c r="A304" s="9">
        <v>44804</v>
      </c>
      <c r="B304" s="4">
        <f t="shared" si="114"/>
        <v>55</v>
      </c>
      <c r="C304" s="4">
        <f t="shared" si="115"/>
        <v>30</v>
      </c>
      <c r="D304" s="4">
        <f t="shared" si="116"/>
        <v>27</v>
      </c>
      <c r="G304" s="10">
        <f t="shared" si="113"/>
        <v>276.661395235052</v>
      </c>
      <c r="I304" s="10">
        <f t="shared" si="118"/>
        <v>2430.15</v>
      </c>
      <c r="J304" s="10">
        <f t="shared" si="106"/>
        <v>25512.650918740244</v>
      </c>
      <c r="K304" s="10">
        <f t="shared" si="117"/>
        <v>27942.800918740257</v>
      </c>
    </row>
    <row r="305" spans="1:11" x14ac:dyDescent="0.2">
      <c r="A305" s="9">
        <v>44834</v>
      </c>
      <c r="B305" s="4">
        <f t="shared" si="114"/>
        <v>55</v>
      </c>
      <c r="C305" s="4">
        <f t="shared" si="115"/>
        <v>30</v>
      </c>
      <c r="D305" s="4">
        <f t="shared" si="116"/>
        <v>27</v>
      </c>
      <c r="G305" s="10">
        <f t="shared" si="113"/>
        <v>279.42800918740255</v>
      </c>
      <c r="I305" s="10">
        <f t="shared" si="118"/>
        <v>2430.15</v>
      </c>
      <c r="J305" s="10">
        <f t="shared" si="106"/>
        <v>25792.078927927647</v>
      </c>
      <c r="K305" s="10">
        <f t="shared" si="117"/>
        <v>28222.228927927659</v>
      </c>
    </row>
    <row r="306" spans="1:11" x14ac:dyDescent="0.2">
      <c r="A306" s="9">
        <v>44865</v>
      </c>
      <c r="B306" s="4">
        <f t="shared" si="114"/>
        <v>55</v>
      </c>
      <c r="C306" s="4">
        <f t="shared" si="115"/>
        <v>30</v>
      </c>
      <c r="D306" s="4">
        <f t="shared" si="116"/>
        <v>27</v>
      </c>
      <c r="G306" s="10">
        <f t="shared" si="113"/>
        <v>282.22228927927659</v>
      </c>
      <c r="I306" s="10">
        <f t="shared" si="118"/>
        <v>2430.15</v>
      </c>
      <c r="J306" s="10">
        <f t="shared" si="106"/>
        <v>26074.301217206925</v>
      </c>
      <c r="K306" s="10">
        <f t="shared" si="117"/>
        <v>28504.451217206937</v>
      </c>
    </row>
    <row r="307" spans="1:11" x14ac:dyDescent="0.2">
      <c r="A307" s="9">
        <v>44895</v>
      </c>
      <c r="B307" s="4">
        <f t="shared" si="114"/>
        <v>55</v>
      </c>
      <c r="C307" s="4">
        <f t="shared" si="115"/>
        <v>30</v>
      </c>
      <c r="D307" s="4">
        <f t="shared" si="116"/>
        <v>27</v>
      </c>
      <c r="G307" s="10">
        <f t="shared" si="113"/>
        <v>285.04451217206935</v>
      </c>
      <c r="I307" s="10">
        <f t="shared" si="118"/>
        <v>2430.15</v>
      </c>
      <c r="J307" s="10">
        <f t="shared" si="106"/>
        <v>26359.345729378994</v>
      </c>
      <c r="K307" s="10">
        <f t="shared" si="117"/>
        <v>28789.495729379007</v>
      </c>
    </row>
    <row r="308" spans="1:11" x14ac:dyDescent="0.2">
      <c r="A308" s="9">
        <v>44926</v>
      </c>
      <c r="B308" s="4">
        <f t="shared" si="114"/>
        <v>55</v>
      </c>
      <c r="C308" s="4">
        <f t="shared" si="115"/>
        <v>30</v>
      </c>
      <c r="D308" s="4">
        <f t="shared" si="116"/>
        <v>27</v>
      </c>
      <c r="G308" s="10">
        <f t="shared" si="113"/>
        <v>287.89495729379007</v>
      </c>
      <c r="I308" s="10">
        <f t="shared" si="118"/>
        <v>2430.15</v>
      </c>
      <c r="J308" s="10">
        <f t="shared" si="106"/>
        <v>26647.240686672783</v>
      </c>
      <c r="K308" s="10">
        <f t="shared" si="117"/>
        <v>29077.390686672796</v>
      </c>
    </row>
    <row r="309" spans="1:11" x14ac:dyDescent="0.2">
      <c r="A309" s="9">
        <v>44957</v>
      </c>
      <c r="B309" s="4">
        <f t="shared" si="114"/>
        <v>55</v>
      </c>
      <c r="C309" s="4">
        <f t="shared" si="115"/>
        <v>30</v>
      </c>
      <c r="D309" s="4">
        <f t="shared" si="116"/>
        <v>27</v>
      </c>
      <c r="G309" s="10">
        <f t="shared" ref="G309:G324" si="119">K308*$G$1/12</f>
        <v>290.77390686672794</v>
      </c>
      <c r="I309" s="10">
        <f t="shared" si="118"/>
        <v>2430.15</v>
      </c>
      <c r="J309" s="10">
        <f t="shared" si="106"/>
        <v>26938.014593539512</v>
      </c>
      <c r="K309" s="10">
        <f t="shared" si="117"/>
        <v>29368.164593539525</v>
      </c>
    </row>
    <row r="310" spans="1:11" x14ac:dyDescent="0.2">
      <c r="A310" s="9">
        <v>44985</v>
      </c>
      <c r="B310" s="4">
        <f t="shared" ref="B310:B325" si="120">ROUND((A310-$B$2-210)/365,0)</f>
        <v>55</v>
      </c>
      <c r="C310" s="4">
        <f t="shared" ref="C310:C325" si="121">ROUND((A310-$C$2-210)/365,0)</f>
        <v>30</v>
      </c>
      <c r="D310" s="4">
        <f t="shared" ref="D310:D325" si="122">ROUND((A310-$D$2-210)/365,0)</f>
        <v>28</v>
      </c>
      <c r="G310" s="10">
        <f t="shared" si="119"/>
        <v>293.68164593539524</v>
      </c>
      <c r="I310" s="10">
        <f t="shared" si="118"/>
        <v>2430.15</v>
      </c>
      <c r="J310" s="10">
        <f t="shared" si="106"/>
        <v>27231.696239474906</v>
      </c>
      <c r="K310" s="10">
        <f t="shared" ref="K310:K325" si="123">IF(H310=0,K309+E310+F310+G310,K309+E310+F310+H310)</f>
        <v>29661.846239474919</v>
      </c>
    </row>
    <row r="311" spans="1:11" x14ac:dyDescent="0.2">
      <c r="A311" s="9">
        <v>45016</v>
      </c>
      <c r="B311" s="4">
        <f t="shared" si="120"/>
        <v>55</v>
      </c>
      <c r="C311" s="4">
        <f t="shared" si="121"/>
        <v>30</v>
      </c>
      <c r="D311" s="4">
        <f t="shared" si="122"/>
        <v>28</v>
      </c>
      <c r="G311" s="10">
        <f t="shared" si="119"/>
        <v>296.6184623947492</v>
      </c>
      <c r="I311" s="10">
        <f t="shared" ref="I311:I326" si="124">I310+E311</f>
        <v>2430.15</v>
      </c>
      <c r="J311" s="10">
        <f t="shared" si="106"/>
        <v>27528.314701869655</v>
      </c>
      <c r="K311" s="10">
        <f t="shared" si="123"/>
        <v>29958.464701869667</v>
      </c>
    </row>
    <row r="312" spans="1:11" x14ac:dyDescent="0.2">
      <c r="A312" s="9">
        <v>45046</v>
      </c>
      <c r="B312" s="4">
        <f t="shared" si="120"/>
        <v>56</v>
      </c>
      <c r="C312" s="4">
        <f t="shared" si="121"/>
        <v>31</v>
      </c>
      <c r="D312" s="4">
        <f t="shared" si="122"/>
        <v>28</v>
      </c>
      <c r="G312" s="10">
        <f t="shared" si="119"/>
        <v>299.58464701869667</v>
      </c>
      <c r="I312" s="10">
        <f t="shared" si="124"/>
        <v>2430.15</v>
      </c>
      <c r="J312" s="10">
        <f t="shared" si="106"/>
        <v>27827.89934888835</v>
      </c>
      <c r="K312" s="10">
        <f t="shared" si="123"/>
        <v>30258.049348888362</v>
      </c>
    </row>
    <row r="313" spans="1:11" x14ac:dyDescent="0.2">
      <c r="A313" s="9">
        <v>45077</v>
      </c>
      <c r="B313" s="4">
        <f t="shared" si="120"/>
        <v>56</v>
      </c>
      <c r="C313" s="4">
        <f t="shared" si="121"/>
        <v>31</v>
      </c>
      <c r="D313" s="4">
        <f t="shared" si="122"/>
        <v>28</v>
      </c>
      <c r="G313" s="10">
        <f t="shared" si="119"/>
        <v>302.58049348888363</v>
      </c>
      <c r="I313" s="10">
        <f t="shared" si="124"/>
        <v>2430.15</v>
      </c>
      <c r="J313" s="10">
        <f t="shared" si="106"/>
        <v>28130.479842377234</v>
      </c>
      <c r="K313" s="10">
        <f t="shared" si="123"/>
        <v>30560.629842377246</v>
      </c>
    </row>
    <row r="314" spans="1:11" x14ac:dyDescent="0.2">
      <c r="A314" s="9">
        <v>45107</v>
      </c>
      <c r="B314" s="4">
        <f t="shared" si="120"/>
        <v>56</v>
      </c>
      <c r="C314" s="4">
        <f t="shared" si="121"/>
        <v>31</v>
      </c>
      <c r="D314" s="4">
        <f t="shared" si="122"/>
        <v>28</v>
      </c>
      <c r="G314" s="10">
        <f t="shared" si="119"/>
        <v>305.60629842377244</v>
      </c>
      <c r="I314" s="10">
        <f t="shared" si="124"/>
        <v>2430.15</v>
      </c>
      <c r="J314" s="10">
        <f t="shared" si="106"/>
        <v>28436.086140801006</v>
      </c>
      <c r="K314" s="10">
        <f t="shared" si="123"/>
        <v>30866.236140801018</v>
      </c>
    </row>
    <row r="315" spans="1:11" x14ac:dyDescent="0.2">
      <c r="A315" s="9">
        <v>45138</v>
      </c>
      <c r="B315" s="4">
        <f t="shared" si="120"/>
        <v>56</v>
      </c>
      <c r="C315" s="4">
        <f t="shared" si="121"/>
        <v>31</v>
      </c>
      <c r="D315" s="4">
        <f t="shared" si="122"/>
        <v>28</v>
      </c>
      <c r="G315" s="10">
        <f t="shared" si="119"/>
        <v>308.66236140801016</v>
      </c>
      <c r="I315" s="10">
        <f t="shared" si="124"/>
        <v>2430.15</v>
      </c>
      <c r="J315" s="10">
        <f t="shared" si="106"/>
        <v>28744.748502209015</v>
      </c>
      <c r="K315" s="10">
        <f t="shared" si="123"/>
        <v>31174.898502209027</v>
      </c>
    </row>
    <row r="316" spans="1:11" x14ac:dyDescent="0.2">
      <c r="A316" s="9">
        <v>45169</v>
      </c>
      <c r="B316" s="4">
        <f t="shared" si="120"/>
        <v>56</v>
      </c>
      <c r="C316" s="4">
        <f t="shared" si="121"/>
        <v>31</v>
      </c>
      <c r="D316" s="4">
        <f t="shared" si="122"/>
        <v>28</v>
      </c>
      <c r="G316" s="10">
        <f t="shared" si="119"/>
        <v>311.74898502209027</v>
      </c>
      <c r="I316" s="10">
        <f t="shared" si="124"/>
        <v>2430.15</v>
      </c>
      <c r="J316" s="10">
        <f t="shared" si="106"/>
        <v>29056.497487231107</v>
      </c>
      <c r="K316" s="10">
        <f t="shared" si="123"/>
        <v>31486.647487231119</v>
      </c>
    </row>
    <row r="317" spans="1:11" x14ac:dyDescent="0.2">
      <c r="A317" s="9">
        <v>45199</v>
      </c>
      <c r="B317" s="4">
        <f t="shared" si="120"/>
        <v>56</v>
      </c>
      <c r="C317" s="4">
        <f t="shared" si="121"/>
        <v>31</v>
      </c>
      <c r="D317" s="4">
        <f t="shared" si="122"/>
        <v>28</v>
      </c>
      <c r="G317" s="10">
        <f t="shared" si="119"/>
        <v>314.86647487231119</v>
      </c>
      <c r="I317" s="10">
        <f t="shared" si="124"/>
        <v>2430.15</v>
      </c>
      <c r="J317" s="10">
        <f t="shared" si="106"/>
        <v>29371.363962103416</v>
      </c>
      <c r="K317" s="10">
        <f t="shared" si="123"/>
        <v>31801.513962103429</v>
      </c>
    </row>
    <row r="318" spans="1:11" x14ac:dyDescent="0.2">
      <c r="A318" s="9">
        <v>45230</v>
      </c>
      <c r="B318" s="4">
        <f t="shared" si="120"/>
        <v>56</v>
      </c>
      <c r="C318" s="4">
        <f t="shared" si="121"/>
        <v>31</v>
      </c>
      <c r="D318" s="4">
        <f t="shared" si="122"/>
        <v>28</v>
      </c>
      <c r="G318" s="10">
        <f t="shared" si="119"/>
        <v>318.01513962103428</v>
      </c>
      <c r="I318" s="10">
        <f t="shared" si="124"/>
        <v>2430.15</v>
      </c>
      <c r="J318" s="10">
        <f t="shared" si="106"/>
        <v>29689.379101724451</v>
      </c>
      <c r="K318" s="10">
        <f t="shared" si="123"/>
        <v>32119.529101724464</v>
      </c>
    </row>
    <row r="319" spans="1:11" x14ac:dyDescent="0.2">
      <c r="A319" s="9">
        <v>45260</v>
      </c>
      <c r="B319" s="4">
        <f t="shared" si="120"/>
        <v>56</v>
      </c>
      <c r="C319" s="4">
        <f t="shared" si="121"/>
        <v>31</v>
      </c>
      <c r="D319" s="4">
        <f t="shared" si="122"/>
        <v>28</v>
      </c>
      <c r="G319" s="10">
        <f t="shared" si="119"/>
        <v>321.19529101724464</v>
      </c>
      <c r="I319" s="10">
        <f t="shared" si="124"/>
        <v>2430.15</v>
      </c>
      <c r="J319" s="10">
        <f t="shared" si="106"/>
        <v>30010.574392741695</v>
      </c>
      <c r="K319" s="10">
        <f t="shared" si="123"/>
        <v>32440.724392741708</v>
      </c>
    </row>
    <row r="320" spans="1:11" x14ac:dyDescent="0.2">
      <c r="A320" s="9">
        <v>45291</v>
      </c>
      <c r="B320" s="4">
        <f t="shared" si="120"/>
        <v>56</v>
      </c>
      <c r="C320" s="4">
        <f t="shared" si="121"/>
        <v>31</v>
      </c>
      <c r="D320" s="4">
        <f t="shared" si="122"/>
        <v>28</v>
      </c>
      <c r="G320" s="10">
        <f t="shared" si="119"/>
        <v>324.40724392741703</v>
      </c>
      <c r="I320" s="10">
        <f t="shared" si="124"/>
        <v>2430.15</v>
      </c>
      <c r="J320" s="10">
        <f t="shared" si="106"/>
        <v>30334.981636669112</v>
      </c>
      <c r="K320" s="10">
        <f t="shared" si="123"/>
        <v>32765.131636669124</v>
      </c>
    </row>
    <row r="321" spans="1:11" x14ac:dyDescent="0.2">
      <c r="A321" s="9">
        <v>45322</v>
      </c>
      <c r="B321" s="4">
        <f t="shared" si="120"/>
        <v>56</v>
      </c>
      <c r="C321" s="4">
        <f t="shared" si="121"/>
        <v>31</v>
      </c>
      <c r="D321" s="4">
        <f t="shared" si="122"/>
        <v>28</v>
      </c>
      <c r="G321" s="10">
        <f t="shared" si="119"/>
        <v>327.65131636669122</v>
      </c>
      <c r="I321" s="10">
        <f t="shared" si="124"/>
        <v>2430.15</v>
      </c>
      <c r="J321" s="10">
        <f t="shared" si="106"/>
        <v>30662.632953035802</v>
      </c>
      <c r="K321" s="10">
        <f t="shared" si="123"/>
        <v>33092.782953035814</v>
      </c>
    </row>
    <row r="322" spans="1:11" x14ac:dyDescent="0.2">
      <c r="A322" s="9">
        <v>45351</v>
      </c>
      <c r="B322" s="4">
        <f t="shared" si="120"/>
        <v>56</v>
      </c>
      <c r="C322" s="4">
        <f t="shared" si="121"/>
        <v>31</v>
      </c>
      <c r="D322" s="4">
        <f t="shared" si="122"/>
        <v>29</v>
      </c>
      <c r="G322" s="10">
        <f t="shared" si="119"/>
        <v>330.92782953035811</v>
      </c>
      <c r="I322" s="10">
        <f t="shared" si="124"/>
        <v>2430.15</v>
      </c>
      <c r="J322" s="10">
        <f t="shared" si="106"/>
        <v>30993.560782566161</v>
      </c>
      <c r="K322" s="10">
        <f t="shared" si="123"/>
        <v>33423.710782566173</v>
      </c>
    </row>
    <row r="323" spans="1:11" x14ac:dyDescent="0.2">
      <c r="A323" s="9">
        <v>45382</v>
      </c>
      <c r="B323" s="4">
        <f t="shared" si="120"/>
        <v>56</v>
      </c>
      <c r="C323" s="4">
        <f t="shared" si="121"/>
        <v>31</v>
      </c>
      <c r="D323" s="4">
        <f t="shared" si="122"/>
        <v>29</v>
      </c>
      <c r="G323" s="10">
        <f t="shared" si="119"/>
        <v>334.23710782566172</v>
      </c>
      <c r="I323" s="10">
        <f t="shared" si="124"/>
        <v>2430.15</v>
      </c>
      <c r="J323" s="10">
        <f t="shared" si="106"/>
        <v>31327.797890391823</v>
      </c>
      <c r="K323" s="10">
        <f t="shared" si="123"/>
        <v>33757.947890391835</v>
      </c>
    </row>
    <row r="324" spans="1:11" x14ac:dyDescent="0.2">
      <c r="A324" s="9">
        <v>45412</v>
      </c>
      <c r="B324" s="4">
        <f t="shared" si="120"/>
        <v>57</v>
      </c>
      <c r="C324" s="4">
        <f t="shared" si="121"/>
        <v>32</v>
      </c>
      <c r="D324" s="4">
        <f t="shared" si="122"/>
        <v>29</v>
      </c>
      <c r="G324" s="10">
        <f t="shared" si="119"/>
        <v>337.57947890391836</v>
      </c>
      <c r="I324" s="10">
        <f t="shared" si="124"/>
        <v>2430.15</v>
      </c>
      <c r="J324" s="10">
        <f t="shared" si="106"/>
        <v>31665.37736929574</v>
      </c>
      <c r="K324" s="10">
        <f t="shared" si="123"/>
        <v>34095.527369295756</v>
      </c>
    </row>
    <row r="325" spans="1:11" x14ac:dyDescent="0.2">
      <c r="A325" s="9">
        <v>45443</v>
      </c>
      <c r="B325" s="4">
        <f t="shared" si="120"/>
        <v>57</v>
      </c>
      <c r="C325" s="4">
        <f t="shared" si="121"/>
        <v>32</v>
      </c>
      <c r="D325" s="4">
        <f t="shared" si="122"/>
        <v>29</v>
      </c>
      <c r="G325" s="10">
        <f t="shared" ref="G325:G340" si="125">K324*$G$1/12</f>
        <v>340.95527369295752</v>
      </c>
      <c r="I325" s="10">
        <f t="shared" si="124"/>
        <v>2430.15</v>
      </c>
      <c r="J325" s="10">
        <f t="shared" si="106"/>
        <v>32006.332642988698</v>
      </c>
      <c r="K325" s="10">
        <f t="shared" si="123"/>
        <v>34436.482642988711</v>
      </c>
    </row>
    <row r="326" spans="1:11" x14ac:dyDescent="0.2">
      <c r="A326" s="9">
        <v>45473</v>
      </c>
      <c r="B326" s="4">
        <f t="shared" ref="B326:B341" si="126">ROUND((A326-$B$2-210)/365,0)</f>
        <v>57</v>
      </c>
      <c r="C326" s="4">
        <f t="shared" ref="C326:C341" si="127">ROUND((A326-$C$2-210)/365,0)</f>
        <v>32</v>
      </c>
      <c r="D326" s="4">
        <f t="shared" ref="D326:D341" si="128">ROUND((A326-$D$2-210)/365,0)</f>
        <v>29</v>
      </c>
      <c r="G326" s="10">
        <f t="shared" si="125"/>
        <v>344.36482642988705</v>
      </c>
      <c r="I326" s="10">
        <f t="shared" si="124"/>
        <v>2430.15</v>
      </c>
      <c r="J326" s="10">
        <f t="shared" si="106"/>
        <v>32350.697469418585</v>
      </c>
      <c r="K326" s="10">
        <f t="shared" ref="K326:K341" si="129">IF(H326=0,K325+E326+F326+G326,K325+E326+F326+H326)</f>
        <v>34780.847469418601</v>
      </c>
    </row>
    <row r="327" spans="1:11" x14ac:dyDescent="0.2">
      <c r="A327" s="9">
        <v>45504</v>
      </c>
      <c r="B327" s="4">
        <f t="shared" si="126"/>
        <v>57</v>
      </c>
      <c r="C327" s="4">
        <f t="shared" si="127"/>
        <v>32</v>
      </c>
      <c r="D327" s="4">
        <f t="shared" si="128"/>
        <v>29</v>
      </c>
      <c r="G327" s="10">
        <f t="shared" si="125"/>
        <v>347.80847469418603</v>
      </c>
      <c r="I327" s="10">
        <f t="shared" ref="I327:I342" si="130">I326+E327</f>
        <v>2430.15</v>
      </c>
      <c r="J327" s="10">
        <f t="shared" ref="J327:J367" si="131">IF(H327=0,J326+G327,J326+H327)</f>
        <v>32698.505944112771</v>
      </c>
      <c r="K327" s="10">
        <f t="shared" si="129"/>
        <v>35128.65594411279</v>
      </c>
    </row>
    <row r="328" spans="1:11" x14ac:dyDescent="0.2">
      <c r="A328" s="9">
        <v>45535</v>
      </c>
      <c r="B328" s="4">
        <f t="shared" si="126"/>
        <v>57</v>
      </c>
      <c r="C328" s="4">
        <f t="shared" si="127"/>
        <v>32</v>
      </c>
      <c r="D328" s="4">
        <f t="shared" si="128"/>
        <v>29</v>
      </c>
      <c r="G328" s="10">
        <f t="shared" si="125"/>
        <v>351.28655944112785</v>
      </c>
      <c r="I328" s="10">
        <f t="shared" si="130"/>
        <v>2430.15</v>
      </c>
      <c r="J328" s="10">
        <f t="shared" si="131"/>
        <v>33049.792503553901</v>
      </c>
      <c r="K328" s="10">
        <f t="shared" si="129"/>
        <v>35479.942503553917</v>
      </c>
    </row>
    <row r="329" spans="1:11" x14ac:dyDescent="0.2">
      <c r="A329" s="9">
        <v>45565</v>
      </c>
      <c r="B329" s="4">
        <f t="shared" si="126"/>
        <v>57</v>
      </c>
      <c r="C329" s="4">
        <f t="shared" si="127"/>
        <v>32</v>
      </c>
      <c r="D329" s="4">
        <f t="shared" si="128"/>
        <v>29</v>
      </c>
      <c r="G329" s="10">
        <f t="shared" si="125"/>
        <v>354.79942503553917</v>
      </c>
      <c r="I329" s="10">
        <f t="shared" si="130"/>
        <v>2430.15</v>
      </c>
      <c r="J329" s="10">
        <f t="shared" si="131"/>
        <v>33404.591928589442</v>
      </c>
      <c r="K329" s="10">
        <f t="shared" si="129"/>
        <v>35834.741928589458</v>
      </c>
    </row>
    <row r="330" spans="1:11" x14ac:dyDescent="0.2">
      <c r="A330" s="9">
        <v>45596</v>
      </c>
      <c r="B330" s="4">
        <f t="shared" si="126"/>
        <v>57</v>
      </c>
      <c r="C330" s="4">
        <f t="shared" si="127"/>
        <v>32</v>
      </c>
      <c r="D330" s="4">
        <f t="shared" si="128"/>
        <v>29</v>
      </c>
      <c r="G330" s="10">
        <f t="shared" si="125"/>
        <v>358.34741928589455</v>
      </c>
      <c r="I330" s="10">
        <f t="shared" si="130"/>
        <v>2430.15</v>
      </c>
      <c r="J330" s="10">
        <f t="shared" si="131"/>
        <v>33762.939347875334</v>
      </c>
      <c r="K330" s="10">
        <f t="shared" si="129"/>
        <v>36193.08934787535</v>
      </c>
    </row>
    <row r="331" spans="1:11" x14ac:dyDescent="0.2">
      <c r="A331" s="9">
        <v>45626</v>
      </c>
      <c r="B331" s="4">
        <f t="shared" si="126"/>
        <v>57</v>
      </c>
      <c r="C331" s="4">
        <f t="shared" si="127"/>
        <v>32</v>
      </c>
      <c r="D331" s="4">
        <f t="shared" si="128"/>
        <v>29</v>
      </c>
      <c r="G331" s="10">
        <f t="shared" si="125"/>
        <v>361.93089347875349</v>
      </c>
      <c r="I331" s="10">
        <f t="shared" si="130"/>
        <v>2430.15</v>
      </c>
      <c r="J331" s="10">
        <f t="shared" si="131"/>
        <v>34124.870241354089</v>
      </c>
      <c r="K331" s="10">
        <f t="shared" si="129"/>
        <v>36555.020241354105</v>
      </c>
    </row>
    <row r="332" spans="1:11" x14ac:dyDescent="0.2">
      <c r="A332" s="9">
        <v>45657</v>
      </c>
      <c r="B332" s="4">
        <f t="shared" si="126"/>
        <v>57</v>
      </c>
      <c r="C332" s="4">
        <f t="shared" si="127"/>
        <v>32</v>
      </c>
      <c r="D332" s="4">
        <f t="shared" si="128"/>
        <v>29</v>
      </c>
      <c r="G332" s="10">
        <f t="shared" si="125"/>
        <v>365.550202413541</v>
      </c>
      <c r="I332" s="10">
        <f t="shared" si="130"/>
        <v>2430.15</v>
      </c>
      <c r="J332" s="10">
        <f t="shared" si="131"/>
        <v>34490.420443767631</v>
      </c>
      <c r="K332" s="10">
        <f t="shared" si="129"/>
        <v>36920.570443767647</v>
      </c>
    </row>
    <row r="333" spans="1:11" x14ac:dyDescent="0.2">
      <c r="A333" s="9">
        <v>45688</v>
      </c>
      <c r="B333" s="4">
        <f t="shared" si="126"/>
        <v>57</v>
      </c>
      <c r="C333" s="4">
        <f t="shared" si="127"/>
        <v>32</v>
      </c>
      <c r="D333" s="4">
        <f t="shared" si="128"/>
        <v>29</v>
      </c>
      <c r="G333" s="10">
        <f t="shared" si="125"/>
        <v>369.2057044376765</v>
      </c>
      <c r="I333" s="10">
        <f t="shared" si="130"/>
        <v>2430.15</v>
      </c>
      <c r="J333" s="10">
        <f t="shared" si="131"/>
        <v>34859.626148205309</v>
      </c>
      <c r="K333" s="10">
        <f t="shared" si="129"/>
        <v>37289.776148205325</v>
      </c>
    </row>
    <row r="334" spans="1:11" x14ac:dyDescent="0.2">
      <c r="A334" s="9">
        <v>45716</v>
      </c>
      <c r="B334" s="4">
        <f t="shared" si="126"/>
        <v>57</v>
      </c>
      <c r="C334" s="4">
        <f t="shared" si="127"/>
        <v>32</v>
      </c>
      <c r="D334" s="4">
        <f t="shared" si="128"/>
        <v>30</v>
      </c>
      <c r="G334" s="10">
        <f t="shared" si="125"/>
        <v>372.89776148205323</v>
      </c>
      <c r="I334" s="10">
        <f t="shared" si="130"/>
        <v>2430.15</v>
      </c>
      <c r="J334" s="10">
        <f t="shared" si="131"/>
        <v>35232.523909687363</v>
      </c>
      <c r="K334" s="10">
        <f t="shared" si="129"/>
        <v>37662.673909687379</v>
      </c>
    </row>
    <row r="335" spans="1:11" x14ac:dyDescent="0.2">
      <c r="A335" s="9">
        <v>45747</v>
      </c>
      <c r="B335" s="4">
        <f t="shared" si="126"/>
        <v>57</v>
      </c>
      <c r="C335" s="4">
        <f t="shared" si="127"/>
        <v>32</v>
      </c>
      <c r="D335" s="4">
        <f t="shared" si="128"/>
        <v>30</v>
      </c>
      <c r="G335" s="10">
        <f t="shared" si="125"/>
        <v>376.62673909687379</v>
      </c>
      <c r="I335" s="10">
        <f t="shared" si="130"/>
        <v>2430.15</v>
      </c>
      <c r="J335" s="10">
        <f t="shared" si="131"/>
        <v>35609.150648784234</v>
      </c>
      <c r="K335" s="10">
        <f t="shared" si="129"/>
        <v>38039.30064878425</v>
      </c>
    </row>
    <row r="336" spans="1:11" x14ac:dyDescent="0.2">
      <c r="A336" s="9">
        <v>45777</v>
      </c>
      <c r="B336" s="4">
        <f t="shared" si="126"/>
        <v>58</v>
      </c>
      <c r="C336" s="4">
        <f t="shared" si="127"/>
        <v>33</v>
      </c>
      <c r="D336" s="4">
        <f t="shared" si="128"/>
        <v>30</v>
      </c>
      <c r="G336" s="10">
        <f t="shared" si="125"/>
        <v>380.39300648784251</v>
      </c>
      <c r="I336" s="10">
        <f t="shared" si="130"/>
        <v>2430.15</v>
      </c>
      <c r="J336" s="10">
        <f t="shared" si="131"/>
        <v>35989.543655272078</v>
      </c>
      <c r="K336" s="10">
        <f t="shared" si="129"/>
        <v>38419.693655272094</v>
      </c>
    </row>
    <row r="337" spans="1:11" x14ac:dyDescent="0.2">
      <c r="A337" s="9">
        <v>45808</v>
      </c>
      <c r="B337" s="4">
        <f t="shared" si="126"/>
        <v>58</v>
      </c>
      <c r="C337" s="4">
        <f t="shared" si="127"/>
        <v>33</v>
      </c>
      <c r="D337" s="4">
        <f t="shared" si="128"/>
        <v>30</v>
      </c>
      <c r="G337" s="10">
        <f t="shared" si="125"/>
        <v>384.1969365527209</v>
      </c>
      <c r="I337" s="10">
        <f t="shared" si="130"/>
        <v>2430.15</v>
      </c>
      <c r="J337" s="10">
        <f t="shared" si="131"/>
        <v>36373.740591824797</v>
      </c>
      <c r="K337" s="10">
        <f t="shared" si="129"/>
        <v>38803.890591824813</v>
      </c>
    </row>
    <row r="338" spans="1:11" x14ac:dyDescent="0.2">
      <c r="A338" s="9">
        <v>45838</v>
      </c>
      <c r="B338" s="4">
        <f t="shared" si="126"/>
        <v>58</v>
      </c>
      <c r="C338" s="4">
        <f t="shared" si="127"/>
        <v>33</v>
      </c>
      <c r="D338" s="4">
        <f t="shared" si="128"/>
        <v>30</v>
      </c>
      <c r="G338" s="10">
        <f t="shared" si="125"/>
        <v>388.03890591824808</v>
      </c>
      <c r="I338" s="10">
        <f t="shared" si="130"/>
        <v>2430.15</v>
      </c>
      <c r="J338" s="10">
        <f t="shared" si="131"/>
        <v>36761.779497743046</v>
      </c>
      <c r="K338" s="10">
        <f t="shared" si="129"/>
        <v>39191.929497743062</v>
      </c>
    </row>
    <row r="339" spans="1:11" x14ac:dyDescent="0.2">
      <c r="A339" s="9">
        <v>45869</v>
      </c>
      <c r="B339" s="4">
        <f t="shared" si="126"/>
        <v>58</v>
      </c>
      <c r="C339" s="4">
        <f t="shared" si="127"/>
        <v>33</v>
      </c>
      <c r="D339" s="4">
        <f t="shared" si="128"/>
        <v>30</v>
      </c>
      <c r="G339" s="10">
        <f t="shared" si="125"/>
        <v>391.91929497743058</v>
      </c>
      <c r="I339" s="10">
        <f t="shared" si="130"/>
        <v>2430.15</v>
      </c>
      <c r="J339" s="10">
        <f t="shared" si="131"/>
        <v>37153.698792720475</v>
      </c>
      <c r="K339" s="10">
        <f t="shared" si="129"/>
        <v>39583.848792720491</v>
      </c>
    </row>
    <row r="340" spans="1:11" x14ac:dyDescent="0.2">
      <c r="A340" s="9">
        <v>45900</v>
      </c>
      <c r="B340" s="4">
        <f t="shared" si="126"/>
        <v>58</v>
      </c>
      <c r="C340" s="4">
        <f t="shared" si="127"/>
        <v>33</v>
      </c>
      <c r="D340" s="4">
        <f t="shared" si="128"/>
        <v>30</v>
      </c>
      <c r="G340" s="10">
        <f t="shared" si="125"/>
        <v>395.83848792720488</v>
      </c>
      <c r="I340" s="10">
        <f t="shared" si="130"/>
        <v>2430.15</v>
      </c>
      <c r="J340" s="10">
        <f t="shared" si="131"/>
        <v>37549.537280647681</v>
      </c>
      <c r="K340" s="10">
        <f t="shared" si="129"/>
        <v>39979.687280647697</v>
      </c>
    </row>
    <row r="341" spans="1:11" x14ac:dyDescent="0.2">
      <c r="A341" s="9">
        <v>45930</v>
      </c>
      <c r="B341" s="4">
        <f t="shared" si="126"/>
        <v>58</v>
      </c>
      <c r="C341" s="4">
        <f t="shared" si="127"/>
        <v>33</v>
      </c>
      <c r="D341" s="4">
        <f t="shared" si="128"/>
        <v>30</v>
      </c>
      <c r="G341" s="10">
        <f t="shared" ref="G341:G356" si="132">K340*$G$1/12</f>
        <v>399.79687280647698</v>
      </c>
      <c r="I341" s="10">
        <f t="shared" si="130"/>
        <v>2430.15</v>
      </c>
      <c r="J341" s="10">
        <f t="shared" si="131"/>
        <v>37949.334153454154</v>
      </c>
      <c r="K341" s="10">
        <f t="shared" si="129"/>
        <v>40379.48415345417</v>
      </c>
    </row>
    <row r="342" spans="1:11" x14ac:dyDescent="0.2">
      <c r="A342" s="9">
        <v>45961</v>
      </c>
      <c r="B342" s="4">
        <f t="shared" ref="B342:B357" si="133">ROUND((A342-$B$2-210)/365,0)</f>
        <v>58</v>
      </c>
      <c r="C342" s="4">
        <f t="shared" ref="C342:C357" si="134">ROUND((A342-$C$2-210)/365,0)</f>
        <v>33</v>
      </c>
      <c r="D342" s="4">
        <f t="shared" ref="D342:D357" si="135">ROUND((A342-$D$2-210)/365,0)</f>
        <v>30</v>
      </c>
      <c r="G342" s="10">
        <f t="shared" si="132"/>
        <v>403.79484153454172</v>
      </c>
      <c r="I342" s="10">
        <f t="shared" si="130"/>
        <v>2430.15</v>
      </c>
      <c r="J342" s="10">
        <f t="shared" si="131"/>
        <v>38353.128994988692</v>
      </c>
      <c r="K342" s="10">
        <f t="shared" ref="K342:K357" si="136">IF(H342=0,K341+E342+F342+G342,K341+E342+F342+H342)</f>
        <v>40783.278994988708</v>
      </c>
    </row>
    <row r="343" spans="1:11" x14ac:dyDescent="0.2">
      <c r="A343" s="9">
        <v>45991</v>
      </c>
      <c r="B343" s="4">
        <f t="shared" si="133"/>
        <v>58</v>
      </c>
      <c r="C343" s="4">
        <f t="shared" si="134"/>
        <v>33</v>
      </c>
      <c r="D343" s="4">
        <f t="shared" si="135"/>
        <v>30</v>
      </c>
      <c r="G343" s="10">
        <f t="shared" si="132"/>
        <v>407.83278994988706</v>
      </c>
      <c r="I343" s="10">
        <f t="shared" ref="I343:I358" si="137">I342+E343</f>
        <v>2430.15</v>
      </c>
      <c r="J343" s="10">
        <f t="shared" si="131"/>
        <v>38760.961784938576</v>
      </c>
      <c r="K343" s="10">
        <f t="shared" si="136"/>
        <v>41191.111784938592</v>
      </c>
    </row>
    <row r="344" spans="1:11" x14ac:dyDescent="0.2">
      <c r="A344" s="9">
        <v>46022</v>
      </c>
      <c r="B344" s="4">
        <f t="shared" si="133"/>
        <v>58</v>
      </c>
      <c r="C344" s="4">
        <f t="shared" si="134"/>
        <v>33</v>
      </c>
      <c r="D344" s="4">
        <f t="shared" si="135"/>
        <v>30</v>
      </c>
      <c r="G344" s="10">
        <f t="shared" si="132"/>
        <v>411.9111178493859</v>
      </c>
      <c r="I344" s="10">
        <f t="shared" si="137"/>
        <v>2430.15</v>
      </c>
      <c r="J344" s="10">
        <f t="shared" si="131"/>
        <v>39172.87290278796</v>
      </c>
      <c r="K344" s="10">
        <f t="shared" si="136"/>
        <v>41603.022902787976</v>
      </c>
    </row>
    <row r="345" spans="1:11" x14ac:dyDescent="0.2">
      <c r="A345" s="9">
        <v>46053</v>
      </c>
      <c r="B345" s="4">
        <f t="shared" si="133"/>
        <v>58</v>
      </c>
      <c r="C345" s="4">
        <f t="shared" si="134"/>
        <v>33</v>
      </c>
      <c r="D345" s="4">
        <f t="shared" si="135"/>
        <v>30</v>
      </c>
      <c r="G345" s="10">
        <f t="shared" si="132"/>
        <v>416.03022902787978</v>
      </c>
      <c r="I345" s="10">
        <f t="shared" si="137"/>
        <v>2430.15</v>
      </c>
      <c r="J345" s="10">
        <f t="shared" si="131"/>
        <v>39588.903131815838</v>
      </c>
      <c r="K345" s="10">
        <f t="shared" si="136"/>
        <v>42019.053131815854</v>
      </c>
    </row>
    <row r="346" spans="1:11" x14ac:dyDescent="0.2">
      <c r="A346" s="9">
        <v>46081</v>
      </c>
      <c r="B346" s="4">
        <f t="shared" si="133"/>
        <v>58</v>
      </c>
      <c r="C346" s="4">
        <f t="shared" si="134"/>
        <v>33</v>
      </c>
      <c r="D346" s="4">
        <f t="shared" si="135"/>
        <v>31</v>
      </c>
      <c r="G346" s="10">
        <f t="shared" si="132"/>
        <v>420.19053131815849</v>
      </c>
      <c r="I346" s="10">
        <f t="shared" si="137"/>
        <v>2430.15</v>
      </c>
      <c r="J346" s="10">
        <f t="shared" si="131"/>
        <v>40009.093663133994</v>
      </c>
      <c r="K346" s="10">
        <f t="shared" si="136"/>
        <v>42439.24366313401</v>
      </c>
    </row>
    <row r="347" spans="1:11" x14ac:dyDescent="0.2">
      <c r="A347" s="9">
        <v>46112</v>
      </c>
      <c r="B347" s="4">
        <f t="shared" si="133"/>
        <v>58</v>
      </c>
      <c r="C347" s="4">
        <f t="shared" si="134"/>
        <v>33</v>
      </c>
      <c r="D347" s="4">
        <f t="shared" si="135"/>
        <v>31</v>
      </c>
      <c r="G347" s="10">
        <f t="shared" si="132"/>
        <v>424.3924366313401</v>
      </c>
      <c r="I347" s="10">
        <f t="shared" si="137"/>
        <v>2430.15</v>
      </c>
      <c r="J347" s="10">
        <f t="shared" si="131"/>
        <v>40433.48609976533</v>
      </c>
      <c r="K347" s="10">
        <f t="shared" si="136"/>
        <v>42863.636099765346</v>
      </c>
    </row>
    <row r="348" spans="1:11" x14ac:dyDescent="0.2">
      <c r="A348" s="9">
        <v>46142</v>
      </c>
      <c r="B348" s="4">
        <f t="shared" si="133"/>
        <v>59</v>
      </c>
      <c r="C348" s="4">
        <f t="shared" si="134"/>
        <v>34</v>
      </c>
      <c r="D348" s="4">
        <f t="shared" si="135"/>
        <v>31</v>
      </c>
      <c r="G348" s="10">
        <f t="shared" si="132"/>
        <v>428.63636099765341</v>
      </c>
      <c r="I348" s="10">
        <f t="shared" si="137"/>
        <v>2430.15</v>
      </c>
      <c r="J348" s="10">
        <f t="shared" si="131"/>
        <v>40862.122460762985</v>
      </c>
      <c r="K348" s="10">
        <f t="shared" si="136"/>
        <v>43292.272460763001</v>
      </c>
    </row>
    <row r="349" spans="1:11" x14ac:dyDescent="0.2">
      <c r="A349" s="9">
        <v>46173</v>
      </c>
      <c r="B349" s="4">
        <f t="shared" si="133"/>
        <v>59</v>
      </c>
      <c r="C349" s="4">
        <f t="shared" si="134"/>
        <v>34</v>
      </c>
      <c r="D349" s="4">
        <f t="shared" si="135"/>
        <v>31</v>
      </c>
      <c r="G349" s="10">
        <f t="shared" si="132"/>
        <v>432.92272460763002</v>
      </c>
      <c r="I349" s="10">
        <f t="shared" si="137"/>
        <v>2430.15</v>
      </c>
      <c r="J349" s="10">
        <f t="shared" si="131"/>
        <v>41295.045185370618</v>
      </c>
      <c r="K349" s="10">
        <f t="shared" si="136"/>
        <v>43725.195185370634</v>
      </c>
    </row>
    <row r="350" spans="1:11" x14ac:dyDescent="0.2">
      <c r="A350" s="9">
        <v>46203</v>
      </c>
      <c r="B350" s="4">
        <f t="shared" si="133"/>
        <v>59</v>
      </c>
      <c r="C350" s="4">
        <f t="shared" si="134"/>
        <v>34</v>
      </c>
      <c r="D350" s="4">
        <f t="shared" si="135"/>
        <v>31</v>
      </c>
      <c r="G350" s="10">
        <f t="shared" si="132"/>
        <v>437.25195185370632</v>
      </c>
      <c r="I350" s="10">
        <f t="shared" si="137"/>
        <v>2430.15</v>
      </c>
      <c r="J350" s="10">
        <f t="shared" si="131"/>
        <v>41732.297137224326</v>
      </c>
      <c r="K350" s="10">
        <f t="shared" si="136"/>
        <v>44162.447137224342</v>
      </c>
    </row>
    <row r="351" spans="1:11" x14ac:dyDescent="0.2">
      <c r="A351" s="9">
        <v>46234</v>
      </c>
      <c r="B351" s="4">
        <f t="shared" si="133"/>
        <v>59</v>
      </c>
      <c r="C351" s="4">
        <f t="shared" si="134"/>
        <v>34</v>
      </c>
      <c r="D351" s="4">
        <f t="shared" si="135"/>
        <v>31</v>
      </c>
      <c r="G351" s="10">
        <f t="shared" si="132"/>
        <v>441.62447137224336</v>
      </c>
      <c r="I351" s="10">
        <f t="shared" si="137"/>
        <v>2430.15</v>
      </c>
      <c r="J351" s="10">
        <f t="shared" si="131"/>
        <v>42173.921608596567</v>
      </c>
      <c r="K351" s="10">
        <f t="shared" si="136"/>
        <v>44604.071608596583</v>
      </c>
    </row>
    <row r="352" spans="1:11" x14ac:dyDescent="0.2">
      <c r="A352" s="9">
        <v>46265</v>
      </c>
      <c r="B352" s="4">
        <f t="shared" si="133"/>
        <v>59</v>
      </c>
      <c r="C352" s="4">
        <f t="shared" si="134"/>
        <v>34</v>
      </c>
      <c r="D352" s="4">
        <f t="shared" si="135"/>
        <v>31</v>
      </c>
      <c r="G352" s="10">
        <f t="shared" si="132"/>
        <v>446.04071608596581</v>
      </c>
      <c r="I352" s="10">
        <f t="shared" si="137"/>
        <v>2430.15</v>
      </c>
      <c r="J352" s="10">
        <f t="shared" si="131"/>
        <v>42619.962324682536</v>
      </c>
      <c r="K352" s="10">
        <f t="shared" si="136"/>
        <v>45050.112324682552</v>
      </c>
    </row>
    <row r="353" spans="1:11" x14ac:dyDescent="0.2">
      <c r="A353" s="9">
        <v>46295</v>
      </c>
      <c r="B353" s="4">
        <f t="shared" si="133"/>
        <v>59</v>
      </c>
      <c r="C353" s="4">
        <f t="shared" si="134"/>
        <v>34</v>
      </c>
      <c r="D353" s="4">
        <f t="shared" si="135"/>
        <v>31</v>
      </c>
      <c r="G353" s="10">
        <f t="shared" si="132"/>
        <v>450.5011232468255</v>
      </c>
      <c r="I353" s="10">
        <f t="shared" si="137"/>
        <v>2430.15</v>
      </c>
      <c r="J353" s="10">
        <f t="shared" si="131"/>
        <v>43070.46344792936</v>
      </c>
      <c r="K353" s="10">
        <f t="shared" si="136"/>
        <v>45500.613447929376</v>
      </c>
    </row>
    <row r="354" spans="1:11" x14ac:dyDescent="0.2">
      <c r="A354" s="9">
        <v>46326</v>
      </c>
      <c r="B354" s="4">
        <f t="shared" si="133"/>
        <v>59</v>
      </c>
      <c r="C354" s="4">
        <f t="shared" si="134"/>
        <v>34</v>
      </c>
      <c r="D354" s="4">
        <f t="shared" si="135"/>
        <v>31</v>
      </c>
      <c r="G354" s="10">
        <f t="shared" si="132"/>
        <v>455.00613447929373</v>
      </c>
      <c r="I354" s="10">
        <f t="shared" si="137"/>
        <v>2430.15</v>
      </c>
      <c r="J354" s="10">
        <f t="shared" si="131"/>
        <v>43525.469582408652</v>
      </c>
      <c r="K354" s="10">
        <f t="shared" si="136"/>
        <v>45955.619582408668</v>
      </c>
    </row>
    <row r="355" spans="1:11" x14ac:dyDescent="0.2">
      <c r="A355" s="9">
        <v>46356</v>
      </c>
      <c r="B355" s="4">
        <f t="shared" si="133"/>
        <v>59</v>
      </c>
      <c r="C355" s="4">
        <f t="shared" si="134"/>
        <v>34</v>
      </c>
      <c r="D355" s="4">
        <f t="shared" si="135"/>
        <v>31</v>
      </c>
      <c r="G355" s="10">
        <f t="shared" si="132"/>
        <v>459.55619582408667</v>
      </c>
      <c r="I355" s="10">
        <f t="shared" si="137"/>
        <v>2430.15</v>
      </c>
      <c r="J355" s="10">
        <f t="shared" si="131"/>
        <v>43985.025778232739</v>
      </c>
      <c r="K355" s="10">
        <f t="shared" si="136"/>
        <v>46415.175778232755</v>
      </c>
    </row>
    <row r="356" spans="1:11" x14ac:dyDescent="0.2">
      <c r="A356" s="9">
        <v>46387</v>
      </c>
      <c r="B356" s="4">
        <f t="shared" si="133"/>
        <v>59</v>
      </c>
      <c r="C356" s="4">
        <f t="shared" si="134"/>
        <v>34</v>
      </c>
      <c r="D356" s="4">
        <f t="shared" si="135"/>
        <v>31</v>
      </c>
      <c r="G356" s="10">
        <f t="shared" si="132"/>
        <v>464.15175778232748</v>
      </c>
      <c r="I356" s="10">
        <f t="shared" si="137"/>
        <v>2430.15</v>
      </c>
      <c r="J356" s="10">
        <f t="shared" si="131"/>
        <v>44449.177536015064</v>
      </c>
      <c r="K356" s="10">
        <f t="shared" si="136"/>
        <v>46879.32753601508</v>
      </c>
    </row>
    <row r="357" spans="1:11" x14ac:dyDescent="0.2">
      <c r="A357" s="9">
        <v>46418</v>
      </c>
      <c r="B357" s="4">
        <f t="shared" si="133"/>
        <v>59</v>
      </c>
      <c r="C357" s="4">
        <f t="shared" si="134"/>
        <v>34</v>
      </c>
      <c r="D357" s="4">
        <f t="shared" si="135"/>
        <v>31</v>
      </c>
      <c r="G357" s="10">
        <f t="shared" ref="G357:G367" si="138">K356*$G$1/12</f>
        <v>468.7932753601508</v>
      </c>
      <c r="I357" s="10">
        <f t="shared" si="137"/>
        <v>2430.15</v>
      </c>
      <c r="J357" s="10">
        <f t="shared" si="131"/>
        <v>44917.970811375213</v>
      </c>
      <c r="K357" s="10">
        <f t="shared" si="136"/>
        <v>47348.120811375229</v>
      </c>
    </row>
    <row r="358" spans="1:11" x14ac:dyDescent="0.2">
      <c r="A358" s="9">
        <v>46446</v>
      </c>
      <c r="B358" s="4">
        <f t="shared" ref="B358:B367" si="139">ROUND((A358-$B$2-210)/365,0)</f>
        <v>59</v>
      </c>
      <c r="C358" s="4">
        <f t="shared" ref="C358:C367" si="140">ROUND((A358-$C$2-210)/365,0)</f>
        <v>34</v>
      </c>
      <c r="D358" s="4">
        <f t="shared" ref="D358:D367" si="141">ROUND((A358-$D$2-210)/365,0)</f>
        <v>32</v>
      </c>
      <c r="G358" s="10">
        <f t="shared" si="138"/>
        <v>473.48120811375225</v>
      </c>
      <c r="I358" s="10">
        <f t="shared" si="137"/>
        <v>2430.15</v>
      </c>
      <c r="J358" s="10">
        <f t="shared" si="131"/>
        <v>45391.452019488963</v>
      </c>
      <c r="K358" s="10">
        <f t="shared" ref="K358:K367" si="142">IF(H358=0,K357+E358+F358+G358,K357+E358+F358+H358)</f>
        <v>47821.602019488979</v>
      </c>
    </row>
    <row r="359" spans="1:11" x14ac:dyDescent="0.2">
      <c r="A359" s="9">
        <v>46477</v>
      </c>
      <c r="B359" s="4">
        <f t="shared" si="139"/>
        <v>59</v>
      </c>
      <c r="C359" s="4">
        <f t="shared" si="140"/>
        <v>34</v>
      </c>
      <c r="D359" s="4">
        <f t="shared" si="141"/>
        <v>32</v>
      </c>
      <c r="G359" s="10">
        <f t="shared" si="138"/>
        <v>478.21602019488978</v>
      </c>
      <c r="I359" s="10">
        <f t="shared" ref="I359:I367" si="143">I358+E359</f>
        <v>2430.15</v>
      </c>
      <c r="J359" s="10">
        <f t="shared" si="131"/>
        <v>45869.668039683849</v>
      </c>
      <c r="K359" s="10">
        <f t="shared" si="142"/>
        <v>48299.818039683865</v>
      </c>
    </row>
    <row r="360" spans="1:11" x14ac:dyDescent="0.2">
      <c r="A360" s="9">
        <v>46507</v>
      </c>
      <c r="B360" s="4">
        <f t="shared" si="139"/>
        <v>60</v>
      </c>
      <c r="C360" s="4">
        <f t="shared" si="140"/>
        <v>35</v>
      </c>
      <c r="D360" s="4">
        <f t="shared" si="141"/>
        <v>32</v>
      </c>
      <c r="G360" s="10">
        <f t="shared" si="138"/>
        <v>482.99818039683868</v>
      </c>
      <c r="I360" s="10">
        <f t="shared" si="143"/>
        <v>2430.15</v>
      </c>
      <c r="J360" s="10">
        <f t="shared" si="131"/>
        <v>46352.66622008069</v>
      </c>
      <c r="K360" s="10">
        <f t="shared" si="142"/>
        <v>48782.816220080706</v>
      </c>
    </row>
    <row r="361" spans="1:11" x14ac:dyDescent="0.2">
      <c r="A361" s="9">
        <v>46538</v>
      </c>
      <c r="B361" s="4">
        <f t="shared" si="139"/>
        <v>60</v>
      </c>
      <c r="C361" s="4">
        <f t="shared" si="140"/>
        <v>35</v>
      </c>
      <c r="D361" s="4">
        <f t="shared" si="141"/>
        <v>32</v>
      </c>
      <c r="G361" s="10">
        <f t="shared" si="138"/>
        <v>487.82816220080707</v>
      </c>
      <c r="I361" s="10">
        <f t="shared" si="143"/>
        <v>2430.15</v>
      </c>
      <c r="J361" s="10">
        <f t="shared" si="131"/>
        <v>46840.494382281497</v>
      </c>
      <c r="K361" s="10">
        <f t="shared" si="142"/>
        <v>49270.644382281513</v>
      </c>
    </row>
    <row r="362" spans="1:11" x14ac:dyDescent="0.2">
      <c r="A362" s="9">
        <v>46568</v>
      </c>
      <c r="B362" s="4">
        <f t="shared" si="139"/>
        <v>60</v>
      </c>
      <c r="C362" s="4">
        <f t="shared" si="140"/>
        <v>35</v>
      </c>
      <c r="D362" s="4">
        <f t="shared" si="141"/>
        <v>32</v>
      </c>
      <c r="G362" s="10">
        <f t="shared" si="138"/>
        <v>492.70644382281512</v>
      </c>
      <c r="I362" s="10">
        <f t="shared" si="143"/>
        <v>2430.15</v>
      </c>
      <c r="J362" s="10">
        <f t="shared" si="131"/>
        <v>47333.200826104308</v>
      </c>
      <c r="K362" s="10">
        <f t="shared" si="142"/>
        <v>49763.350826104324</v>
      </c>
    </row>
    <row r="363" spans="1:11" x14ac:dyDescent="0.2">
      <c r="A363" s="9">
        <v>46599</v>
      </c>
      <c r="B363" s="4">
        <f t="shared" si="139"/>
        <v>60</v>
      </c>
      <c r="C363" s="4">
        <f t="shared" si="140"/>
        <v>35</v>
      </c>
      <c r="D363" s="4">
        <f t="shared" si="141"/>
        <v>32</v>
      </c>
      <c r="G363" s="10">
        <f t="shared" si="138"/>
        <v>497.63350826104323</v>
      </c>
      <c r="I363" s="10">
        <f t="shared" si="143"/>
        <v>2430.15</v>
      </c>
      <c r="J363" s="10">
        <f t="shared" si="131"/>
        <v>47830.834334365354</v>
      </c>
      <c r="K363" s="10">
        <f t="shared" si="142"/>
        <v>50260.98433436537</v>
      </c>
    </row>
    <row r="364" spans="1:11" x14ac:dyDescent="0.2">
      <c r="A364" s="9">
        <v>46630</v>
      </c>
      <c r="B364" s="4">
        <f t="shared" si="139"/>
        <v>60</v>
      </c>
      <c r="C364" s="4">
        <f t="shared" si="140"/>
        <v>35</v>
      </c>
      <c r="D364" s="4">
        <f t="shared" si="141"/>
        <v>32</v>
      </c>
      <c r="G364" s="10">
        <f t="shared" si="138"/>
        <v>502.60984334365367</v>
      </c>
      <c r="I364" s="10">
        <f t="shared" si="143"/>
        <v>2430.15</v>
      </c>
      <c r="J364" s="10">
        <f t="shared" si="131"/>
        <v>48333.444177709011</v>
      </c>
      <c r="K364" s="10">
        <f t="shared" si="142"/>
        <v>50763.594177709027</v>
      </c>
    </row>
    <row r="365" spans="1:11" x14ac:dyDescent="0.2">
      <c r="A365" s="9">
        <v>46660</v>
      </c>
      <c r="B365" s="4">
        <f t="shared" si="139"/>
        <v>60</v>
      </c>
      <c r="C365" s="4">
        <f t="shared" si="140"/>
        <v>35</v>
      </c>
      <c r="D365" s="4">
        <f t="shared" si="141"/>
        <v>32</v>
      </c>
      <c r="G365" s="10">
        <f t="shared" si="138"/>
        <v>507.63594177709024</v>
      </c>
      <c r="I365" s="10">
        <f t="shared" si="143"/>
        <v>2430.15</v>
      </c>
      <c r="J365" s="10">
        <f t="shared" si="131"/>
        <v>48841.080119486098</v>
      </c>
      <c r="K365" s="10">
        <f t="shared" si="142"/>
        <v>51271.230119486114</v>
      </c>
    </row>
    <row r="366" spans="1:11" x14ac:dyDescent="0.2">
      <c r="A366" s="9">
        <v>46691</v>
      </c>
      <c r="B366" s="4">
        <f t="shared" si="139"/>
        <v>60</v>
      </c>
      <c r="C366" s="4">
        <f t="shared" si="140"/>
        <v>35</v>
      </c>
      <c r="D366" s="4">
        <f t="shared" si="141"/>
        <v>32</v>
      </c>
      <c r="G366" s="10">
        <f t="shared" si="138"/>
        <v>512.71230119486108</v>
      </c>
      <c r="I366" s="10">
        <f t="shared" si="143"/>
        <v>2430.15</v>
      </c>
      <c r="J366" s="10">
        <f t="shared" si="131"/>
        <v>49353.792420680962</v>
      </c>
      <c r="K366" s="10">
        <f t="shared" si="142"/>
        <v>51783.942420680978</v>
      </c>
    </row>
    <row r="367" spans="1:11" x14ac:dyDescent="0.2">
      <c r="A367" s="9">
        <v>46721</v>
      </c>
      <c r="B367" s="4">
        <f t="shared" si="139"/>
        <v>60</v>
      </c>
      <c r="C367" s="4">
        <f t="shared" si="140"/>
        <v>35</v>
      </c>
      <c r="D367" s="4">
        <f t="shared" si="141"/>
        <v>32</v>
      </c>
      <c r="G367" s="10">
        <f t="shared" si="138"/>
        <v>517.83942420680978</v>
      </c>
      <c r="I367" s="10">
        <f t="shared" si="143"/>
        <v>2430.15</v>
      </c>
      <c r="J367" s="10">
        <f t="shared" si="131"/>
        <v>49871.631844887772</v>
      </c>
      <c r="K367" s="10">
        <f t="shared" si="142"/>
        <v>52301.781844887788</v>
      </c>
    </row>
    <row r="368" spans="1:11" x14ac:dyDescent="0.2">
      <c r="B368" s="4"/>
      <c r="C368" s="3"/>
      <c r="D368" s="3"/>
    </row>
    <row r="369" spans="2:6" x14ac:dyDescent="0.2">
      <c r="B369" s="4"/>
      <c r="C369" s="3"/>
      <c r="D369" s="3"/>
      <c r="E369" s="10">
        <f>SUM(E5:E368)</f>
        <v>2430.15</v>
      </c>
      <c r="F369" s="10">
        <f>SUM(F5:F368)</f>
        <v>0</v>
      </c>
    </row>
    <row r="370" spans="2:6" x14ac:dyDescent="0.2">
      <c r="B370" s="4"/>
      <c r="C370" s="3"/>
      <c r="D370" s="3"/>
    </row>
    <row r="371" spans="2:6" x14ac:dyDescent="0.2">
      <c r="B371" s="4"/>
      <c r="C371" s="3"/>
      <c r="D371" s="3"/>
    </row>
    <row r="372" spans="2:6" x14ac:dyDescent="0.2">
      <c r="B372" s="4"/>
      <c r="C372" s="3"/>
      <c r="D372" s="3"/>
    </row>
    <row r="373" spans="2:6" x14ac:dyDescent="0.2">
      <c r="B373" s="4"/>
      <c r="C373" s="3"/>
      <c r="D373" s="3"/>
    </row>
    <row r="374" spans="2:6" x14ac:dyDescent="0.2">
      <c r="B374" s="4"/>
      <c r="C374" s="3"/>
      <c r="D374" s="3"/>
    </row>
    <row r="375" spans="2:6" x14ac:dyDescent="0.2">
      <c r="B375" s="4"/>
      <c r="C375" s="3"/>
      <c r="D375" s="3"/>
    </row>
    <row r="376" spans="2:6" x14ac:dyDescent="0.2">
      <c r="B376" s="4"/>
      <c r="C376" s="3"/>
      <c r="D376" s="3"/>
    </row>
    <row r="377" spans="2:6" x14ac:dyDescent="0.2">
      <c r="B377" s="4"/>
      <c r="C377" s="3"/>
      <c r="D377" s="3"/>
    </row>
    <row r="378" spans="2:6" x14ac:dyDescent="0.2">
      <c r="B378" s="4"/>
      <c r="C378" s="3"/>
      <c r="D378" s="3"/>
    </row>
    <row r="379" spans="2:6" x14ac:dyDescent="0.2">
      <c r="B379" s="4"/>
      <c r="C379" s="3"/>
      <c r="D379" s="3"/>
    </row>
    <row r="380" spans="2:6" x14ac:dyDescent="0.2">
      <c r="B380" s="4"/>
      <c r="C380" s="3"/>
      <c r="D380" s="3"/>
    </row>
    <row r="381" spans="2:6" x14ac:dyDescent="0.2">
      <c r="B381" s="4"/>
      <c r="C381" s="3"/>
      <c r="D381" s="3"/>
    </row>
    <row r="382" spans="2:6" x14ac:dyDescent="0.2">
      <c r="B382" s="4"/>
      <c r="C382" s="3"/>
      <c r="D382" s="3"/>
    </row>
    <row r="383" spans="2:6" x14ac:dyDescent="0.2">
      <c r="B383" s="4"/>
      <c r="C383" s="3"/>
      <c r="D383" s="3"/>
    </row>
    <row r="384" spans="2:6" x14ac:dyDescent="0.2">
      <c r="B384" s="4"/>
      <c r="C384" s="3"/>
      <c r="D384" s="3"/>
    </row>
    <row r="385" spans="2:4" x14ac:dyDescent="0.2">
      <c r="B385" s="4"/>
      <c r="C385" s="3"/>
      <c r="D385" s="3"/>
    </row>
    <row r="386" spans="2:4" x14ac:dyDescent="0.2">
      <c r="B386" s="4"/>
      <c r="C386" s="3"/>
      <c r="D386" s="3"/>
    </row>
    <row r="387" spans="2:4" x14ac:dyDescent="0.2">
      <c r="B387" s="4"/>
      <c r="C387" s="3"/>
      <c r="D387" s="3"/>
    </row>
    <row r="388" spans="2:4" x14ac:dyDescent="0.2">
      <c r="B388" s="4"/>
      <c r="C388" s="3"/>
      <c r="D388" s="3"/>
    </row>
    <row r="389" spans="2:4" x14ac:dyDescent="0.2">
      <c r="B389" s="4"/>
      <c r="C389" s="3"/>
      <c r="D389" s="3"/>
    </row>
    <row r="390" spans="2:4" x14ac:dyDescent="0.2">
      <c r="B390" s="4"/>
      <c r="C390" s="3"/>
      <c r="D390" s="3"/>
    </row>
    <row r="391" spans="2:4" x14ac:dyDescent="0.2">
      <c r="B391" s="4"/>
      <c r="C391" s="3"/>
      <c r="D391" s="3"/>
    </row>
    <row r="392" spans="2:4" x14ac:dyDescent="0.2">
      <c r="B392" s="4"/>
      <c r="C392" s="3"/>
      <c r="D392" s="3"/>
    </row>
    <row r="393" spans="2:4" x14ac:dyDescent="0.2">
      <c r="B393" s="4"/>
      <c r="C393" s="3"/>
      <c r="D393" s="3"/>
    </row>
    <row r="394" spans="2:4" x14ac:dyDescent="0.2">
      <c r="B394" s="4"/>
      <c r="C394" s="3"/>
      <c r="D394" s="3"/>
    </row>
    <row r="395" spans="2:4" x14ac:dyDescent="0.2">
      <c r="B395" s="4"/>
      <c r="C395" s="3"/>
      <c r="D395" s="3"/>
    </row>
    <row r="396" spans="2:4" x14ac:dyDescent="0.2">
      <c r="B396" s="4"/>
      <c r="C396" s="3"/>
      <c r="D396" s="3"/>
    </row>
    <row r="397" spans="2:4" x14ac:dyDescent="0.2">
      <c r="B397" s="4"/>
      <c r="C397" s="3"/>
      <c r="D397" s="3"/>
    </row>
    <row r="398" spans="2:4" x14ac:dyDescent="0.2">
      <c r="B398" s="4"/>
      <c r="C398" s="3"/>
      <c r="D398" s="3"/>
    </row>
    <row r="399" spans="2:4" x14ac:dyDescent="0.2">
      <c r="B399" s="4"/>
      <c r="C399" s="3"/>
      <c r="D399" s="3"/>
    </row>
    <row r="400" spans="2:4" x14ac:dyDescent="0.2">
      <c r="B400" s="4"/>
      <c r="C400" s="3"/>
      <c r="D400" s="3"/>
    </row>
    <row r="401" spans="2:4" x14ac:dyDescent="0.2">
      <c r="B401" s="4"/>
      <c r="C401" s="3"/>
      <c r="D401" s="3"/>
    </row>
    <row r="402" spans="2:4" x14ac:dyDescent="0.2">
      <c r="B402" s="4"/>
      <c r="C402" s="3"/>
      <c r="D402" s="3"/>
    </row>
    <row r="403" spans="2:4" x14ac:dyDescent="0.2">
      <c r="B403" s="4"/>
      <c r="C403" s="3"/>
      <c r="D403" s="3"/>
    </row>
    <row r="404" spans="2:4" x14ac:dyDescent="0.2">
      <c r="B404" s="4"/>
      <c r="C404" s="3"/>
      <c r="D404" s="3"/>
    </row>
    <row r="405" spans="2:4" x14ac:dyDescent="0.2">
      <c r="B405" s="4"/>
      <c r="C405" s="3"/>
      <c r="D405" s="3"/>
    </row>
    <row r="406" spans="2:4" x14ac:dyDescent="0.2">
      <c r="B406" s="4"/>
      <c r="C406" s="3"/>
      <c r="D406" s="3"/>
    </row>
    <row r="407" spans="2:4" x14ac:dyDescent="0.2">
      <c r="B407" s="4"/>
      <c r="C407" s="3"/>
      <c r="D407" s="3"/>
    </row>
    <row r="408" spans="2:4" x14ac:dyDescent="0.2">
      <c r="B408" s="4"/>
      <c r="C408" s="3"/>
      <c r="D408" s="3"/>
    </row>
    <row r="409" spans="2:4" x14ac:dyDescent="0.2">
      <c r="B409" s="4"/>
      <c r="C409" s="3"/>
      <c r="D409" s="3"/>
    </row>
    <row r="410" spans="2:4" x14ac:dyDescent="0.2">
      <c r="B410" s="4"/>
      <c r="C410" s="3"/>
      <c r="D410" s="3"/>
    </row>
    <row r="411" spans="2:4" x14ac:dyDescent="0.2">
      <c r="B411" s="4"/>
      <c r="C411" s="3"/>
      <c r="D411" s="3"/>
    </row>
    <row r="412" spans="2:4" x14ac:dyDescent="0.2">
      <c r="B412" s="4"/>
      <c r="C412" s="3"/>
      <c r="D412" s="3"/>
    </row>
    <row r="413" spans="2:4" x14ac:dyDescent="0.2">
      <c r="B413" s="4"/>
      <c r="C413" s="3"/>
      <c r="D413" s="3"/>
    </row>
    <row r="414" spans="2:4" x14ac:dyDescent="0.2">
      <c r="B414" s="4"/>
      <c r="C414" s="3"/>
      <c r="D414" s="3"/>
    </row>
    <row r="415" spans="2:4" x14ac:dyDescent="0.2">
      <c r="B415" s="4"/>
      <c r="C415" s="3"/>
      <c r="D415" s="3"/>
    </row>
    <row r="416" spans="2:4" x14ac:dyDescent="0.2">
      <c r="B416" s="4"/>
      <c r="C416" s="3"/>
      <c r="D416" s="3"/>
    </row>
    <row r="417" spans="2:4" x14ac:dyDescent="0.2">
      <c r="B417" s="4"/>
      <c r="C417" s="3"/>
      <c r="D417" s="3"/>
    </row>
    <row r="418" spans="2:4" x14ac:dyDescent="0.2">
      <c r="B418" s="4"/>
      <c r="C418" s="3"/>
      <c r="D418" s="3"/>
    </row>
    <row r="419" spans="2:4" x14ac:dyDescent="0.2">
      <c r="B419" s="4"/>
      <c r="C419" s="3"/>
      <c r="D419" s="3"/>
    </row>
    <row r="420" spans="2:4" x14ac:dyDescent="0.2">
      <c r="B420" s="4"/>
      <c r="C420" s="3"/>
      <c r="D420" s="3"/>
    </row>
    <row r="421" spans="2:4" x14ac:dyDescent="0.2">
      <c r="B421" s="4"/>
      <c r="C421" s="3"/>
      <c r="D421" s="3"/>
    </row>
    <row r="422" spans="2:4" x14ac:dyDescent="0.2">
      <c r="B422" s="4"/>
      <c r="C422" s="3"/>
      <c r="D422" s="3"/>
    </row>
    <row r="423" spans="2:4" x14ac:dyDescent="0.2">
      <c r="B423" s="4"/>
      <c r="C423" s="3"/>
      <c r="D423" s="3"/>
    </row>
    <row r="424" spans="2:4" x14ac:dyDescent="0.2">
      <c r="B424" s="4"/>
      <c r="C424" s="3"/>
      <c r="D424" s="3"/>
    </row>
    <row r="425" spans="2:4" x14ac:dyDescent="0.2">
      <c r="B425" s="4"/>
      <c r="C425" s="3"/>
      <c r="D425" s="3"/>
    </row>
    <row r="426" spans="2:4" x14ac:dyDescent="0.2">
      <c r="B426" s="4"/>
      <c r="C426" s="3"/>
      <c r="D426" s="3"/>
    </row>
    <row r="427" spans="2:4" x14ac:dyDescent="0.2">
      <c r="B427" s="4"/>
      <c r="C427" s="3"/>
      <c r="D427" s="3"/>
    </row>
    <row r="428" spans="2:4" x14ac:dyDescent="0.2">
      <c r="B428" s="4"/>
      <c r="C428" s="3"/>
      <c r="D428" s="3"/>
    </row>
    <row r="429" spans="2:4" x14ac:dyDescent="0.2">
      <c r="B429" s="4"/>
      <c r="C429" s="3"/>
      <c r="D429" s="3"/>
    </row>
    <row r="430" spans="2:4" x14ac:dyDescent="0.2">
      <c r="B430" s="4"/>
      <c r="C430" s="3"/>
      <c r="D430" s="3"/>
    </row>
    <row r="431" spans="2:4" x14ac:dyDescent="0.2">
      <c r="B431" s="4"/>
      <c r="C431" s="3"/>
      <c r="D431" s="3"/>
    </row>
    <row r="432" spans="2:4" x14ac:dyDescent="0.2">
      <c r="B432" s="4"/>
      <c r="C432" s="3"/>
      <c r="D432" s="3"/>
    </row>
    <row r="433" spans="2:4" x14ac:dyDescent="0.2">
      <c r="B433" s="4"/>
      <c r="C433" s="3"/>
      <c r="D433" s="3"/>
    </row>
    <row r="434" spans="2:4" x14ac:dyDescent="0.2">
      <c r="B434" s="4"/>
      <c r="C434" s="3"/>
      <c r="D434" s="3"/>
    </row>
    <row r="435" spans="2:4" x14ac:dyDescent="0.2">
      <c r="B435" s="4"/>
      <c r="C435" s="3"/>
      <c r="D435" s="3"/>
    </row>
    <row r="436" spans="2:4" x14ac:dyDescent="0.2">
      <c r="B436" s="4"/>
      <c r="C436" s="3"/>
      <c r="D436" s="3"/>
    </row>
    <row r="437" spans="2:4" x14ac:dyDescent="0.2">
      <c r="B437" s="4"/>
      <c r="C437" s="3"/>
      <c r="D437" s="3"/>
    </row>
    <row r="438" spans="2:4" x14ac:dyDescent="0.2">
      <c r="B438" s="4"/>
      <c r="C438" s="3"/>
      <c r="D438" s="3"/>
    </row>
    <row r="439" spans="2:4" x14ac:dyDescent="0.2">
      <c r="B439" s="4"/>
      <c r="C439" s="3"/>
      <c r="D439" s="3"/>
    </row>
    <row r="440" spans="2:4" x14ac:dyDescent="0.2">
      <c r="B440" s="4"/>
      <c r="C440" s="3"/>
      <c r="D440" s="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topLeftCell="A3" zoomScale="75" workbookViewId="0">
      <selection activeCell="E33" sqref="E33:E241"/>
    </sheetView>
  </sheetViews>
  <sheetFormatPr defaultRowHeight="12.75" x14ac:dyDescent="0.2"/>
  <cols>
    <col min="1" max="1" width="9.42578125" style="9" customWidth="1"/>
    <col min="2" max="3" width="6.5703125" customWidth="1"/>
    <col min="4" max="4" width="6.85546875" customWidth="1"/>
    <col min="5" max="5" width="8.7109375" style="10" customWidth="1"/>
    <col min="6" max="6" width="10.28515625" style="10" customWidth="1"/>
    <col min="7" max="7" width="9.42578125" style="10" customWidth="1"/>
    <col min="8" max="8" width="7.5703125" style="10" bestFit="1" customWidth="1"/>
    <col min="9" max="10" width="9.7109375" style="10" customWidth="1"/>
    <col min="11" max="11" width="10.7109375" style="10" customWidth="1"/>
    <col min="12" max="12" width="27.140625" customWidth="1"/>
  </cols>
  <sheetData>
    <row r="1" spans="1:14" s="1" customFormat="1" x14ac:dyDescent="0.2">
      <c r="A1" s="5"/>
      <c r="E1" s="6"/>
      <c r="F1" s="6"/>
      <c r="G1" s="7">
        <v>0.12</v>
      </c>
      <c r="H1" s="7"/>
      <c r="I1" s="6"/>
      <c r="J1" s="6"/>
      <c r="K1" s="6" t="s">
        <v>0</v>
      </c>
    </row>
    <row r="2" spans="1:14" s="1" customFormat="1" x14ac:dyDescent="0.2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</row>
    <row r="3" spans="1:14" s="1" customFormat="1" x14ac:dyDescent="0.2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</row>
    <row r="4" spans="1:14" x14ac:dyDescent="0.2">
      <c r="A4" s="9">
        <v>35696</v>
      </c>
      <c r="K4" s="10">
        <v>0</v>
      </c>
    </row>
    <row r="5" spans="1:14" x14ac:dyDescent="0.2">
      <c r="A5" s="9">
        <v>35703</v>
      </c>
      <c r="B5" s="4">
        <f t="shared" ref="B5:B68" si="0">ROUND((A5-$B$2-210)/365,0)</f>
        <v>30</v>
      </c>
      <c r="C5" s="4">
        <f t="shared" ref="C5:C68" si="1">ROUND((A5-$C$2-210)/365,0)</f>
        <v>5</v>
      </c>
      <c r="D5" s="4">
        <f t="shared" ref="D5:D68" si="2">ROUND((A5-$D$2-210)/365,0)</f>
        <v>2</v>
      </c>
      <c r="G5" s="10">
        <f t="shared" ref="G5:G68" si="3">K4*$G$1/12</f>
        <v>0</v>
      </c>
      <c r="I5" s="10">
        <f>K4</f>
        <v>0</v>
      </c>
      <c r="J5" s="10">
        <f>IF(H5=0,G5,H5)</f>
        <v>0</v>
      </c>
      <c r="K5" s="10">
        <f t="shared" ref="K5:K68" si="4">IF(H5=0,K4+E5+F5+G5,K4+E5+F5+H5)</f>
        <v>0</v>
      </c>
      <c r="N5" s="11"/>
    </row>
    <row r="6" spans="1:14" x14ac:dyDescent="0.2">
      <c r="A6" s="9">
        <v>35734</v>
      </c>
      <c r="B6" s="4">
        <f t="shared" si="0"/>
        <v>30</v>
      </c>
      <c r="C6" s="4">
        <f t="shared" si="1"/>
        <v>5</v>
      </c>
      <c r="D6" s="4">
        <f t="shared" si="2"/>
        <v>2</v>
      </c>
      <c r="G6" s="10">
        <f t="shared" si="3"/>
        <v>0</v>
      </c>
      <c r="I6" s="10">
        <f t="shared" ref="I6:I69" si="5">I5+E6</f>
        <v>0</v>
      </c>
      <c r="J6" s="10">
        <f t="shared" ref="J6:J69" si="6">IF(H6=0,J5+G6,J5+H6)</f>
        <v>0</v>
      </c>
      <c r="K6" s="10">
        <f t="shared" si="4"/>
        <v>0</v>
      </c>
    </row>
    <row r="7" spans="1:14" x14ac:dyDescent="0.2">
      <c r="A7" s="9">
        <v>35764</v>
      </c>
      <c r="B7" s="4">
        <f t="shared" si="0"/>
        <v>30</v>
      </c>
      <c r="C7" s="4">
        <f t="shared" si="1"/>
        <v>5</v>
      </c>
      <c r="D7" s="4">
        <f t="shared" si="2"/>
        <v>2</v>
      </c>
      <c r="G7" s="10">
        <f t="shared" si="3"/>
        <v>0</v>
      </c>
      <c r="I7" s="10">
        <f t="shared" si="5"/>
        <v>0</v>
      </c>
      <c r="J7" s="10">
        <f t="shared" si="6"/>
        <v>0</v>
      </c>
      <c r="K7" s="10">
        <f t="shared" si="4"/>
        <v>0</v>
      </c>
    </row>
    <row r="8" spans="1:14" x14ac:dyDescent="0.2">
      <c r="A8" s="9">
        <v>35795</v>
      </c>
      <c r="B8" s="4">
        <f t="shared" si="0"/>
        <v>30</v>
      </c>
      <c r="C8" s="4">
        <f t="shared" si="1"/>
        <v>5</v>
      </c>
      <c r="D8" s="4">
        <f t="shared" si="2"/>
        <v>2</v>
      </c>
      <c r="G8" s="10">
        <f t="shared" si="3"/>
        <v>0</v>
      </c>
      <c r="I8" s="10">
        <f t="shared" si="5"/>
        <v>0</v>
      </c>
      <c r="J8" s="10">
        <f t="shared" si="6"/>
        <v>0</v>
      </c>
      <c r="K8" s="10">
        <f t="shared" si="4"/>
        <v>0</v>
      </c>
    </row>
    <row r="9" spans="1:14" x14ac:dyDescent="0.2">
      <c r="A9" s="9">
        <v>35826</v>
      </c>
      <c r="B9" s="4">
        <f t="shared" si="0"/>
        <v>30</v>
      </c>
      <c r="C9" s="4">
        <f t="shared" si="1"/>
        <v>5</v>
      </c>
      <c r="D9" s="4">
        <f t="shared" si="2"/>
        <v>2</v>
      </c>
      <c r="G9" s="10">
        <f t="shared" si="3"/>
        <v>0</v>
      </c>
      <c r="I9" s="10">
        <f t="shared" si="5"/>
        <v>0</v>
      </c>
      <c r="J9" s="10">
        <f t="shared" si="6"/>
        <v>0</v>
      </c>
      <c r="K9" s="10">
        <f t="shared" si="4"/>
        <v>0</v>
      </c>
    </row>
    <row r="10" spans="1:14" x14ac:dyDescent="0.2">
      <c r="A10" s="9">
        <v>35854</v>
      </c>
      <c r="B10" s="4">
        <f t="shared" si="0"/>
        <v>30</v>
      </c>
      <c r="C10" s="4">
        <f t="shared" si="1"/>
        <v>5</v>
      </c>
      <c r="D10" s="4">
        <f t="shared" si="2"/>
        <v>3</v>
      </c>
      <c r="G10" s="10">
        <f t="shared" si="3"/>
        <v>0</v>
      </c>
      <c r="I10" s="10">
        <f t="shared" si="5"/>
        <v>0</v>
      </c>
      <c r="J10" s="10">
        <f t="shared" si="6"/>
        <v>0</v>
      </c>
      <c r="K10" s="10">
        <f t="shared" si="4"/>
        <v>0</v>
      </c>
    </row>
    <row r="11" spans="1:14" x14ac:dyDescent="0.2">
      <c r="A11" s="9">
        <v>35885</v>
      </c>
      <c r="B11" s="4">
        <f t="shared" si="0"/>
        <v>30</v>
      </c>
      <c r="C11" s="4">
        <f t="shared" si="1"/>
        <v>5</v>
      </c>
      <c r="D11" s="4">
        <f t="shared" si="2"/>
        <v>3</v>
      </c>
      <c r="G11" s="10">
        <f t="shared" si="3"/>
        <v>0</v>
      </c>
      <c r="I11" s="10">
        <f t="shared" si="5"/>
        <v>0</v>
      </c>
      <c r="J11" s="10">
        <f t="shared" si="6"/>
        <v>0</v>
      </c>
      <c r="K11" s="10">
        <f t="shared" si="4"/>
        <v>0</v>
      </c>
    </row>
    <row r="12" spans="1:14" x14ac:dyDescent="0.2">
      <c r="A12" s="9">
        <v>35915</v>
      </c>
      <c r="B12" s="4">
        <f t="shared" si="0"/>
        <v>31</v>
      </c>
      <c r="C12" s="4">
        <f t="shared" si="1"/>
        <v>6</v>
      </c>
      <c r="D12" s="4">
        <f t="shared" si="2"/>
        <v>3</v>
      </c>
      <c r="G12" s="10">
        <f t="shared" si="3"/>
        <v>0</v>
      </c>
      <c r="I12" s="10">
        <f t="shared" si="5"/>
        <v>0</v>
      </c>
      <c r="J12" s="10">
        <f t="shared" si="6"/>
        <v>0</v>
      </c>
      <c r="K12" s="10">
        <f t="shared" si="4"/>
        <v>0</v>
      </c>
    </row>
    <row r="13" spans="1:14" x14ac:dyDescent="0.2">
      <c r="A13" s="9">
        <v>35946</v>
      </c>
      <c r="B13" s="4">
        <f t="shared" si="0"/>
        <v>31</v>
      </c>
      <c r="C13" s="4">
        <f t="shared" si="1"/>
        <v>6</v>
      </c>
      <c r="D13" s="4">
        <f t="shared" si="2"/>
        <v>3</v>
      </c>
      <c r="G13" s="10">
        <f t="shared" si="3"/>
        <v>0</v>
      </c>
      <c r="I13" s="10">
        <f t="shared" si="5"/>
        <v>0</v>
      </c>
      <c r="J13" s="10">
        <f t="shared" si="6"/>
        <v>0</v>
      </c>
      <c r="K13" s="10">
        <f t="shared" si="4"/>
        <v>0</v>
      </c>
    </row>
    <row r="14" spans="1:14" x14ac:dyDescent="0.2">
      <c r="A14" s="9">
        <v>35976</v>
      </c>
      <c r="B14" s="4">
        <f t="shared" si="0"/>
        <v>31</v>
      </c>
      <c r="C14" s="4">
        <f t="shared" si="1"/>
        <v>6</v>
      </c>
      <c r="D14" s="4">
        <f t="shared" si="2"/>
        <v>3</v>
      </c>
      <c r="G14" s="10">
        <f t="shared" si="3"/>
        <v>0</v>
      </c>
      <c r="I14" s="10">
        <f t="shared" si="5"/>
        <v>0</v>
      </c>
      <c r="J14" s="10">
        <f t="shared" si="6"/>
        <v>0</v>
      </c>
      <c r="K14" s="10">
        <f t="shared" si="4"/>
        <v>0</v>
      </c>
    </row>
    <row r="15" spans="1:14" x14ac:dyDescent="0.2">
      <c r="A15" s="9">
        <v>36007</v>
      </c>
      <c r="B15" s="4">
        <f t="shared" si="0"/>
        <v>31</v>
      </c>
      <c r="C15" s="4">
        <f t="shared" si="1"/>
        <v>6</v>
      </c>
      <c r="D15" s="4">
        <f t="shared" si="2"/>
        <v>3</v>
      </c>
      <c r="G15" s="10">
        <f t="shared" si="3"/>
        <v>0</v>
      </c>
      <c r="I15" s="10">
        <f t="shared" si="5"/>
        <v>0</v>
      </c>
      <c r="J15" s="10">
        <f t="shared" si="6"/>
        <v>0</v>
      </c>
      <c r="K15" s="10">
        <f t="shared" si="4"/>
        <v>0</v>
      </c>
    </row>
    <row r="16" spans="1:14" x14ac:dyDescent="0.2">
      <c r="A16" s="9">
        <v>36038</v>
      </c>
      <c r="B16" s="4">
        <f t="shared" si="0"/>
        <v>31</v>
      </c>
      <c r="C16" s="4">
        <f t="shared" si="1"/>
        <v>6</v>
      </c>
      <c r="D16" s="4">
        <f t="shared" si="2"/>
        <v>3</v>
      </c>
      <c r="G16" s="10">
        <f t="shared" si="3"/>
        <v>0</v>
      </c>
      <c r="I16" s="10">
        <f t="shared" si="5"/>
        <v>0</v>
      </c>
      <c r="J16" s="10">
        <f t="shared" si="6"/>
        <v>0</v>
      </c>
      <c r="K16" s="10">
        <f t="shared" si="4"/>
        <v>0</v>
      </c>
    </row>
    <row r="17" spans="1:11" x14ac:dyDescent="0.2">
      <c r="A17" s="9">
        <v>36068</v>
      </c>
      <c r="B17" s="4">
        <f t="shared" si="0"/>
        <v>31</v>
      </c>
      <c r="C17" s="4">
        <f t="shared" si="1"/>
        <v>6</v>
      </c>
      <c r="D17" s="4">
        <f t="shared" si="2"/>
        <v>3</v>
      </c>
      <c r="G17" s="10">
        <f t="shared" si="3"/>
        <v>0</v>
      </c>
      <c r="I17" s="10">
        <f t="shared" si="5"/>
        <v>0</v>
      </c>
      <c r="J17" s="10">
        <f t="shared" si="6"/>
        <v>0</v>
      </c>
      <c r="K17" s="10">
        <f t="shared" si="4"/>
        <v>0</v>
      </c>
    </row>
    <row r="18" spans="1:11" x14ac:dyDescent="0.2">
      <c r="A18" s="9">
        <v>36099</v>
      </c>
      <c r="B18" s="4">
        <f t="shared" si="0"/>
        <v>31</v>
      </c>
      <c r="C18" s="4">
        <f t="shared" si="1"/>
        <v>6</v>
      </c>
      <c r="D18" s="4">
        <f t="shared" si="2"/>
        <v>3</v>
      </c>
      <c r="G18" s="10">
        <f t="shared" si="3"/>
        <v>0</v>
      </c>
      <c r="I18" s="10">
        <f t="shared" si="5"/>
        <v>0</v>
      </c>
      <c r="J18" s="10">
        <f t="shared" si="6"/>
        <v>0</v>
      </c>
      <c r="K18" s="10">
        <f t="shared" si="4"/>
        <v>0</v>
      </c>
    </row>
    <row r="19" spans="1:11" x14ac:dyDescent="0.2">
      <c r="A19" s="9">
        <v>36129</v>
      </c>
      <c r="B19" s="4">
        <f t="shared" si="0"/>
        <v>31</v>
      </c>
      <c r="C19" s="4">
        <f t="shared" si="1"/>
        <v>6</v>
      </c>
      <c r="D19" s="4">
        <f t="shared" si="2"/>
        <v>3</v>
      </c>
      <c r="G19" s="10">
        <f t="shared" si="3"/>
        <v>0</v>
      </c>
      <c r="I19" s="10">
        <f t="shared" si="5"/>
        <v>0</v>
      </c>
      <c r="J19" s="10">
        <f t="shared" si="6"/>
        <v>0</v>
      </c>
      <c r="K19" s="10">
        <f t="shared" si="4"/>
        <v>0</v>
      </c>
    </row>
    <row r="20" spans="1:11" x14ac:dyDescent="0.2">
      <c r="A20" s="9">
        <v>36160</v>
      </c>
      <c r="B20" s="4">
        <f t="shared" si="0"/>
        <v>31</v>
      </c>
      <c r="C20" s="4">
        <f t="shared" si="1"/>
        <v>6</v>
      </c>
      <c r="D20" s="4">
        <f t="shared" si="2"/>
        <v>3</v>
      </c>
      <c r="G20" s="10">
        <f t="shared" si="3"/>
        <v>0</v>
      </c>
      <c r="I20" s="10">
        <f t="shared" si="5"/>
        <v>0</v>
      </c>
      <c r="J20" s="10">
        <f t="shared" si="6"/>
        <v>0</v>
      </c>
      <c r="K20" s="10">
        <f t="shared" si="4"/>
        <v>0</v>
      </c>
    </row>
    <row r="21" spans="1:11" x14ac:dyDescent="0.2">
      <c r="A21" s="9">
        <v>36191</v>
      </c>
      <c r="B21" s="4">
        <f t="shared" si="0"/>
        <v>31</v>
      </c>
      <c r="C21" s="4">
        <f t="shared" si="1"/>
        <v>6</v>
      </c>
      <c r="D21" s="4">
        <f t="shared" si="2"/>
        <v>3</v>
      </c>
      <c r="G21" s="10">
        <f t="shared" si="3"/>
        <v>0</v>
      </c>
      <c r="I21" s="10">
        <f t="shared" si="5"/>
        <v>0</v>
      </c>
      <c r="J21" s="10">
        <f t="shared" si="6"/>
        <v>0</v>
      </c>
      <c r="K21" s="10">
        <f t="shared" si="4"/>
        <v>0</v>
      </c>
    </row>
    <row r="22" spans="1:11" x14ac:dyDescent="0.2">
      <c r="A22" s="9">
        <v>36219</v>
      </c>
      <c r="B22" s="4">
        <f t="shared" si="0"/>
        <v>31</v>
      </c>
      <c r="C22" s="4">
        <f t="shared" si="1"/>
        <v>6</v>
      </c>
      <c r="D22" s="4">
        <f t="shared" si="2"/>
        <v>4</v>
      </c>
      <c r="G22" s="10">
        <f t="shared" si="3"/>
        <v>0</v>
      </c>
      <c r="I22" s="10">
        <f t="shared" si="5"/>
        <v>0</v>
      </c>
      <c r="J22" s="10">
        <f t="shared" si="6"/>
        <v>0</v>
      </c>
      <c r="K22" s="10">
        <f t="shared" si="4"/>
        <v>0</v>
      </c>
    </row>
    <row r="23" spans="1:11" x14ac:dyDescent="0.2">
      <c r="A23" s="9">
        <v>36250</v>
      </c>
      <c r="B23" s="4">
        <f t="shared" si="0"/>
        <v>31</v>
      </c>
      <c r="C23" s="4">
        <f t="shared" si="1"/>
        <v>6</v>
      </c>
      <c r="D23" s="4">
        <f t="shared" si="2"/>
        <v>4</v>
      </c>
      <c r="G23" s="10">
        <f t="shared" si="3"/>
        <v>0</v>
      </c>
      <c r="I23" s="10">
        <f t="shared" si="5"/>
        <v>0</v>
      </c>
      <c r="J23" s="10">
        <f t="shared" si="6"/>
        <v>0</v>
      </c>
      <c r="K23" s="10">
        <f t="shared" si="4"/>
        <v>0</v>
      </c>
    </row>
    <row r="24" spans="1:11" x14ac:dyDescent="0.2">
      <c r="A24" s="9">
        <v>36280</v>
      </c>
      <c r="B24" s="4">
        <f t="shared" si="0"/>
        <v>32</v>
      </c>
      <c r="C24" s="4">
        <f t="shared" si="1"/>
        <v>7</v>
      </c>
      <c r="D24" s="4">
        <f t="shared" si="2"/>
        <v>4</v>
      </c>
      <c r="G24" s="10">
        <f t="shared" si="3"/>
        <v>0</v>
      </c>
      <c r="I24" s="10">
        <f t="shared" si="5"/>
        <v>0</v>
      </c>
      <c r="J24" s="10">
        <f t="shared" si="6"/>
        <v>0</v>
      </c>
      <c r="K24" s="10">
        <f t="shared" si="4"/>
        <v>0</v>
      </c>
    </row>
    <row r="25" spans="1:11" x14ac:dyDescent="0.2">
      <c r="A25" s="9">
        <v>36311</v>
      </c>
      <c r="B25" s="4">
        <f t="shared" si="0"/>
        <v>32</v>
      </c>
      <c r="C25" s="4">
        <f t="shared" si="1"/>
        <v>7</v>
      </c>
      <c r="D25" s="4">
        <f t="shared" si="2"/>
        <v>4</v>
      </c>
      <c r="G25" s="10">
        <f t="shared" si="3"/>
        <v>0</v>
      </c>
      <c r="I25" s="10">
        <f t="shared" si="5"/>
        <v>0</v>
      </c>
      <c r="J25" s="10">
        <f t="shared" si="6"/>
        <v>0</v>
      </c>
      <c r="K25" s="10">
        <f t="shared" si="4"/>
        <v>0</v>
      </c>
    </row>
    <row r="26" spans="1:11" x14ac:dyDescent="0.2">
      <c r="A26" s="9">
        <v>36341</v>
      </c>
      <c r="B26" s="4">
        <f t="shared" si="0"/>
        <v>32</v>
      </c>
      <c r="C26" s="4">
        <f t="shared" si="1"/>
        <v>7</v>
      </c>
      <c r="D26" s="4">
        <f t="shared" si="2"/>
        <v>4</v>
      </c>
      <c r="G26" s="10">
        <f t="shared" si="3"/>
        <v>0</v>
      </c>
      <c r="I26" s="10">
        <f t="shared" si="5"/>
        <v>0</v>
      </c>
      <c r="J26" s="10">
        <f t="shared" si="6"/>
        <v>0</v>
      </c>
      <c r="K26" s="10">
        <f t="shared" si="4"/>
        <v>0</v>
      </c>
    </row>
    <row r="27" spans="1:11" x14ac:dyDescent="0.2">
      <c r="A27" s="9">
        <v>36372</v>
      </c>
      <c r="B27" s="4">
        <f t="shared" si="0"/>
        <v>32</v>
      </c>
      <c r="C27" s="4">
        <f t="shared" si="1"/>
        <v>7</v>
      </c>
      <c r="D27" s="4">
        <f t="shared" si="2"/>
        <v>4</v>
      </c>
      <c r="G27" s="10">
        <f t="shared" si="3"/>
        <v>0</v>
      </c>
      <c r="I27" s="10">
        <f t="shared" si="5"/>
        <v>0</v>
      </c>
      <c r="J27" s="10">
        <f t="shared" si="6"/>
        <v>0</v>
      </c>
      <c r="K27" s="10">
        <f t="shared" si="4"/>
        <v>0</v>
      </c>
    </row>
    <row r="28" spans="1:11" x14ac:dyDescent="0.2">
      <c r="A28" s="9">
        <v>36403</v>
      </c>
      <c r="B28" s="4">
        <f t="shared" si="0"/>
        <v>32</v>
      </c>
      <c r="C28" s="4">
        <f t="shared" si="1"/>
        <v>7</v>
      </c>
      <c r="D28" s="4">
        <f t="shared" si="2"/>
        <v>4</v>
      </c>
      <c r="G28" s="10">
        <f t="shared" si="3"/>
        <v>0</v>
      </c>
      <c r="I28" s="10">
        <f t="shared" si="5"/>
        <v>0</v>
      </c>
      <c r="J28" s="10">
        <f t="shared" si="6"/>
        <v>0</v>
      </c>
      <c r="K28" s="10">
        <f t="shared" si="4"/>
        <v>0</v>
      </c>
    </row>
    <row r="29" spans="1:11" x14ac:dyDescent="0.2">
      <c r="A29" s="9">
        <v>36433</v>
      </c>
      <c r="B29" s="4">
        <f t="shared" si="0"/>
        <v>32</v>
      </c>
      <c r="C29" s="4">
        <f t="shared" si="1"/>
        <v>7</v>
      </c>
      <c r="D29" s="4">
        <f t="shared" si="2"/>
        <v>4</v>
      </c>
      <c r="G29" s="10">
        <f t="shared" si="3"/>
        <v>0</v>
      </c>
      <c r="I29" s="10">
        <f t="shared" si="5"/>
        <v>0</v>
      </c>
      <c r="J29" s="10">
        <f t="shared" si="6"/>
        <v>0</v>
      </c>
      <c r="K29" s="10">
        <f t="shared" si="4"/>
        <v>0</v>
      </c>
    </row>
    <row r="30" spans="1:11" x14ac:dyDescent="0.2">
      <c r="A30" s="9">
        <v>36464</v>
      </c>
      <c r="B30" s="4">
        <f t="shared" si="0"/>
        <v>32</v>
      </c>
      <c r="C30" s="4">
        <f t="shared" si="1"/>
        <v>7</v>
      </c>
      <c r="D30" s="4">
        <f t="shared" si="2"/>
        <v>4</v>
      </c>
      <c r="G30" s="10">
        <f t="shared" si="3"/>
        <v>0</v>
      </c>
      <c r="I30" s="10">
        <f t="shared" si="5"/>
        <v>0</v>
      </c>
      <c r="J30" s="10">
        <f t="shared" si="6"/>
        <v>0</v>
      </c>
      <c r="K30" s="10">
        <f t="shared" si="4"/>
        <v>0</v>
      </c>
    </row>
    <row r="31" spans="1:11" x14ac:dyDescent="0.2">
      <c r="A31" s="9">
        <v>36494</v>
      </c>
      <c r="B31" s="4">
        <f t="shared" si="0"/>
        <v>32</v>
      </c>
      <c r="C31" s="4">
        <f t="shared" si="1"/>
        <v>7</v>
      </c>
      <c r="D31" s="4">
        <f t="shared" si="2"/>
        <v>4</v>
      </c>
      <c r="G31" s="10">
        <f t="shared" si="3"/>
        <v>0</v>
      </c>
      <c r="I31" s="10">
        <f t="shared" si="5"/>
        <v>0</v>
      </c>
      <c r="J31" s="10">
        <f t="shared" si="6"/>
        <v>0</v>
      </c>
      <c r="K31" s="10">
        <f t="shared" si="4"/>
        <v>0</v>
      </c>
    </row>
    <row r="32" spans="1:11" x14ac:dyDescent="0.2">
      <c r="A32" s="9">
        <v>36525</v>
      </c>
      <c r="B32" s="4">
        <f t="shared" si="0"/>
        <v>32</v>
      </c>
      <c r="C32" s="4">
        <f t="shared" si="1"/>
        <v>7</v>
      </c>
      <c r="D32" s="4">
        <f t="shared" si="2"/>
        <v>4</v>
      </c>
      <c r="G32" s="10">
        <f t="shared" si="3"/>
        <v>0</v>
      </c>
      <c r="I32" s="10">
        <f t="shared" si="5"/>
        <v>0</v>
      </c>
      <c r="J32" s="10">
        <f t="shared" si="6"/>
        <v>0</v>
      </c>
      <c r="K32" s="10">
        <f t="shared" si="4"/>
        <v>0</v>
      </c>
    </row>
    <row r="33" spans="1:11" x14ac:dyDescent="0.2">
      <c r="A33" s="9">
        <v>36556</v>
      </c>
      <c r="B33" s="4">
        <f t="shared" si="0"/>
        <v>32</v>
      </c>
      <c r="C33" s="4">
        <f t="shared" si="1"/>
        <v>7</v>
      </c>
      <c r="D33" s="4">
        <f t="shared" si="2"/>
        <v>4</v>
      </c>
      <c r="E33" s="10">
        <v>166.66</v>
      </c>
      <c r="G33" s="10">
        <f t="shared" si="3"/>
        <v>0</v>
      </c>
      <c r="I33" s="10">
        <f t="shared" si="5"/>
        <v>166.66</v>
      </c>
      <c r="J33" s="10">
        <f t="shared" si="6"/>
        <v>0</v>
      </c>
      <c r="K33" s="10">
        <f t="shared" si="4"/>
        <v>166.66</v>
      </c>
    </row>
    <row r="34" spans="1:11" x14ac:dyDescent="0.2">
      <c r="A34" s="9">
        <v>36585</v>
      </c>
      <c r="B34" s="4">
        <f t="shared" si="0"/>
        <v>32</v>
      </c>
      <c r="C34" s="4">
        <f t="shared" si="1"/>
        <v>7</v>
      </c>
      <c r="D34" s="4">
        <f t="shared" si="2"/>
        <v>5</v>
      </c>
      <c r="E34" s="10">
        <v>166.66</v>
      </c>
      <c r="G34" s="10">
        <f t="shared" si="3"/>
        <v>1.6665999999999999</v>
      </c>
      <c r="I34" s="10">
        <f t="shared" si="5"/>
        <v>333.32</v>
      </c>
      <c r="J34" s="10">
        <f t="shared" si="6"/>
        <v>1.6665999999999999</v>
      </c>
      <c r="K34" s="10">
        <f t="shared" si="4"/>
        <v>334.98660000000001</v>
      </c>
    </row>
    <row r="35" spans="1:11" x14ac:dyDescent="0.2">
      <c r="A35" s="9">
        <v>36616</v>
      </c>
      <c r="B35" s="4">
        <f t="shared" si="0"/>
        <v>32</v>
      </c>
      <c r="C35" s="4">
        <f t="shared" si="1"/>
        <v>7</v>
      </c>
      <c r="D35" s="4">
        <f t="shared" si="2"/>
        <v>5</v>
      </c>
      <c r="E35" s="10">
        <v>166.66</v>
      </c>
      <c r="G35" s="10">
        <f t="shared" si="3"/>
        <v>3.349866</v>
      </c>
      <c r="I35" s="10">
        <f t="shared" si="5"/>
        <v>499.98</v>
      </c>
      <c r="J35" s="10">
        <f t="shared" si="6"/>
        <v>5.0164659999999994</v>
      </c>
      <c r="K35" s="10">
        <f t="shared" si="4"/>
        <v>504.99646600000005</v>
      </c>
    </row>
    <row r="36" spans="1:11" x14ac:dyDescent="0.2">
      <c r="A36" s="9">
        <v>36646</v>
      </c>
      <c r="B36" s="4">
        <f t="shared" si="0"/>
        <v>33</v>
      </c>
      <c r="C36" s="4">
        <f t="shared" si="1"/>
        <v>8</v>
      </c>
      <c r="D36" s="4">
        <f t="shared" si="2"/>
        <v>5</v>
      </c>
      <c r="E36" s="10">
        <v>166.66</v>
      </c>
      <c r="G36" s="10">
        <f t="shared" si="3"/>
        <v>5.0499646600000005</v>
      </c>
      <c r="I36" s="10">
        <f t="shared" si="5"/>
        <v>666.64</v>
      </c>
      <c r="J36" s="10">
        <f t="shared" si="6"/>
        <v>10.06643066</v>
      </c>
      <c r="K36" s="10">
        <f t="shared" si="4"/>
        <v>676.70643066000002</v>
      </c>
    </row>
    <row r="37" spans="1:11" x14ac:dyDescent="0.2">
      <c r="A37" s="9">
        <v>36677</v>
      </c>
      <c r="B37" s="4">
        <f t="shared" si="0"/>
        <v>33</v>
      </c>
      <c r="C37" s="4">
        <f t="shared" si="1"/>
        <v>8</v>
      </c>
      <c r="D37" s="4">
        <f t="shared" si="2"/>
        <v>5</v>
      </c>
      <c r="E37" s="10">
        <v>166.66</v>
      </c>
      <c r="G37" s="10">
        <f t="shared" si="3"/>
        <v>6.7670643065999991</v>
      </c>
      <c r="I37" s="10">
        <f t="shared" si="5"/>
        <v>833.3</v>
      </c>
      <c r="J37" s="10">
        <f t="shared" si="6"/>
        <v>16.8334949666</v>
      </c>
      <c r="K37" s="10">
        <f t="shared" si="4"/>
        <v>850.13349496659998</v>
      </c>
    </row>
    <row r="38" spans="1:11" x14ac:dyDescent="0.2">
      <c r="A38" s="9">
        <v>36707</v>
      </c>
      <c r="B38" s="4">
        <f t="shared" si="0"/>
        <v>33</v>
      </c>
      <c r="C38" s="4">
        <f t="shared" si="1"/>
        <v>8</v>
      </c>
      <c r="D38" s="4">
        <f t="shared" si="2"/>
        <v>5</v>
      </c>
      <c r="E38" s="10">
        <v>166.66</v>
      </c>
      <c r="G38" s="10">
        <f t="shared" si="3"/>
        <v>8.5013349496659991</v>
      </c>
      <c r="I38" s="10">
        <f t="shared" si="5"/>
        <v>999.95999999999992</v>
      </c>
      <c r="J38" s="10">
        <f t="shared" si="6"/>
        <v>25.334829916265999</v>
      </c>
      <c r="K38" s="10">
        <f t="shared" si="4"/>
        <v>1025.2948299162661</v>
      </c>
    </row>
    <row r="39" spans="1:11" x14ac:dyDescent="0.2">
      <c r="A39" s="9">
        <v>36738</v>
      </c>
      <c r="B39" s="4">
        <f t="shared" si="0"/>
        <v>33</v>
      </c>
      <c r="C39" s="4">
        <f t="shared" si="1"/>
        <v>8</v>
      </c>
      <c r="D39" s="4">
        <f t="shared" si="2"/>
        <v>5</v>
      </c>
      <c r="E39" s="10">
        <v>166.66</v>
      </c>
      <c r="G39" s="10">
        <f t="shared" si="3"/>
        <v>10.252948299162659</v>
      </c>
      <c r="I39" s="10">
        <f t="shared" si="5"/>
        <v>1166.6199999999999</v>
      </c>
      <c r="J39" s="10">
        <f t="shared" si="6"/>
        <v>35.587778215428656</v>
      </c>
      <c r="K39" s="10">
        <f t="shared" si="4"/>
        <v>1202.2077782154288</v>
      </c>
    </row>
    <row r="40" spans="1:11" x14ac:dyDescent="0.2">
      <c r="A40" s="9">
        <v>36769</v>
      </c>
      <c r="B40" s="4">
        <f t="shared" si="0"/>
        <v>33</v>
      </c>
      <c r="C40" s="4">
        <f t="shared" si="1"/>
        <v>8</v>
      </c>
      <c r="D40" s="4">
        <f t="shared" si="2"/>
        <v>5</v>
      </c>
      <c r="E40" s="10">
        <v>166.66</v>
      </c>
      <c r="G40" s="10">
        <f t="shared" si="3"/>
        <v>12.022077782154286</v>
      </c>
      <c r="I40" s="10">
        <f t="shared" si="5"/>
        <v>1333.28</v>
      </c>
      <c r="J40" s="10">
        <f t="shared" si="6"/>
        <v>47.60985599758294</v>
      </c>
      <c r="K40" s="10">
        <f t="shared" si="4"/>
        <v>1380.8898559975833</v>
      </c>
    </row>
    <row r="41" spans="1:11" x14ac:dyDescent="0.2">
      <c r="A41" s="9">
        <v>36799</v>
      </c>
      <c r="B41" s="4">
        <f t="shared" si="0"/>
        <v>33</v>
      </c>
      <c r="C41" s="4">
        <f t="shared" si="1"/>
        <v>8</v>
      </c>
      <c r="D41" s="4">
        <f t="shared" si="2"/>
        <v>5</v>
      </c>
      <c r="E41" s="10">
        <v>166.66</v>
      </c>
      <c r="G41" s="10">
        <f t="shared" si="3"/>
        <v>13.808898559975832</v>
      </c>
      <c r="I41" s="10">
        <f t="shared" si="5"/>
        <v>1499.94</v>
      </c>
      <c r="J41" s="10">
        <f t="shared" si="6"/>
        <v>61.418754557558771</v>
      </c>
      <c r="K41" s="10">
        <f t="shared" si="4"/>
        <v>1561.3587545575592</v>
      </c>
    </row>
    <row r="42" spans="1:11" x14ac:dyDescent="0.2">
      <c r="A42" s="9">
        <v>36830</v>
      </c>
      <c r="B42" s="4">
        <f t="shared" si="0"/>
        <v>33</v>
      </c>
      <c r="C42" s="4">
        <f t="shared" si="1"/>
        <v>8</v>
      </c>
      <c r="D42" s="4">
        <f t="shared" si="2"/>
        <v>5</v>
      </c>
      <c r="E42" s="10">
        <v>166.66</v>
      </c>
      <c r="G42" s="10">
        <f t="shared" si="3"/>
        <v>15.613587545575591</v>
      </c>
      <c r="I42" s="10">
        <f t="shared" si="5"/>
        <v>1666.6000000000001</v>
      </c>
      <c r="J42" s="10">
        <f t="shared" si="6"/>
        <v>77.032342103134368</v>
      </c>
      <c r="K42" s="10">
        <f t="shared" si="4"/>
        <v>1743.632342103135</v>
      </c>
    </row>
    <row r="43" spans="1:11" x14ac:dyDescent="0.2">
      <c r="A43" s="9">
        <v>36860</v>
      </c>
      <c r="B43" s="4">
        <f t="shared" si="0"/>
        <v>33</v>
      </c>
      <c r="C43" s="4">
        <f t="shared" si="1"/>
        <v>8</v>
      </c>
      <c r="D43" s="4">
        <f t="shared" si="2"/>
        <v>5</v>
      </c>
      <c r="E43" s="10">
        <v>166.66</v>
      </c>
      <c r="G43" s="10">
        <f t="shared" si="3"/>
        <v>17.43632342103135</v>
      </c>
      <c r="I43" s="10">
        <f t="shared" si="5"/>
        <v>1833.2600000000002</v>
      </c>
      <c r="J43" s="10">
        <f t="shared" si="6"/>
        <v>94.468665524165715</v>
      </c>
      <c r="K43" s="10">
        <f t="shared" si="4"/>
        <v>1927.7286655241664</v>
      </c>
    </row>
    <row r="44" spans="1:11" x14ac:dyDescent="0.2">
      <c r="A44" s="9">
        <v>36891</v>
      </c>
      <c r="B44" s="4">
        <f t="shared" si="0"/>
        <v>33</v>
      </c>
      <c r="C44" s="4">
        <f t="shared" si="1"/>
        <v>8</v>
      </c>
      <c r="D44" s="4">
        <f t="shared" si="2"/>
        <v>5</v>
      </c>
      <c r="E44" s="10">
        <v>166.66</v>
      </c>
      <c r="G44" s="10">
        <f t="shared" si="3"/>
        <v>19.277286655241664</v>
      </c>
      <c r="I44" s="10">
        <f t="shared" si="5"/>
        <v>1999.9200000000003</v>
      </c>
      <c r="J44" s="10">
        <f t="shared" si="6"/>
        <v>113.74595217940738</v>
      </c>
      <c r="K44" s="10">
        <f t="shared" si="4"/>
        <v>2113.6659521794081</v>
      </c>
    </row>
    <row r="45" spans="1:11" x14ac:dyDescent="0.2">
      <c r="A45" s="9">
        <v>36922</v>
      </c>
      <c r="B45" s="4">
        <f t="shared" si="0"/>
        <v>33</v>
      </c>
      <c r="C45" s="4">
        <f t="shared" si="1"/>
        <v>8</v>
      </c>
      <c r="D45" s="4">
        <f t="shared" si="2"/>
        <v>5</v>
      </c>
      <c r="E45" s="10">
        <v>166.66</v>
      </c>
      <c r="G45" s="10">
        <f t="shared" si="3"/>
        <v>21.13665952179408</v>
      </c>
      <c r="I45" s="10">
        <f t="shared" si="5"/>
        <v>2166.5800000000004</v>
      </c>
      <c r="J45" s="10">
        <f t="shared" si="6"/>
        <v>134.88261170120145</v>
      </c>
      <c r="K45" s="10">
        <f t="shared" si="4"/>
        <v>2301.4626117012021</v>
      </c>
    </row>
    <row r="46" spans="1:11" x14ac:dyDescent="0.2">
      <c r="A46" s="9">
        <v>36950</v>
      </c>
      <c r="B46" s="4">
        <f t="shared" si="0"/>
        <v>33</v>
      </c>
      <c r="C46" s="4">
        <f t="shared" si="1"/>
        <v>8</v>
      </c>
      <c r="D46" s="4">
        <f t="shared" si="2"/>
        <v>6</v>
      </c>
      <c r="E46" s="10">
        <v>166.66</v>
      </c>
      <c r="G46" s="10">
        <f t="shared" si="3"/>
        <v>23.014626117012018</v>
      </c>
      <c r="I46" s="10">
        <f t="shared" si="5"/>
        <v>2333.2400000000002</v>
      </c>
      <c r="J46" s="10">
        <f t="shared" si="6"/>
        <v>157.89723781821348</v>
      </c>
      <c r="K46" s="10">
        <f t="shared" si="4"/>
        <v>2491.1372378182141</v>
      </c>
    </row>
    <row r="47" spans="1:11" x14ac:dyDescent="0.2">
      <c r="A47" s="9">
        <v>36981</v>
      </c>
      <c r="B47" s="4">
        <f t="shared" si="0"/>
        <v>33</v>
      </c>
      <c r="C47" s="4">
        <f t="shared" si="1"/>
        <v>8</v>
      </c>
      <c r="D47" s="4">
        <f t="shared" si="2"/>
        <v>6</v>
      </c>
      <c r="E47" s="10">
        <v>166.66</v>
      </c>
      <c r="G47" s="10">
        <f t="shared" si="3"/>
        <v>24.91137237818214</v>
      </c>
      <c r="I47" s="10">
        <f t="shared" si="5"/>
        <v>2499.9</v>
      </c>
      <c r="J47" s="10">
        <f t="shared" si="6"/>
        <v>182.80861019639562</v>
      </c>
      <c r="K47" s="10">
        <f t="shared" si="4"/>
        <v>2682.708610196396</v>
      </c>
    </row>
    <row r="48" spans="1:11" x14ac:dyDescent="0.2">
      <c r="A48" s="9">
        <v>37011</v>
      </c>
      <c r="B48" s="4">
        <f t="shared" si="0"/>
        <v>34</v>
      </c>
      <c r="C48" s="4">
        <f t="shared" si="1"/>
        <v>9</v>
      </c>
      <c r="D48" s="4">
        <f t="shared" si="2"/>
        <v>6</v>
      </c>
      <c r="E48" s="10">
        <v>166.66</v>
      </c>
      <c r="G48" s="10">
        <f t="shared" si="3"/>
        <v>26.827086101963957</v>
      </c>
      <c r="I48" s="10">
        <f t="shared" si="5"/>
        <v>2666.56</v>
      </c>
      <c r="J48" s="10">
        <f t="shared" si="6"/>
        <v>209.63569629835956</v>
      </c>
      <c r="K48" s="10">
        <f t="shared" si="4"/>
        <v>2876.19569629836</v>
      </c>
    </row>
    <row r="49" spans="1:11" x14ac:dyDescent="0.2">
      <c r="A49" s="9">
        <v>37042</v>
      </c>
      <c r="B49" s="4">
        <f t="shared" si="0"/>
        <v>34</v>
      </c>
      <c r="C49" s="4">
        <f t="shared" si="1"/>
        <v>9</v>
      </c>
      <c r="D49" s="4">
        <f t="shared" si="2"/>
        <v>6</v>
      </c>
      <c r="E49" s="10">
        <v>166.66</v>
      </c>
      <c r="G49" s="10">
        <f t="shared" si="3"/>
        <v>28.7619569629836</v>
      </c>
      <c r="I49" s="10">
        <f t="shared" si="5"/>
        <v>2833.22</v>
      </c>
      <c r="J49" s="10">
        <f t="shared" si="6"/>
        <v>238.39765326134315</v>
      </c>
      <c r="K49" s="10">
        <f t="shared" si="4"/>
        <v>3071.6176532613435</v>
      </c>
    </row>
    <row r="50" spans="1:11" x14ac:dyDescent="0.2">
      <c r="A50" s="9">
        <v>37072</v>
      </c>
      <c r="B50" s="4">
        <f t="shared" si="0"/>
        <v>34</v>
      </c>
      <c r="C50" s="4">
        <f t="shared" si="1"/>
        <v>9</v>
      </c>
      <c r="D50" s="4">
        <f t="shared" si="2"/>
        <v>6</v>
      </c>
      <c r="E50" s="10">
        <v>166.66</v>
      </c>
      <c r="G50" s="10">
        <f t="shared" si="3"/>
        <v>30.716176532613435</v>
      </c>
      <c r="I50" s="10">
        <f t="shared" si="5"/>
        <v>2999.8799999999997</v>
      </c>
      <c r="J50" s="10">
        <f t="shared" si="6"/>
        <v>269.1138297939566</v>
      </c>
      <c r="K50" s="10">
        <f t="shared" si="4"/>
        <v>3268.993829793957</v>
      </c>
    </row>
    <row r="51" spans="1:11" x14ac:dyDescent="0.2">
      <c r="A51" s="9">
        <v>37103</v>
      </c>
      <c r="B51" s="4">
        <f t="shared" si="0"/>
        <v>34</v>
      </c>
      <c r="C51" s="4">
        <f t="shared" si="1"/>
        <v>9</v>
      </c>
      <c r="D51" s="4">
        <f t="shared" si="2"/>
        <v>6</v>
      </c>
      <c r="E51" s="10">
        <v>166.66</v>
      </c>
      <c r="G51" s="10">
        <f t="shared" si="3"/>
        <v>32.68993829793957</v>
      </c>
      <c r="I51" s="10">
        <f t="shared" si="5"/>
        <v>3166.5399999999995</v>
      </c>
      <c r="J51" s="10">
        <f t="shared" si="6"/>
        <v>301.80376809189619</v>
      </c>
      <c r="K51" s="10">
        <f t="shared" si="4"/>
        <v>3468.3437680918964</v>
      </c>
    </row>
    <row r="52" spans="1:11" x14ac:dyDescent="0.2">
      <c r="A52" s="9">
        <v>37134</v>
      </c>
      <c r="B52" s="4">
        <f t="shared" si="0"/>
        <v>34</v>
      </c>
      <c r="C52" s="4">
        <f t="shared" si="1"/>
        <v>9</v>
      </c>
      <c r="D52" s="4">
        <f t="shared" si="2"/>
        <v>6</v>
      </c>
      <c r="E52" s="10">
        <v>166.66</v>
      </c>
      <c r="G52" s="10">
        <f t="shared" si="3"/>
        <v>34.683437680918964</v>
      </c>
      <c r="I52" s="10">
        <f t="shared" si="5"/>
        <v>3333.1999999999994</v>
      </c>
      <c r="J52" s="10">
        <f t="shared" si="6"/>
        <v>336.48720577281517</v>
      </c>
      <c r="K52" s="10">
        <f t="shared" si="4"/>
        <v>3669.6872057728151</v>
      </c>
    </row>
    <row r="53" spans="1:11" x14ac:dyDescent="0.2">
      <c r="A53" s="9">
        <v>37164</v>
      </c>
      <c r="B53" s="4">
        <f t="shared" si="0"/>
        <v>34</v>
      </c>
      <c r="C53" s="4">
        <f t="shared" si="1"/>
        <v>9</v>
      </c>
      <c r="D53" s="4">
        <f t="shared" si="2"/>
        <v>6</v>
      </c>
      <c r="E53" s="10">
        <v>166.66</v>
      </c>
      <c r="G53" s="10">
        <f t="shared" si="3"/>
        <v>36.69687205772815</v>
      </c>
      <c r="I53" s="10">
        <f t="shared" si="5"/>
        <v>3499.8599999999992</v>
      </c>
      <c r="J53" s="10">
        <f t="shared" si="6"/>
        <v>373.18407783054334</v>
      </c>
      <c r="K53" s="10">
        <f t="shared" si="4"/>
        <v>3873.0440778305433</v>
      </c>
    </row>
    <row r="54" spans="1:11" x14ac:dyDescent="0.2">
      <c r="A54" s="9">
        <v>37195</v>
      </c>
      <c r="B54" s="4">
        <f t="shared" si="0"/>
        <v>34</v>
      </c>
      <c r="C54" s="4">
        <f t="shared" si="1"/>
        <v>9</v>
      </c>
      <c r="D54" s="4">
        <f t="shared" si="2"/>
        <v>6</v>
      </c>
      <c r="E54" s="10">
        <v>166.66</v>
      </c>
      <c r="G54" s="10">
        <f t="shared" si="3"/>
        <v>38.730440778305429</v>
      </c>
      <c r="I54" s="10">
        <f t="shared" si="5"/>
        <v>3666.5199999999991</v>
      </c>
      <c r="J54" s="10">
        <f t="shared" si="6"/>
        <v>411.91451860884877</v>
      </c>
      <c r="K54" s="10">
        <f t="shared" si="4"/>
        <v>4078.4345186088485</v>
      </c>
    </row>
    <row r="55" spans="1:11" x14ac:dyDescent="0.2">
      <c r="A55" s="9">
        <v>37225</v>
      </c>
      <c r="B55" s="4">
        <f t="shared" si="0"/>
        <v>34</v>
      </c>
      <c r="C55" s="4">
        <f t="shared" si="1"/>
        <v>9</v>
      </c>
      <c r="D55" s="4">
        <f t="shared" si="2"/>
        <v>6</v>
      </c>
      <c r="E55" s="10">
        <v>166.66</v>
      </c>
      <c r="G55" s="10">
        <f t="shared" si="3"/>
        <v>40.78434518608848</v>
      </c>
      <c r="I55" s="10">
        <f t="shared" si="5"/>
        <v>3833.1799999999989</v>
      </c>
      <c r="J55" s="10">
        <f t="shared" si="6"/>
        <v>452.69886379493727</v>
      </c>
      <c r="K55" s="10">
        <f t="shared" si="4"/>
        <v>4285.8788637949365</v>
      </c>
    </row>
    <row r="56" spans="1:11" x14ac:dyDescent="0.2">
      <c r="A56" s="9">
        <v>37256</v>
      </c>
      <c r="B56" s="4">
        <f t="shared" si="0"/>
        <v>34</v>
      </c>
      <c r="C56" s="4">
        <f t="shared" si="1"/>
        <v>9</v>
      </c>
      <c r="D56" s="4">
        <f t="shared" si="2"/>
        <v>6</v>
      </c>
      <c r="E56" s="10">
        <v>166.66</v>
      </c>
      <c r="G56" s="10">
        <f t="shared" si="3"/>
        <v>42.858788637949367</v>
      </c>
      <c r="I56" s="10">
        <f t="shared" si="5"/>
        <v>3999.8399999999988</v>
      </c>
      <c r="J56" s="10">
        <f t="shared" si="6"/>
        <v>495.55765243288664</v>
      </c>
      <c r="K56" s="10">
        <f t="shared" si="4"/>
        <v>4495.3976524328855</v>
      </c>
    </row>
    <row r="57" spans="1:11" x14ac:dyDescent="0.2">
      <c r="A57" s="9">
        <v>37287</v>
      </c>
      <c r="B57" s="4">
        <f t="shared" si="0"/>
        <v>34</v>
      </c>
      <c r="C57" s="4">
        <f t="shared" si="1"/>
        <v>9</v>
      </c>
      <c r="D57" s="4">
        <f t="shared" si="2"/>
        <v>6</v>
      </c>
      <c r="E57" s="10">
        <v>166.66</v>
      </c>
      <c r="G57" s="10">
        <f t="shared" si="3"/>
        <v>44.953976524328851</v>
      </c>
      <c r="I57" s="10">
        <f t="shared" si="5"/>
        <v>4166.4999999999991</v>
      </c>
      <c r="J57" s="10">
        <f t="shared" si="6"/>
        <v>540.51162895721552</v>
      </c>
      <c r="K57" s="10">
        <f t="shared" si="4"/>
        <v>4707.0116289572143</v>
      </c>
    </row>
    <row r="58" spans="1:11" x14ac:dyDescent="0.2">
      <c r="A58" s="9">
        <v>37315</v>
      </c>
      <c r="B58" s="4">
        <f t="shared" si="0"/>
        <v>34</v>
      </c>
      <c r="C58" s="4">
        <f t="shared" si="1"/>
        <v>9</v>
      </c>
      <c r="D58" s="4">
        <f t="shared" si="2"/>
        <v>7</v>
      </c>
      <c r="E58" s="10">
        <v>166.66</v>
      </c>
      <c r="G58" s="10">
        <f t="shared" si="3"/>
        <v>47.070116289572134</v>
      </c>
      <c r="I58" s="10">
        <f t="shared" si="5"/>
        <v>4333.1599999999989</v>
      </c>
      <c r="J58" s="10">
        <f t="shared" si="6"/>
        <v>587.5817452467877</v>
      </c>
      <c r="K58" s="10">
        <f t="shared" si="4"/>
        <v>4920.7417452467862</v>
      </c>
    </row>
    <row r="59" spans="1:11" x14ac:dyDescent="0.2">
      <c r="A59" s="9">
        <v>37346</v>
      </c>
      <c r="B59" s="4">
        <f t="shared" si="0"/>
        <v>34</v>
      </c>
      <c r="C59" s="4">
        <f t="shared" si="1"/>
        <v>9</v>
      </c>
      <c r="D59" s="4">
        <f t="shared" si="2"/>
        <v>7</v>
      </c>
      <c r="E59" s="10">
        <v>166.66</v>
      </c>
      <c r="G59" s="10">
        <f t="shared" si="3"/>
        <v>49.207417452467858</v>
      </c>
      <c r="I59" s="10">
        <f t="shared" si="5"/>
        <v>4499.8199999999988</v>
      </c>
      <c r="J59" s="10">
        <f t="shared" si="6"/>
        <v>636.7891626992556</v>
      </c>
      <c r="K59" s="10">
        <f t="shared" si="4"/>
        <v>5136.6091626992538</v>
      </c>
    </row>
    <row r="60" spans="1:11" x14ac:dyDescent="0.2">
      <c r="A60" s="9">
        <v>37376</v>
      </c>
      <c r="B60" s="4">
        <f t="shared" si="0"/>
        <v>35</v>
      </c>
      <c r="C60" s="4">
        <f t="shared" si="1"/>
        <v>10</v>
      </c>
      <c r="D60" s="4">
        <f t="shared" si="2"/>
        <v>7</v>
      </c>
      <c r="E60" s="10">
        <v>166.66</v>
      </c>
      <c r="G60" s="10">
        <f t="shared" si="3"/>
        <v>51.366091626992535</v>
      </c>
      <c r="I60" s="10">
        <f t="shared" si="5"/>
        <v>4666.4799999999987</v>
      </c>
      <c r="J60" s="10">
        <f t="shared" si="6"/>
        <v>688.15525432624815</v>
      </c>
      <c r="K60" s="10">
        <f t="shared" si="4"/>
        <v>5354.6352543262465</v>
      </c>
    </row>
    <row r="61" spans="1:11" x14ac:dyDescent="0.2">
      <c r="A61" s="9">
        <v>37407</v>
      </c>
      <c r="B61" s="4">
        <f t="shared" si="0"/>
        <v>35</v>
      </c>
      <c r="C61" s="4">
        <f t="shared" si="1"/>
        <v>10</v>
      </c>
      <c r="D61" s="4">
        <f t="shared" si="2"/>
        <v>7</v>
      </c>
      <c r="E61" s="10">
        <v>166.66</v>
      </c>
      <c r="G61" s="10">
        <f t="shared" si="3"/>
        <v>53.546352543262465</v>
      </c>
      <c r="I61" s="10">
        <f t="shared" si="5"/>
        <v>4833.1399999999985</v>
      </c>
      <c r="J61" s="10">
        <f t="shared" si="6"/>
        <v>741.70160686951067</v>
      </c>
      <c r="K61" s="10">
        <f t="shared" si="4"/>
        <v>5574.8416068695087</v>
      </c>
    </row>
    <row r="62" spans="1:11" x14ac:dyDescent="0.2">
      <c r="A62" s="9">
        <v>37437</v>
      </c>
      <c r="B62" s="4">
        <f t="shared" si="0"/>
        <v>35</v>
      </c>
      <c r="C62" s="4">
        <f t="shared" si="1"/>
        <v>10</v>
      </c>
      <c r="D62" s="4">
        <f t="shared" si="2"/>
        <v>7</v>
      </c>
      <c r="E62" s="10">
        <v>166.66</v>
      </c>
      <c r="G62" s="10">
        <f t="shared" si="3"/>
        <v>55.748416068695086</v>
      </c>
      <c r="I62" s="10">
        <f t="shared" si="5"/>
        <v>4999.7999999999984</v>
      </c>
      <c r="J62" s="10">
        <f t="shared" si="6"/>
        <v>797.45002293820573</v>
      </c>
      <c r="K62" s="10">
        <f t="shared" si="4"/>
        <v>5797.250022938204</v>
      </c>
    </row>
    <row r="63" spans="1:11" x14ac:dyDescent="0.2">
      <c r="A63" s="9">
        <v>37468</v>
      </c>
      <c r="B63" s="4">
        <f t="shared" si="0"/>
        <v>35</v>
      </c>
      <c r="C63" s="4">
        <f t="shared" si="1"/>
        <v>10</v>
      </c>
      <c r="D63" s="4">
        <f t="shared" si="2"/>
        <v>7</v>
      </c>
      <c r="E63" s="10">
        <v>166.66</v>
      </c>
      <c r="G63" s="10">
        <f t="shared" si="3"/>
        <v>57.972500229382035</v>
      </c>
      <c r="I63" s="10">
        <f t="shared" si="5"/>
        <v>5166.4599999999982</v>
      </c>
      <c r="J63" s="10">
        <f t="shared" si="6"/>
        <v>855.42252316758777</v>
      </c>
      <c r="K63" s="10">
        <f t="shared" si="4"/>
        <v>6021.8825231675855</v>
      </c>
    </row>
    <row r="64" spans="1:11" x14ac:dyDescent="0.2">
      <c r="A64" s="9">
        <v>37499</v>
      </c>
      <c r="B64" s="4">
        <f t="shared" si="0"/>
        <v>35</v>
      </c>
      <c r="C64" s="4">
        <f t="shared" si="1"/>
        <v>10</v>
      </c>
      <c r="D64" s="4">
        <f t="shared" si="2"/>
        <v>7</v>
      </c>
      <c r="E64" s="10">
        <v>166.66</v>
      </c>
      <c r="G64" s="10">
        <f t="shared" si="3"/>
        <v>60.218825231675851</v>
      </c>
      <c r="I64" s="10">
        <f t="shared" si="5"/>
        <v>5333.1199999999981</v>
      </c>
      <c r="J64" s="10">
        <f t="shared" si="6"/>
        <v>915.64134839926362</v>
      </c>
      <c r="K64" s="10">
        <f t="shared" si="4"/>
        <v>6248.7613483992609</v>
      </c>
    </row>
    <row r="65" spans="1:11" x14ac:dyDescent="0.2">
      <c r="A65" s="9">
        <v>37529</v>
      </c>
      <c r="B65" s="4">
        <f t="shared" si="0"/>
        <v>35</v>
      </c>
      <c r="C65" s="4">
        <f t="shared" si="1"/>
        <v>10</v>
      </c>
      <c r="D65" s="4">
        <f t="shared" si="2"/>
        <v>7</v>
      </c>
      <c r="E65" s="10">
        <v>166.66</v>
      </c>
      <c r="G65" s="10">
        <f t="shared" si="3"/>
        <v>62.487613483992611</v>
      </c>
      <c r="I65" s="10">
        <f t="shared" si="5"/>
        <v>5499.7799999999979</v>
      </c>
      <c r="J65" s="10">
        <f t="shared" si="6"/>
        <v>978.12896188325624</v>
      </c>
      <c r="K65" s="10">
        <f t="shared" si="4"/>
        <v>6477.9089618832531</v>
      </c>
    </row>
    <row r="66" spans="1:11" x14ac:dyDescent="0.2">
      <c r="A66" s="9">
        <v>37560</v>
      </c>
      <c r="B66" s="4">
        <f t="shared" si="0"/>
        <v>35</v>
      </c>
      <c r="C66" s="4">
        <f t="shared" si="1"/>
        <v>10</v>
      </c>
      <c r="D66" s="4">
        <f t="shared" si="2"/>
        <v>7</v>
      </c>
      <c r="E66" s="10">
        <v>166.66</v>
      </c>
      <c r="G66" s="10">
        <f t="shared" si="3"/>
        <v>64.779089618832529</v>
      </c>
      <c r="I66" s="10">
        <f t="shared" si="5"/>
        <v>5666.4399999999978</v>
      </c>
      <c r="J66" s="10">
        <f t="shared" si="6"/>
        <v>1042.9080515020887</v>
      </c>
      <c r="K66" s="10">
        <f t="shared" si="4"/>
        <v>6709.3480515020856</v>
      </c>
    </row>
    <row r="67" spans="1:11" x14ac:dyDescent="0.2">
      <c r="A67" s="9">
        <v>37590</v>
      </c>
      <c r="B67" s="4">
        <f t="shared" si="0"/>
        <v>35</v>
      </c>
      <c r="C67" s="4">
        <f t="shared" si="1"/>
        <v>10</v>
      </c>
      <c r="D67" s="4">
        <f t="shared" si="2"/>
        <v>7</v>
      </c>
      <c r="E67" s="10">
        <v>166.66</v>
      </c>
      <c r="G67" s="10">
        <f t="shared" si="3"/>
        <v>67.093480515020858</v>
      </c>
      <c r="I67" s="10">
        <f t="shared" si="5"/>
        <v>5833.0999999999976</v>
      </c>
      <c r="J67" s="10">
        <f t="shared" si="6"/>
        <v>1110.0015320171096</v>
      </c>
      <c r="K67" s="10">
        <f t="shared" si="4"/>
        <v>6943.1015320171064</v>
      </c>
    </row>
    <row r="68" spans="1:11" x14ac:dyDescent="0.2">
      <c r="A68" s="9">
        <v>37621</v>
      </c>
      <c r="B68" s="4">
        <f t="shared" si="0"/>
        <v>35</v>
      </c>
      <c r="C68" s="4">
        <f t="shared" si="1"/>
        <v>10</v>
      </c>
      <c r="D68" s="4">
        <f t="shared" si="2"/>
        <v>7</v>
      </c>
      <c r="E68" s="10">
        <v>166.66</v>
      </c>
      <c r="G68" s="10">
        <f t="shared" si="3"/>
        <v>69.431015320171056</v>
      </c>
      <c r="I68" s="10">
        <f t="shared" si="5"/>
        <v>5999.7599999999975</v>
      </c>
      <c r="J68" s="10">
        <f t="shared" si="6"/>
        <v>1179.4325473372808</v>
      </c>
      <c r="K68" s="10">
        <f t="shared" si="4"/>
        <v>7179.1925473372776</v>
      </c>
    </row>
    <row r="69" spans="1:11" x14ac:dyDescent="0.2">
      <c r="A69" s="9">
        <v>37652</v>
      </c>
      <c r="B69" s="4">
        <f t="shared" ref="B69:B132" si="7">ROUND((A69-$B$2-210)/365,0)</f>
        <v>35</v>
      </c>
      <c r="C69" s="4">
        <f t="shared" ref="C69:C132" si="8">ROUND((A69-$C$2-210)/365,0)</f>
        <v>10</v>
      </c>
      <c r="D69" s="4">
        <f t="shared" ref="D69:D132" si="9">ROUND((A69-$D$2-210)/365,0)</f>
        <v>7</v>
      </c>
      <c r="E69" s="10">
        <v>166.66</v>
      </c>
      <c r="G69" s="10">
        <f t="shared" ref="G69:G132" si="10">K68*$G$1/12</f>
        <v>71.791925473372771</v>
      </c>
      <c r="I69" s="10">
        <f t="shared" si="5"/>
        <v>6166.4199999999973</v>
      </c>
      <c r="J69" s="10">
        <f t="shared" si="6"/>
        <v>1251.2244728106534</v>
      </c>
      <c r="K69" s="10">
        <f t="shared" ref="K69:K132" si="11">IF(H69=0,K68+E69+F69+G69,K68+E69+F69+H69)</f>
        <v>7417.6444728106499</v>
      </c>
    </row>
    <row r="70" spans="1:11" x14ac:dyDescent="0.2">
      <c r="A70" s="9">
        <v>37680</v>
      </c>
      <c r="B70" s="4">
        <f t="shared" si="7"/>
        <v>35</v>
      </c>
      <c r="C70" s="4">
        <f t="shared" si="8"/>
        <v>10</v>
      </c>
      <c r="D70" s="4">
        <f t="shared" si="9"/>
        <v>8</v>
      </c>
      <c r="E70" s="10">
        <v>166.66</v>
      </c>
      <c r="G70" s="10">
        <f t="shared" si="10"/>
        <v>74.176444728106489</v>
      </c>
      <c r="I70" s="10">
        <f t="shared" ref="I70:I133" si="12">I69+E70</f>
        <v>6333.0799999999972</v>
      </c>
      <c r="J70" s="10">
        <f t="shared" ref="J70:J133" si="13">IF(H70=0,J69+G70,J69+H70)</f>
        <v>1325.4009175387598</v>
      </c>
      <c r="K70" s="10">
        <f t="shared" si="11"/>
        <v>7658.4809175387563</v>
      </c>
    </row>
    <row r="71" spans="1:11" x14ac:dyDescent="0.2">
      <c r="A71" s="9">
        <v>37711</v>
      </c>
      <c r="B71" s="4">
        <f t="shared" si="7"/>
        <v>35</v>
      </c>
      <c r="C71" s="4">
        <f t="shared" si="8"/>
        <v>10</v>
      </c>
      <c r="D71" s="4">
        <f t="shared" si="9"/>
        <v>8</v>
      </c>
      <c r="E71" s="10">
        <v>166.66</v>
      </c>
      <c r="G71" s="10">
        <f t="shared" si="10"/>
        <v>76.584809175387562</v>
      </c>
      <c r="I71" s="10">
        <f t="shared" si="12"/>
        <v>6499.7399999999971</v>
      </c>
      <c r="J71" s="10">
        <f t="shared" si="13"/>
        <v>1401.9857267141474</v>
      </c>
      <c r="K71" s="10">
        <f t="shared" si="11"/>
        <v>7901.725726714144</v>
      </c>
    </row>
    <row r="72" spans="1:11" x14ac:dyDescent="0.2">
      <c r="A72" s="9">
        <v>37741</v>
      </c>
      <c r="B72" s="4">
        <f t="shared" si="7"/>
        <v>36</v>
      </c>
      <c r="C72" s="4">
        <f t="shared" si="8"/>
        <v>11</v>
      </c>
      <c r="D72" s="4">
        <f t="shared" si="9"/>
        <v>8</v>
      </c>
      <c r="E72" s="10">
        <v>166.66</v>
      </c>
      <c r="G72" s="10">
        <f t="shared" si="10"/>
        <v>79.017257267141431</v>
      </c>
      <c r="I72" s="10">
        <f t="shared" si="12"/>
        <v>6666.3999999999969</v>
      </c>
      <c r="J72" s="10">
        <f t="shared" si="13"/>
        <v>1481.0029839812889</v>
      </c>
      <c r="K72" s="10">
        <f t="shared" si="11"/>
        <v>8147.4029839812856</v>
      </c>
    </row>
    <row r="73" spans="1:11" x14ac:dyDescent="0.2">
      <c r="A73" s="9">
        <v>37772</v>
      </c>
      <c r="B73" s="4">
        <f t="shared" si="7"/>
        <v>36</v>
      </c>
      <c r="C73" s="4">
        <f t="shared" si="8"/>
        <v>11</v>
      </c>
      <c r="D73" s="4">
        <f t="shared" si="9"/>
        <v>8</v>
      </c>
      <c r="E73" s="10">
        <v>166.66</v>
      </c>
      <c r="G73" s="10">
        <f t="shared" si="10"/>
        <v>81.474029839812857</v>
      </c>
      <c r="I73" s="10">
        <f t="shared" si="12"/>
        <v>6833.0599999999968</v>
      </c>
      <c r="J73" s="10">
        <f t="shared" si="13"/>
        <v>1562.4770138211018</v>
      </c>
      <c r="K73" s="10">
        <f t="shared" si="11"/>
        <v>8395.5370138211001</v>
      </c>
    </row>
    <row r="74" spans="1:11" x14ac:dyDescent="0.2">
      <c r="A74" s="9">
        <v>37802</v>
      </c>
      <c r="B74" s="4">
        <f t="shared" si="7"/>
        <v>36</v>
      </c>
      <c r="C74" s="4">
        <f t="shared" si="8"/>
        <v>11</v>
      </c>
      <c r="D74" s="4">
        <f t="shared" si="9"/>
        <v>8</v>
      </c>
      <c r="E74" s="10">
        <v>166.66</v>
      </c>
      <c r="G74" s="10">
        <f t="shared" si="10"/>
        <v>83.955370138210995</v>
      </c>
      <c r="I74" s="10">
        <f t="shared" si="12"/>
        <v>6999.7199999999966</v>
      </c>
      <c r="J74" s="10">
        <f t="shared" si="13"/>
        <v>1646.4323839593128</v>
      </c>
      <c r="K74" s="10">
        <f t="shared" si="11"/>
        <v>8646.1523839593101</v>
      </c>
    </row>
    <row r="75" spans="1:11" x14ac:dyDescent="0.2">
      <c r="A75" s="9">
        <v>37833</v>
      </c>
      <c r="B75" s="4">
        <f t="shared" si="7"/>
        <v>36</v>
      </c>
      <c r="C75" s="4">
        <f t="shared" si="8"/>
        <v>11</v>
      </c>
      <c r="D75" s="4">
        <f t="shared" si="9"/>
        <v>8</v>
      </c>
      <c r="E75" s="10">
        <v>166.66</v>
      </c>
      <c r="G75" s="10">
        <f t="shared" si="10"/>
        <v>86.461523839593099</v>
      </c>
      <c r="I75" s="10">
        <f t="shared" si="12"/>
        <v>7166.3799999999965</v>
      </c>
      <c r="J75" s="10">
        <f t="shared" si="13"/>
        <v>1732.893907798906</v>
      </c>
      <c r="K75" s="10">
        <f t="shared" si="11"/>
        <v>8899.2739077989027</v>
      </c>
    </row>
    <row r="76" spans="1:11" x14ac:dyDescent="0.2">
      <c r="A76" s="9">
        <v>37864</v>
      </c>
      <c r="B76" s="4">
        <f t="shared" si="7"/>
        <v>36</v>
      </c>
      <c r="C76" s="4">
        <f t="shared" si="8"/>
        <v>11</v>
      </c>
      <c r="D76" s="4">
        <f t="shared" si="9"/>
        <v>8</v>
      </c>
      <c r="E76" s="10">
        <v>166.66</v>
      </c>
      <c r="G76" s="10">
        <f t="shared" si="10"/>
        <v>88.992739077989029</v>
      </c>
      <c r="I76" s="10">
        <f t="shared" si="12"/>
        <v>7333.0399999999963</v>
      </c>
      <c r="J76" s="10">
        <f t="shared" si="13"/>
        <v>1821.8866468768949</v>
      </c>
      <c r="K76" s="10">
        <f t="shared" si="11"/>
        <v>9154.926646876891</v>
      </c>
    </row>
    <row r="77" spans="1:11" x14ac:dyDescent="0.2">
      <c r="A77" s="9">
        <v>37894</v>
      </c>
      <c r="B77" s="4">
        <f t="shared" si="7"/>
        <v>36</v>
      </c>
      <c r="C77" s="4">
        <f t="shared" si="8"/>
        <v>11</v>
      </c>
      <c r="D77" s="4">
        <f t="shared" si="9"/>
        <v>8</v>
      </c>
      <c r="E77" s="10">
        <v>166.66</v>
      </c>
      <c r="G77" s="10">
        <f t="shared" si="10"/>
        <v>91.549266468768906</v>
      </c>
      <c r="I77" s="10">
        <f t="shared" si="12"/>
        <v>7499.6999999999962</v>
      </c>
      <c r="J77" s="10">
        <f t="shared" si="13"/>
        <v>1913.4359133456637</v>
      </c>
      <c r="K77" s="10">
        <f t="shared" si="11"/>
        <v>9413.135913345659</v>
      </c>
    </row>
    <row r="78" spans="1:11" x14ac:dyDescent="0.2">
      <c r="A78" s="9">
        <v>37925</v>
      </c>
      <c r="B78" s="4">
        <f t="shared" si="7"/>
        <v>36</v>
      </c>
      <c r="C78" s="4">
        <f t="shared" si="8"/>
        <v>11</v>
      </c>
      <c r="D78" s="4">
        <f t="shared" si="9"/>
        <v>8</v>
      </c>
      <c r="E78" s="10">
        <v>166.66</v>
      </c>
      <c r="G78" s="10">
        <f t="shared" si="10"/>
        <v>94.131359133456598</v>
      </c>
      <c r="I78" s="10">
        <f t="shared" si="12"/>
        <v>7666.359999999996</v>
      </c>
      <c r="J78" s="10">
        <f t="shared" si="13"/>
        <v>2007.5672724791202</v>
      </c>
      <c r="K78" s="10">
        <f t="shared" si="11"/>
        <v>9673.9272724791153</v>
      </c>
    </row>
    <row r="79" spans="1:11" x14ac:dyDescent="0.2">
      <c r="A79" s="9">
        <v>37955</v>
      </c>
      <c r="B79" s="4">
        <f t="shared" si="7"/>
        <v>36</v>
      </c>
      <c r="C79" s="4">
        <f t="shared" si="8"/>
        <v>11</v>
      </c>
      <c r="D79" s="4">
        <f t="shared" si="9"/>
        <v>8</v>
      </c>
      <c r="E79" s="10">
        <v>166.66</v>
      </c>
      <c r="G79" s="10">
        <f t="shared" si="10"/>
        <v>96.739272724791149</v>
      </c>
      <c r="I79" s="10">
        <f t="shared" si="12"/>
        <v>7833.0199999999959</v>
      </c>
      <c r="J79" s="10">
        <f t="shared" si="13"/>
        <v>2104.3065452039114</v>
      </c>
      <c r="K79" s="10">
        <f t="shared" si="11"/>
        <v>9937.3265452039068</v>
      </c>
    </row>
    <row r="80" spans="1:11" x14ac:dyDescent="0.2">
      <c r="A80" s="9">
        <v>37986</v>
      </c>
      <c r="B80" s="4">
        <f t="shared" si="7"/>
        <v>36</v>
      </c>
      <c r="C80" s="4">
        <f t="shared" si="8"/>
        <v>11</v>
      </c>
      <c r="D80" s="4">
        <f t="shared" si="9"/>
        <v>8</v>
      </c>
      <c r="E80" s="10">
        <v>166.66</v>
      </c>
      <c r="G80" s="10">
        <f t="shared" si="10"/>
        <v>99.373265452039064</v>
      </c>
      <c r="I80" s="10">
        <f t="shared" si="12"/>
        <v>7999.6799999999957</v>
      </c>
      <c r="J80" s="10">
        <f t="shared" si="13"/>
        <v>2203.6798106559504</v>
      </c>
      <c r="K80" s="10">
        <f t="shared" si="11"/>
        <v>10203.359810655946</v>
      </c>
    </row>
    <row r="81" spans="1:11" x14ac:dyDescent="0.2">
      <c r="A81" s="9">
        <v>38017</v>
      </c>
      <c r="B81" s="4">
        <f t="shared" si="7"/>
        <v>36</v>
      </c>
      <c r="C81" s="4">
        <f t="shared" si="8"/>
        <v>11</v>
      </c>
      <c r="D81" s="4">
        <f t="shared" si="9"/>
        <v>8</v>
      </c>
      <c r="E81" s="10">
        <v>166.66</v>
      </c>
      <c r="G81" s="10">
        <f t="shared" si="10"/>
        <v>102.03359810655945</v>
      </c>
      <c r="I81" s="10">
        <f t="shared" si="12"/>
        <v>8166.3399999999956</v>
      </c>
      <c r="J81" s="10">
        <f t="shared" si="13"/>
        <v>2305.71340876251</v>
      </c>
      <c r="K81" s="10">
        <f t="shared" si="11"/>
        <v>10472.053408762506</v>
      </c>
    </row>
    <row r="82" spans="1:11" x14ac:dyDescent="0.2">
      <c r="A82" s="9">
        <v>38046</v>
      </c>
      <c r="B82" s="4">
        <f t="shared" si="7"/>
        <v>36</v>
      </c>
      <c r="C82" s="4">
        <f t="shared" si="8"/>
        <v>11</v>
      </c>
      <c r="D82" s="4">
        <f t="shared" si="9"/>
        <v>9</v>
      </c>
      <c r="E82" s="10">
        <v>166.66</v>
      </c>
      <c r="G82" s="10">
        <f t="shared" si="10"/>
        <v>104.72053408762504</v>
      </c>
      <c r="I82" s="10">
        <f t="shared" si="12"/>
        <v>8332.9999999999964</v>
      </c>
      <c r="J82" s="10">
        <f t="shared" si="13"/>
        <v>2410.4339428501348</v>
      </c>
      <c r="K82" s="10">
        <f t="shared" si="11"/>
        <v>10743.43394285013</v>
      </c>
    </row>
    <row r="83" spans="1:11" x14ac:dyDescent="0.2">
      <c r="A83" s="9">
        <v>38077</v>
      </c>
      <c r="B83" s="4">
        <f t="shared" si="7"/>
        <v>36</v>
      </c>
      <c r="C83" s="4">
        <f t="shared" si="8"/>
        <v>11</v>
      </c>
      <c r="D83" s="4">
        <f t="shared" si="9"/>
        <v>9</v>
      </c>
      <c r="E83" s="10">
        <v>166.66</v>
      </c>
      <c r="G83" s="10">
        <f t="shared" si="10"/>
        <v>107.43433942850129</v>
      </c>
      <c r="I83" s="10">
        <f t="shared" si="12"/>
        <v>8499.6599999999962</v>
      </c>
      <c r="J83" s="10">
        <f t="shared" si="13"/>
        <v>2517.8682822786359</v>
      </c>
      <c r="K83" s="10">
        <f t="shared" si="11"/>
        <v>11017.52828227863</v>
      </c>
    </row>
    <row r="84" spans="1:11" x14ac:dyDescent="0.2">
      <c r="A84" s="9">
        <v>38107</v>
      </c>
      <c r="B84" s="4">
        <f t="shared" si="7"/>
        <v>37</v>
      </c>
      <c r="C84" s="4">
        <f t="shared" si="8"/>
        <v>12</v>
      </c>
      <c r="D84" s="4">
        <f t="shared" si="9"/>
        <v>9</v>
      </c>
      <c r="E84" s="10">
        <v>166.66</v>
      </c>
      <c r="G84" s="10">
        <f t="shared" si="10"/>
        <v>110.1752828227863</v>
      </c>
      <c r="I84" s="10">
        <f t="shared" si="12"/>
        <v>8666.3199999999961</v>
      </c>
      <c r="J84" s="10">
        <f t="shared" si="13"/>
        <v>2628.0435651014222</v>
      </c>
      <c r="K84" s="10">
        <f t="shared" si="11"/>
        <v>11294.363565101416</v>
      </c>
    </row>
    <row r="85" spans="1:11" x14ac:dyDescent="0.2">
      <c r="A85" s="9">
        <v>38138</v>
      </c>
      <c r="B85" s="4">
        <f t="shared" si="7"/>
        <v>37</v>
      </c>
      <c r="C85" s="4">
        <f t="shared" si="8"/>
        <v>12</v>
      </c>
      <c r="D85" s="4">
        <f t="shared" si="9"/>
        <v>9</v>
      </c>
      <c r="E85" s="10">
        <v>166.66</v>
      </c>
      <c r="G85" s="10">
        <f t="shared" si="10"/>
        <v>112.94363565101416</v>
      </c>
      <c r="I85" s="10">
        <f t="shared" si="12"/>
        <v>8832.9799999999959</v>
      </c>
      <c r="J85" s="10">
        <f t="shared" si="13"/>
        <v>2740.9872007524364</v>
      </c>
      <c r="K85" s="10">
        <f t="shared" si="11"/>
        <v>11573.96720075243</v>
      </c>
    </row>
    <row r="86" spans="1:11" x14ac:dyDescent="0.2">
      <c r="A86" s="9">
        <v>38168</v>
      </c>
      <c r="B86" s="4">
        <f t="shared" si="7"/>
        <v>37</v>
      </c>
      <c r="C86" s="4">
        <f t="shared" si="8"/>
        <v>12</v>
      </c>
      <c r="D86" s="4">
        <f t="shared" si="9"/>
        <v>9</v>
      </c>
      <c r="E86" s="10">
        <v>166.66</v>
      </c>
      <c r="G86" s="10">
        <f t="shared" si="10"/>
        <v>115.73967200752429</v>
      </c>
      <c r="I86" s="10">
        <f t="shared" si="12"/>
        <v>8999.6399999999958</v>
      </c>
      <c r="J86" s="10">
        <f t="shared" si="13"/>
        <v>2856.7268727599608</v>
      </c>
      <c r="K86" s="10">
        <f t="shared" si="11"/>
        <v>11856.366872759954</v>
      </c>
    </row>
    <row r="87" spans="1:11" x14ac:dyDescent="0.2">
      <c r="A87" s="9">
        <v>38199</v>
      </c>
      <c r="B87" s="4">
        <f t="shared" si="7"/>
        <v>37</v>
      </c>
      <c r="C87" s="4">
        <f t="shared" si="8"/>
        <v>12</v>
      </c>
      <c r="D87" s="4">
        <f t="shared" si="9"/>
        <v>9</v>
      </c>
      <c r="E87" s="10">
        <v>166.66</v>
      </c>
      <c r="G87" s="10">
        <f t="shared" si="10"/>
        <v>118.56366872759953</v>
      </c>
      <c r="I87" s="10">
        <f t="shared" si="12"/>
        <v>9166.2999999999956</v>
      </c>
      <c r="J87" s="10">
        <f t="shared" si="13"/>
        <v>2975.2905414875604</v>
      </c>
      <c r="K87" s="10">
        <f t="shared" si="11"/>
        <v>12141.590541487554</v>
      </c>
    </row>
    <row r="88" spans="1:11" x14ac:dyDescent="0.2">
      <c r="A88" s="9">
        <v>38230</v>
      </c>
      <c r="B88" s="4">
        <f t="shared" si="7"/>
        <v>37</v>
      </c>
      <c r="C88" s="4">
        <f t="shared" si="8"/>
        <v>12</v>
      </c>
      <c r="D88" s="4">
        <f t="shared" si="9"/>
        <v>9</v>
      </c>
      <c r="E88" s="10">
        <v>166.66</v>
      </c>
      <c r="G88" s="10">
        <f t="shared" si="10"/>
        <v>121.41590541487552</v>
      </c>
      <c r="I88" s="10">
        <f t="shared" si="12"/>
        <v>9332.9599999999955</v>
      </c>
      <c r="J88" s="10">
        <f t="shared" si="13"/>
        <v>3096.7064469024358</v>
      </c>
      <c r="K88" s="10">
        <f t="shared" si="11"/>
        <v>12429.666446902429</v>
      </c>
    </row>
    <row r="89" spans="1:11" x14ac:dyDescent="0.2">
      <c r="A89" s="9">
        <v>38260</v>
      </c>
      <c r="B89" s="4">
        <f t="shared" si="7"/>
        <v>37</v>
      </c>
      <c r="C89" s="4">
        <f t="shared" si="8"/>
        <v>12</v>
      </c>
      <c r="D89" s="4">
        <f t="shared" si="9"/>
        <v>9</v>
      </c>
      <c r="E89" s="10">
        <v>166.66</v>
      </c>
      <c r="G89" s="10">
        <f t="shared" si="10"/>
        <v>124.29666446902428</v>
      </c>
      <c r="I89" s="10">
        <f t="shared" si="12"/>
        <v>9499.6199999999953</v>
      </c>
      <c r="J89" s="10">
        <f t="shared" si="13"/>
        <v>3221.0031113714599</v>
      </c>
      <c r="K89" s="10">
        <f t="shared" si="11"/>
        <v>12720.623111371453</v>
      </c>
    </row>
    <row r="90" spans="1:11" x14ac:dyDescent="0.2">
      <c r="A90" s="9">
        <v>38291</v>
      </c>
      <c r="B90" s="4">
        <f t="shared" si="7"/>
        <v>37</v>
      </c>
      <c r="C90" s="4">
        <f t="shared" si="8"/>
        <v>12</v>
      </c>
      <c r="D90" s="4">
        <f t="shared" si="9"/>
        <v>9</v>
      </c>
      <c r="E90" s="10">
        <v>166.66</v>
      </c>
      <c r="G90" s="10">
        <f t="shared" si="10"/>
        <v>127.20623111371452</v>
      </c>
      <c r="I90" s="10">
        <f t="shared" si="12"/>
        <v>9666.2799999999952</v>
      </c>
      <c r="J90" s="10">
        <f t="shared" si="13"/>
        <v>3348.2093424851746</v>
      </c>
      <c r="K90" s="10">
        <f t="shared" si="11"/>
        <v>13014.489342485167</v>
      </c>
    </row>
    <row r="91" spans="1:11" x14ac:dyDescent="0.2">
      <c r="A91" s="9">
        <v>38321</v>
      </c>
      <c r="B91" s="4">
        <f t="shared" si="7"/>
        <v>37</v>
      </c>
      <c r="C91" s="4">
        <f t="shared" si="8"/>
        <v>12</v>
      </c>
      <c r="D91" s="4">
        <f t="shared" si="9"/>
        <v>9</v>
      </c>
      <c r="E91" s="10">
        <v>166.66</v>
      </c>
      <c r="G91" s="10">
        <f t="shared" si="10"/>
        <v>130.14489342485166</v>
      </c>
      <c r="I91" s="10">
        <f t="shared" si="12"/>
        <v>9832.9399999999951</v>
      </c>
      <c r="J91" s="10">
        <f t="shared" si="13"/>
        <v>3478.3542359100261</v>
      </c>
      <c r="K91" s="10">
        <f t="shared" si="11"/>
        <v>13311.294235910018</v>
      </c>
    </row>
    <row r="92" spans="1:11" x14ac:dyDescent="0.2">
      <c r="A92" s="9">
        <v>38352</v>
      </c>
      <c r="B92" s="4">
        <f t="shared" si="7"/>
        <v>37</v>
      </c>
      <c r="C92" s="4">
        <f t="shared" si="8"/>
        <v>12</v>
      </c>
      <c r="D92" s="4">
        <f t="shared" si="9"/>
        <v>9</v>
      </c>
      <c r="E92" s="10">
        <v>166.66</v>
      </c>
      <c r="G92" s="10">
        <f t="shared" si="10"/>
        <v>133.11294235910017</v>
      </c>
      <c r="I92" s="10">
        <f t="shared" si="12"/>
        <v>9999.5999999999949</v>
      </c>
      <c r="J92" s="10">
        <f t="shared" si="13"/>
        <v>3611.4671782691262</v>
      </c>
      <c r="K92" s="10">
        <f t="shared" si="11"/>
        <v>13611.067178269119</v>
      </c>
    </row>
    <row r="93" spans="1:11" x14ac:dyDescent="0.2">
      <c r="A93" s="9">
        <v>38383</v>
      </c>
      <c r="B93" s="4">
        <f t="shared" si="7"/>
        <v>37</v>
      </c>
      <c r="C93" s="4">
        <f t="shared" si="8"/>
        <v>12</v>
      </c>
      <c r="D93" s="4">
        <f t="shared" si="9"/>
        <v>9</v>
      </c>
      <c r="E93" s="10">
        <v>166.66</v>
      </c>
      <c r="G93" s="10">
        <f t="shared" si="10"/>
        <v>136.11067178269118</v>
      </c>
      <c r="I93" s="10">
        <f t="shared" si="12"/>
        <v>10166.259999999995</v>
      </c>
      <c r="J93" s="10">
        <f t="shared" si="13"/>
        <v>3747.5778500518172</v>
      </c>
      <c r="K93" s="10">
        <f t="shared" si="11"/>
        <v>13913.83785005181</v>
      </c>
    </row>
    <row r="94" spans="1:11" x14ac:dyDescent="0.2">
      <c r="A94" s="9">
        <v>38411</v>
      </c>
      <c r="B94" s="4">
        <f t="shared" si="7"/>
        <v>37</v>
      </c>
      <c r="C94" s="4">
        <f t="shared" si="8"/>
        <v>12</v>
      </c>
      <c r="D94" s="4">
        <f t="shared" si="9"/>
        <v>10</v>
      </c>
      <c r="E94" s="10">
        <v>166.66</v>
      </c>
      <c r="G94" s="10">
        <f t="shared" si="10"/>
        <v>139.13837850051809</v>
      </c>
      <c r="I94" s="10">
        <f t="shared" si="12"/>
        <v>10332.919999999995</v>
      </c>
      <c r="J94" s="10">
        <f t="shared" si="13"/>
        <v>3886.7162285523355</v>
      </c>
      <c r="K94" s="10">
        <f t="shared" si="11"/>
        <v>14219.636228552328</v>
      </c>
    </row>
    <row r="95" spans="1:11" x14ac:dyDescent="0.2">
      <c r="A95" s="9">
        <v>38442</v>
      </c>
      <c r="B95" s="4">
        <f t="shared" si="7"/>
        <v>37</v>
      </c>
      <c r="C95" s="4">
        <f t="shared" si="8"/>
        <v>12</v>
      </c>
      <c r="D95" s="4">
        <f t="shared" si="9"/>
        <v>10</v>
      </c>
      <c r="E95" s="10">
        <v>166.66</v>
      </c>
      <c r="G95" s="10">
        <f t="shared" si="10"/>
        <v>142.19636228552329</v>
      </c>
      <c r="I95" s="10">
        <f t="shared" si="12"/>
        <v>10499.579999999994</v>
      </c>
      <c r="J95" s="10">
        <f t="shared" si="13"/>
        <v>4028.9125908378587</v>
      </c>
      <c r="K95" s="10">
        <f t="shared" si="11"/>
        <v>14528.492590837852</v>
      </c>
    </row>
    <row r="96" spans="1:11" x14ac:dyDescent="0.2">
      <c r="A96" s="9">
        <v>38472</v>
      </c>
      <c r="B96" s="4">
        <f t="shared" si="7"/>
        <v>38</v>
      </c>
      <c r="C96" s="4">
        <f t="shared" si="8"/>
        <v>13</v>
      </c>
      <c r="D96" s="4">
        <f t="shared" si="9"/>
        <v>10</v>
      </c>
      <c r="E96" s="10">
        <v>166.66</v>
      </c>
      <c r="G96" s="10">
        <f t="shared" si="10"/>
        <v>145.28492590837851</v>
      </c>
      <c r="I96" s="10">
        <f t="shared" si="12"/>
        <v>10666.239999999994</v>
      </c>
      <c r="J96" s="10">
        <f t="shared" si="13"/>
        <v>4174.1975167462369</v>
      </c>
      <c r="K96" s="10">
        <f t="shared" si="11"/>
        <v>14840.437516746229</v>
      </c>
    </row>
    <row r="97" spans="1:11" x14ac:dyDescent="0.2">
      <c r="A97" s="9">
        <v>38503</v>
      </c>
      <c r="B97" s="4">
        <f t="shared" si="7"/>
        <v>38</v>
      </c>
      <c r="C97" s="4">
        <f t="shared" si="8"/>
        <v>13</v>
      </c>
      <c r="D97" s="4">
        <f t="shared" si="9"/>
        <v>10</v>
      </c>
      <c r="E97" s="10">
        <v>166.66</v>
      </c>
      <c r="G97" s="10">
        <f t="shared" si="10"/>
        <v>148.40437516746229</v>
      </c>
      <c r="I97" s="10">
        <f t="shared" si="12"/>
        <v>10832.899999999994</v>
      </c>
      <c r="J97" s="10">
        <f t="shared" si="13"/>
        <v>4322.6018919136995</v>
      </c>
      <c r="K97" s="10">
        <f t="shared" si="11"/>
        <v>15155.501891913691</v>
      </c>
    </row>
    <row r="98" spans="1:11" x14ac:dyDescent="0.2">
      <c r="A98" s="9">
        <v>38533</v>
      </c>
      <c r="B98" s="4">
        <f t="shared" si="7"/>
        <v>38</v>
      </c>
      <c r="C98" s="4">
        <f t="shared" si="8"/>
        <v>13</v>
      </c>
      <c r="D98" s="4">
        <f t="shared" si="9"/>
        <v>10</v>
      </c>
      <c r="E98" s="10">
        <v>166.66</v>
      </c>
      <c r="G98" s="10">
        <f t="shared" si="10"/>
        <v>151.5550189191369</v>
      </c>
      <c r="I98" s="10">
        <f t="shared" si="12"/>
        <v>10999.559999999994</v>
      </c>
      <c r="J98" s="10">
        <f t="shared" si="13"/>
        <v>4474.1569108328367</v>
      </c>
      <c r="K98" s="10">
        <f t="shared" si="11"/>
        <v>15473.716910832827</v>
      </c>
    </row>
    <row r="99" spans="1:11" x14ac:dyDescent="0.2">
      <c r="A99" s="9">
        <v>38564</v>
      </c>
      <c r="B99" s="4">
        <f t="shared" si="7"/>
        <v>38</v>
      </c>
      <c r="C99" s="4">
        <f t="shared" si="8"/>
        <v>13</v>
      </c>
      <c r="D99" s="4">
        <f t="shared" si="9"/>
        <v>10</v>
      </c>
      <c r="E99" s="10">
        <v>166.66</v>
      </c>
      <c r="G99" s="10">
        <f t="shared" si="10"/>
        <v>154.73716910832826</v>
      </c>
      <c r="I99" s="10">
        <f t="shared" si="12"/>
        <v>11166.219999999994</v>
      </c>
      <c r="J99" s="10">
        <f t="shared" si="13"/>
        <v>4628.8940799411648</v>
      </c>
      <c r="K99" s="10">
        <f t="shared" si="11"/>
        <v>15795.114079941155</v>
      </c>
    </row>
    <row r="100" spans="1:11" x14ac:dyDescent="0.2">
      <c r="A100" s="9">
        <v>38595</v>
      </c>
      <c r="B100" s="4">
        <f t="shared" si="7"/>
        <v>38</v>
      </c>
      <c r="C100" s="4">
        <f t="shared" si="8"/>
        <v>13</v>
      </c>
      <c r="D100" s="4">
        <f t="shared" si="9"/>
        <v>10</v>
      </c>
      <c r="E100" s="10">
        <v>166.66</v>
      </c>
      <c r="G100" s="10">
        <f t="shared" si="10"/>
        <v>157.95114079941155</v>
      </c>
      <c r="I100" s="10">
        <f t="shared" si="12"/>
        <v>11332.879999999994</v>
      </c>
      <c r="J100" s="10">
        <f t="shared" si="13"/>
        <v>4786.8452207405762</v>
      </c>
      <c r="K100" s="10">
        <f t="shared" si="11"/>
        <v>16119.725220740567</v>
      </c>
    </row>
    <row r="101" spans="1:11" x14ac:dyDescent="0.2">
      <c r="A101" s="9">
        <v>38625</v>
      </c>
      <c r="B101" s="4">
        <f t="shared" si="7"/>
        <v>38</v>
      </c>
      <c r="C101" s="4">
        <f t="shared" si="8"/>
        <v>13</v>
      </c>
      <c r="D101" s="4">
        <f t="shared" si="9"/>
        <v>10</v>
      </c>
      <c r="E101" s="10">
        <v>166.66</v>
      </c>
      <c r="G101" s="10">
        <f t="shared" si="10"/>
        <v>161.19725220740568</v>
      </c>
      <c r="I101" s="10">
        <f t="shared" si="12"/>
        <v>11499.539999999994</v>
      </c>
      <c r="J101" s="10">
        <f t="shared" si="13"/>
        <v>4948.0424729479819</v>
      </c>
      <c r="K101" s="10">
        <f t="shared" si="11"/>
        <v>16447.582472947972</v>
      </c>
    </row>
    <row r="102" spans="1:11" x14ac:dyDescent="0.2">
      <c r="A102" s="9">
        <v>38656</v>
      </c>
      <c r="B102" s="4">
        <f t="shared" si="7"/>
        <v>38</v>
      </c>
      <c r="C102" s="4">
        <f t="shared" si="8"/>
        <v>13</v>
      </c>
      <c r="D102" s="4">
        <f t="shared" si="9"/>
        <v>10</v>
      </c>
      <c r="E102" s="10">
        <v>166.66</v>
      </c>
      <c r="G102" s="10">
        <f t="shared" si="10"/>
        <v>164.47582472947971</v>
      </c>
      <c r="I102" s="10">
        <f t="shared" si="12"/>
        <v>11666.199999999993</v>
      </c>
      <c r="J102" s="10">
        <f t="shared" si="13"/>
        <v>5112.5182976774613</v>
      </c>
      <c r="K102" s="10">
        <f t="shared" si="11"/>
        <v>16778.718297677453</v>
      </c>
    </row>
    <row r="103" spans="1:11" x14ac:dyDescent="0.2">
      <c r="A103" s="9">
        <v>38686</v>
      </c>
      <c r="B103" s="4">
        <f t="shared" si="7"/>
        <v>38</v>
      </c>
      <c r="C103" s="4">
        <f t="shared" si="8"/>
        <v>13</v>
      </c>
      <c r="D103" s="4">
        <f t="shared" si="9"/>
        <v>10</v>
      </c>
      <c r="E103" s="10">
        <v>166.66</v>
      </c>
      <c r="G103" s="10">
        <f t="shared" si="10"/>
        <v>167.78718297677452</v>
      </c>
      <c r="I103" s="10">
        <f t="shared" si="12"/>
        <v>11832.859999999993</v>
      </c>
      <c r="J103" s="10">
        <f t="shared" si="13"/>
        <v>5280.3054806542359</v>
      </c>
      <c r="K103" s="10">
        <f t="shared" si="11"/>
        <v>17113.165480654228</v>
      </c>
    </row>
    <row r="104" spans="1:11" x14ac:dyDescent="0.2">
      <c r="A104" s="9">
        <v>38717</v>
      </c>
      <c r="B104" s="4">
        <f t="shared" si="7"/>
        <v>38</v>
      </c>
      <c r="C104" s="4">
        <f t="shared" si="8"/>
        <v>13</v>
      </c>
      <c r="D104" s="4">
        <f t="shared" si="9"/>
        <v>10</v>
      </c>
      <c r="E104" s="10">
        <v>166.66</v>
      </c>
      <c r="G104" s="10">
        <f t="shared" si="10"/>
        <v>171.13165480654229</v>
      </c>
      <c r="I104" s="10">
        <f t="shared" si="12"/>
        <v>11999.519999999993</v>
      </c>
      <c r="J104" s="10">
        <f t="shared" si="13"/>
        <v>5451.4371354607783</v>
      </c>
      <c r="K104" s="10">
        <f t="shared" si="11"/>
        <v>17450.957135460769</v>
      </c>
    </row>
    <row r="105" spans="1:11" x14ac:dyDescent="0.2">
      <c r="A105" s="9">
        <v>38748</v>
      </c>
      <c r="B105" s="4">
        <f t="shared" si="7"/>
        <v>38</v>
      </c>
      <c r="C105" s="4">
        <f t="shared" si="8"/>
        <v>13</v>
      </c>
      <c r="D105" s="4">
        <f t="shared" si="9"/>
        <v>10</v>
      </c>
      <c r="E105" s="10">
        <v>166.66</v>
      </c>
      <c r="G105" s="10">
        <f t="shared" si="10"/>
        <v>174.50957135460769</v>
      </c>
      <c r="I105" s="10">
        <f t="shared" si="12"/>
        <v>12166.179999999993</v>
      </c>
      <c r="J105" s="10">
        <f t="shared" si="13"/>
        <v>5625.9467068153863</v>
      </c>
      <c r="K105" s="10">
        <f t="shared" si="11"/>
        <v>17792.126706815376</v>
      </c>
    </row>
    <row r="106" spans="1:11" x14ac:dyDescent="0.2">
      <c r="A106" s="9">
        <v>38776</v>
      </c>
      <c r="B106" s="4">
        <f t="shared" si="7"/>
        <v>38</v>
      </c>
      <c r="C106" s="4">
        <f t="shared" si="8"/>
        <v>13</v>
      </c>
      <c r="D106" s="4">
        <f t="shared" si="9"/>
        <v>11</v>
      </c>
      <c r="E106" s="10">
        <v>166.66</v>
      </c>
      <c r="G106" s="10">
        <f t="shared" si="10"/>
        <v>177.92126706815375</v>
      </c>
      <c r="I106" s="10">
        <f t="shared" si="12"/>
        <v>12332.839999999993</v>
      </c>
      <c r="J106" s="10">
        <f t="shared" si="13"/>
        <v>5803.8679738835399</v>
      </c>
      <c r="K106" s="10">
        <f t="shared" si="11"/>
        <v>18136.707973883531</v>
      </c>
    </row>
    <row r="107" spans="1:11" x14ac:dyDescent="0.2">
      <c r="A107" s="9">
        <v>38807</v>
      </c>
      <c r="B107" s="4">
        <f t="shared" si="7"/>
        <v>38</v>
      </c>
      <c r="C107" s="4">
        <f t="shared" si="8"/>
        <v>13</v>
      </c>
      <c r="D107" s="4">
        <f t="shared" si="9"/>
        <v>11</v>
      </c>
      <c r="E107" s="10">
        <v>166.66</v>
      </c>
      <c r="G107" s="10">
        <f t="shared" si="10"/>
        <v>181.36707973883529</v>
      </c>
      <c r="I107" s="10">
        <f t="shared" si="12"/>
        <v>12499.499999999993</v>
      </c>
      <c r="J107" s="10">
        <f t="shared" si="13"/>
        <v>5985.2350536223748</v>
      </c>
      <c r="K107" s="10">
        <f t="shared" si="11"/>
        <v>18484.735053622368</v>
      </c>
    </row>
    <row r="108" spans="1:11" x14ac:dyDescent="0.2">
      <c r="A108" s="9">
        <v>38837</v>
      </c>
      <c r="B108" s="4">
        <f t="shared" si="7"/>
        <v>39</v>
      </c>
      <c r="C108" s="4">
        <f t="shared" si="8"/>
        <v>14</v>
      </c>
      <c r="D108" s="4">
        <f t="shared" si="9"/>
        <v>11</v>
      </c>
      <c r="E108" s="10">
        <v>166.66</v>
      </c>
      <c r="G108" s="10">
        <f t="shared" si="10"/>
        <v>184.84735053622367</v>
      </c>
      <c r="I108" s="10">
        <f t="shared" si="12"/>
        <v>12666.159999999993</v>
      </c>
      <c r="J108" s="10">
        <f t="shared" si="13"/>
        <v>6170.0824041585984</v>
      </c>
      <c r="K108" s="10">
        <f t="shared" si="11"/>
        <v>18836.242404158591</v>
      </c>
    </row>
    <row r="109" spans="1:11" x14ac:dyDescent="0.2">
      <c r="A109" s="9">
        <v>38868</v>
      </c>
      <c r="B109" s="4">
        <f t="shared" si="7"/>
        <v>39</v>
      </c>
      <c r="C109" s="4">
        <f t="shared" si="8"/>
        <v>14</v>
      </c>
      <c r="D109" s="4">
        <f t="shared" si="9"/>
        <v>11</v>
      </c>
      <c r="E109" s="10">
        <v>166.66</v>
      </c>
      <c r="G109" s="10">
        <f t="shared" si="10"/>
        <v>188.36242404158591</v>
      </c>
      <c r="I109" s="10">
        <f t="shared" si="12"/>
        <v>12832.819999999992</v>
      </c>
      <c r="J109" s="10">
        <f t="shared" si="13"/>
        <v>6358.444828200184</v>
      </c>
      <c r="K109" s="10">
        <f t="shared" si="11"/>
        <v>19191.264828200176</v>
      </c>
    </row>
    <row r="110" spans="1:11" x14ac:dyDescent="0.2">
      <c r="A110" s="9">
        <v>38898</v>
      </c>
      <c r="B110" s="4">
        <f t="shared" si="7"/>
        <v>39</v>
      </c>
      <c r="C110" s="4">
        <f t="shared" si="8"/>
        <v>14</v>
      </c>
      <c r="D110" s="4">
        <f t="shared" si="9"/>
        <v>11</v>
      </c>
      <c r="E110" s="10">
        <v>166.66</v>
      </c>
      <c r="G110" s="10">
        <f t="shared" si="10"/>
        <v>191.91264828200175</v>
      </c>
      <c r="I110" s="10">
        <f t="shared" si="12"/>
        <v>12999.479999999992</v>
      </c>
      <c r="J110" s="10">
        <f t="shared" si="13"/>
        <v>6550.357476482186</v>
      </c>
      <c r="K110" s="10">
        <f t="shared" si="11"/>
        <v>19549.837476482178</v>
      </c>
    </row>
    <row r="111" spans="1:11" x14ac:dyDescent="0.2">
      <c r="A111" s="9">
        <v>38929</v>
      </c>
      <c r="B111" s="4">
        <f t="shared" si="7"/>
        <v>39</v>
      </c>
      <c r="C111" s="4">
        <f t="shared" si="8"/>
        <v>14</v>
      </c>
      <c r="D111" s="4">
        <f t="shared" si="9"/>
        <v>11</v>
      </c>
      <c r="E111" s="10">
        <v>166.66</v>
      </c>
      <c r="G111" s="10">
        <f t="shared" si="10"/>
        <v>195.49837476482176</v>
      </c>
      <c r="I111" s="10">
        <f t="shared" si="12"/>
        <v>13166.139999999992</v>
      </c>
      <c r="J111" s="10">
        <f t="shared" si="13"/>
        <v>6745.8558512470081</v>
      </c>
      <c r="K111" s="10">
        <f t="shared" si="11"/>
        <v>19911.995851247</v>
      </c>
    </row>
    <row r="112" spans="1:11" x14ac:dyDescent="0.2">
      <c r="A112" s="9">
        <v>38960</v>
      </c>
      <c r="B112" s="4">
        <f t="shared" si="7"/>
        <v>39</v>
      </c>
      <c r="C112" s="4">
        <f t="shared" si="8"/>
        <v>14</v>
      </c>
      <c r="D112" s="4">
        <f t="shared" si="9"/>
        <v>11</v>
      </c>
      <c r="E112" s="10">
        <v>166.66</v>
      </c>
      <c r="G112" s="10">
        <f t="shared" si="10"/>
        <v>199.11995851246999</v>
      </c>
      <c r="I112" s="10">
        <f t="shared" si="12"/>
        <v>13332.799999999992</v>
      </c>
      <c r="J112" s="10">
        <f t="shared" si="13"/>
        <v>6944.9758097594777</v>
      </c>
      <c r="K112" s="10">
        <f t="shared" si="11"/>
        <v>20277.775809759471</v>
      </c>
    </row>
    <row r="113" spans="1:11" x14ac:dyDescent="0.2">
      <c r="A113" s="9">
        <v>38990</v>
      </c>
      <c r="B113" s="4">
        <f t="shared" si="7"/>
        <v>39</v>
      </c>
      <c r="C113" s="4">
        <f t="shared" si="8"/>
        <v>14</v>
      </c>
      <c r="D113" s="4">
        <f t="shared" si="9"/>
        <v>11</v>
      </c>
      <c r="E113" s="10">
        <v>166.66</v>
      </c>
      <c r="G113" s="10">
        <f t="shared" si="10"/>
        <v>202.77775809759467</v>
      </c>
      <c r="I113" s="10">
        <f t="shared" si="12"/>
        <v>13499.459999999992</v>
      </c>
      <c r="J113" s="10">
        <f t="shared" si="13"/>
        <v>7147.7535678570721</v>
      </c>
      <c r="K113" s="10">
        <f t="shared" si="11"/>
        <v>20647.213567857067</v>
      </c>
    </row>
    <row r="114" spans="1:11" x14ac:dyDescent="0.2">
      <c r="A114" s="9">
        <v>39021</v>
      </c>
      <c r="B114" s="4">
        <f t="shared" si="7"/>
        <v>39</v>
      </c>
      <c r="C114" s="4">
        <f t="shared" si="8"/>
        <v>14</v>
      </c>
      <c r="D114" s="4">
        <f t="shared" si="9"/>
        <v>11</v>
      </c>
      <c r="E114" s="10">
        <v>166.66</v>
      </c>
      <c r="G114" s="10">
        <f t="shared" si="10"/>
        <v>206.47213567857065</v>
      </c>
      <c r="I114" s="10">
        <f t="shared" si="12"/>
        <v>13666.119999999992</v>
      </c>
      <c r="J114" s="10">
        <f t="shared" si="13"/>
        <v>7354.2257035356424</v>
      </c>
      <c r="K114" s="10">
        <f t="shared" si="11"/>
        <v>21020.345703535637</v>
      </c>
    </row>
    <row r="115" spans="1:11" x14ac:dyDescent="0.2">
      <c r="A115" s="9">
        <v>39051</v>
      </c>
      <c r="B115" s="4">
        <f t="shared" si="7"/>
        <v>39</v>
      </c>
      <c r="C115" s="4">
        <f t="shared" si="8"/>
        <v>14</v>
      </c>
      <c r="D115" s="4">
        <f t="shared" si="9"/>
        <v>11</v>
      </c>
      <c r="E115" s="10">
        <v>166.66</v>
      </c>
      <c r="G115" s="10">
        <f t="shared" si="10"/>
        <v>210.20345703535637</v>
      </c>
      <c r="I115" s="10">
        <f t="shared" si="12"/>
        <v>13832.779999999992</v>
      </c>
      <c r="J115" s="10">
        <f t="shared" si="13"/>
        <v>7564.4291605709986</v>
      </c>
      <c r="K115" s="10">
        <f t="shared" si="11"/>
        <v>21397.209160570994</v>
      </c>
    </row>
    <row r="116" spans="1:11" x14ac:dyDescent="0.2">
      <c r="A116" s="9">
        <v>39082</v>
      </c>
      <c r="B116" s="4">
        <f t="shared" si="7"/>
        <v>39</v>
      </c>
      <c r="C116" s="4">
        <f t="shared" si="8"/>
        <v>14</v>
      </c>
      <c r="D116" s="4">
        <f t="shared" si="9"/>
        <v>11</v>
      </c>
      <c r="E116" s="10">
        <v>166.66</v>
      </c>
      <c r="G116" s="10">
        <f t="shared" si="10"/>
        <v>213.97209160570992</v>
      </c>
      <c r="I116" s="10">
        <f t="shared" si="12"/>
        <v>13999.439999999991</v>
      </c>
      <c r="J116" s="10">
        <f t="shared" si="13"/>
        <v>7778.401252176709</v>
      </c>
      <c r="K116" s="10">
        <f t="shared" si="11"/>
        <v>21777.841252176702</v>
      </c>
    </row>
    <row r="117" spans="1:11" x14ac:dyDescent="0.2">
      <c r="A117" s="9">
        <v>39113</v>
      </c>
      <c r="B117" s="4">
        <f t="shared" si="7"/>
        <v>39</v>
      </c>
      <c r="C117" s="4">
        <f t="shared" si="8"/>
        <v>14</v>
      </c>
      <c r="D117" s="4">
        <f t="shared" si="9"/>
        <v>11</v>
      </c>
      <c r="E117" s="10">
        <v>166.66</v>
      </c>
      <c r="G117" s="10">
        <f t="shared" si="10"/>
        <v>217.77841252176702</v>
      </c>
      <c r="I117" s="10">
        <f t="shared" si="12"/>
        <v>14166.099999999991</v>
      </c>
      <c r="J117" s="10">
        <f t="shared" si="13"/>
        <v>7996.1796646984758</v>
      </c>
      <c r="K117" s="10">
        <f t="shared" si="11"/>
        <v>22162.279664698468</v>
      </c>
    </row>
    <row r="118" spans="1:11" x14ac:dyDescent="0.2">
      <c r="A118" s="9">
        <v>39141</v>
      </c>
      <c r="B118" s="4">
        <f t="shared" si="7"/>
        <v>39</v>
      </c>
      <c r="C118" s="4">
        <f t="shared" si="8"/>
        <v>14</v>
      </c>
      <c r="D118" s="4">
        <f t="shared" si="9"/>
        <v>12</v>
      </c>
      <c r="E118" s="10">
        <v>166.66</v>
      </c>
      <c r="G118" s="10">
        <f t="shared" si="10"/>
        <v>221.62279664698465</v>
      </c>
      <c r="I118" s="10">
        <f t="shared" si="12"/>
        <v>14332.759999999991</v>
      </c>
      <c r="J118" s="10">
        <f t="shared" si="13"/>
        <v>8217.80246134546</v>
      </c>
      <c r="K118" s="10">
        <f t="shared" si="11"/>
        <v>22550.562461345453</v>
      </c>
    </row>
    <row r="119" spans="1:11" x14ac:dyDescent="0.2">
      <c r="A119" s="9">
        <v>39172</v>
      </c>
      <c r="B119" s="4">
        <f t="shared" si="7"/>
        <v>39</v>
      </c>
      <c r="C119" s="4">
        <f t="shared" si="8"/>
        <v>14</v>
      </c>
      <c r="D119" s="4">
        <f t="shared" si="9"/>
        <v>12</v>
      </c>
      <c r="E119" s="10">
        <v>166.66</v>
      </c>
      <c r="G119" s="10">
        <f t="shared" si="10"/>
        <v>225.50562461345453</v>
      </c>
      <c r="I119" s="10">
        <f t="shared" si="12"/>
        <v>14499.419999999991</v>
      </c>
      <c r="J119" s="10">
        <f t="shared" si="13"/>
        <v>8443.3080859589136</v>
      </c>
      <c r="K119" s="10">
        <f t="shared" si="11"/>
        <v>22942.728085958908</v>
      </c>
    </row>
    <row r="120" spans="1:11" x14ac:dyDescent="0.2">
      <c r="A120" s="9">
        <v>39202</v>
      </c>
      <c r="B120" s="4">
        <f t="shared" si="7"/>
        <v>40</v>
      </c>
      <c r="C120" s="4">
        <f t="shared" si="8"/>
        <v>15</v>
      </c>
      <c r="D120" s="4">
        <f t="shared" si="9"/>
        <v>12</v>
      </c>
      <c r="E120" s="10">
        <v>166.66</v>
      </c>
      <c r="G120" s="10">
        <f t="shared" si="10"/>
        <v>229.42728085958905</v>
      </c>
      <c r="I120" s="10">
        <f t="shared" si="12"/>
        <v>14666.079999999991</v>
      </c>
      <c r="J120" s="10">
        <f t="shared" si="13"/>
        <v>8672.7353668185024</v>
      </c>
      <c r="K120" s="10">
        <f t="shared" si="11"/>
        <v>23338.815366818497</v>
      </c>
    </row>
    <row r="121" spans="1:11" x14ac:dyDescent="0.2">
      <c r="A121" s="9">
        <v>39233</v>
      </c>
      <c r="B121" s="4">
        <f t="shared" si="7"/>
        <v>40</v>
      </c>
      <c r="C121" s="4">
        <f t="shared" si="8"/>
        <v>15</v>
      </c>
      <c r="D121" s="4">
        <f t="shared" si="9"/>
        <v>12</v>
      </c>
      <c r="E121" s="10">
        <v>166.66</v>
      </c>
      <c r="G121" s="10">
        <f t="shared" si="10"/>
        <v>233.38815366818494</v>
      </c>
      <c r="I121" s="10">
        <f t="shared" si="12"/>
        <v>14832.739999999991</v>
      </c>
      <c r="J121" s="10">
        <f t="shared" si="13"/>
        <v>8906.123520486688</v>
      </c>
      <c r="K121" s="10">
        <f t="shared" si="11"/>
        <v>23738.86352048668</v>
      </c>
    </row>
    <row r="122" spans="1:11" x14ac:dyDescent="0.2">
      <c r="A122" s="9">
        <v>39263</v>
      </c>
      <c r="B122" s="4">
        <f t="shared" si="7"/>
        <v>40</v>
      </c>
      <c r="C122" s="4">
        <f t="shared" si="8"/>
        <v>15</v>
      </c>
      <c r="D122" s="4">
        <f t="shared" si="9"/>
        <v>12</v>
      </c>
      <c r="E122" s="10">
        <v>166.66</v>
      </c>
      <c r="G122" s="10">
        <f t="shared" si="10"/>
        <v>237.3886352048668</v>
      </c>
      <c r="I122" s="10">
        <f t="shared" si="12"/>
        <v>14999.399999999991</v>
      </c>
      <c r="J122" s="10">
        <f t="shared" si="13"/>
        <v>9143.5121556915547</v>
      </c>
      <c r="K122" s="10">
        <f t="shared" si="11"/>
        <v>24142.912155691549</v>
      </c>
    </row>
    <row r="123" spans="1:11" x14ac:dyDescent="0.2">
      <c r="A123" s="9">
        <v>39294</v>
      </c>
      <c r="B123" s="4">
        <f t="shared" si="7"/>
        <v>40</v>
      </c>
      <c r="C123" s="4">
        <f t="shared" si="8"/>
        <v>15</v>
      </c>
      <c r="D123" s="4">
        <f t="shared" si="9"/>
        <v>12</v>
      </c>
      <c r="E123" s="10">
        <v>166.66</v>
      </c>
      <c r="G123" s="10">
        <f t="shared" si="10"/>
        <v>241.42912155691548</v>
      </c>
      <c r="I123" s="10">
        <f t="shared" si="12"/>
        <v>15166.05999999999</v>
      </c>
      <c r="J123" s="10">
        <f t="shared" si="13"/>
        <v>9384.9412772484702</v>
      </c>
      <c r="K123" s="10">
        <f t="shared" si="11"/>
        <v>24551.001277248462</v>
      </c>
    </row>
    <row r="124" spans="1:11" x14ac:dyDescent="0.2">
      <c r="A124" s="9">
        <v>39325</v>
      </c>
      <c r="B124" s="4">
        <f t="shared" si="7"/>
        <v>40</v>
      </c>
      <c r="C124" s="4">
        <f t="shared" si="8"/>
        <v>15</v>
      </c>
      <c r="D124" s="4">
        <f t="shared" si="9"/>
        <v>12</v>
      </c>
      <c r="E124" s="10">
        <v>166.66</v>
      </c>
      <c r="G124" s="10">
        <f t="shared" si="10"/>
        <v>245.51001277248463</v>
      </c>
      <c r="I124" s="10">
        <f t="shared" si="12"/>
        <v>15332.71999999999</v>
      </c>
      <c r="J124" s="10">
        <f t="shared" si="13"/>
        <v>9630.4512900209556</v>
      </c>
      <c r="K124" s="10">
        <f t="shared" si="11"/>
        <v>24963.171290020946</v>
      </c>
    </row>
    <row r="125" spans="1:11" x14ac:dyDescent="0.2">
      <c r="A125" s="9">
        <v>39355</v>
      </c>
      <c r="B125" s="4">
        <f t="shared" si="7"/>
        <v>40</v>
      </c>
      <c r="C125" s="4">
        <f t="shared" si="8"/>
        <v>15</v>
      </c>
      <c r="D125" s="4">
        <f t="shared" si="9"/>
        <v>12</v>
      </c>
      <c r="E125" s="10">
        <v>166.66</v>
      </c>
      <c r="G125" s="10">
        <f t="shared" si="10"/>
        <v>249.63171290020944</v>
      </c>
      <c r="I125" s="10">
        <f t="shared" si="12"/>
        <v>15499.37999999999</v>
      </c>
      <c r="J125" s="10">
        <f t="shared" si="13"/>
        <v>9880.0830029211647</v>
      </c>
      <c r="K125" s="10">
        <f t="shared" si="11"/>
        <v>25379.463002921155</v>
      </c>
    </row>
    <row r="126" spans="1:11" x14ac:dyDescent="0.2">
      <c r="A126" s="9">
        <v>39386</v>
      </c>
      <c r="B126" s="4">
        <f t="shared" si="7"/>
        <v>40</v>
      </c>
      <c r="C126" s="4">
        <f t="shared" si="8"/>
        <v>15</v>
      </c>
      <c r="D126" s="4">
        <f t="shared" si="9"/>
        <v>12</v>
      </c>
      <c r="E126" s="10">
        <v>166.66</v>
      </c>
      <c r="G126" s="10">
        <f t="shared" si="10"/>
        <v>253.79463002921156</v>
      </c>
      <c r="I126" s="10">
        <f t="shared" si="12"/>
        <v>15666.03999999999</v>
      </c>
      <c r="J126" s="10">
        <f t="shared" si="13"/>
        <v>10133.877632950376</v>
      </c>
      <c r="K126" s="10">
        <f t="shared" si="11"/>
        <v>25799.917632950368</v>
      </c>
    </row>
    <row r="127" spans="1:11" x14ac:dyDescent="0.2">
      <c r="A127" s="9">
        <v>39416</v>
      </c>
      <c r="B127" s="4">
        <f t="shared" si="7"/>
        <v>40</v>
      </c>
      <c r="C127" s="4">
        <f t="shared" si="8"/>
        <v>15</v>
      </c>
      <c r="D127" s="4">
        <f t="shared" si="9"/>
        <v>12</v>
      </c>
      <c r="E127" s="10">
        <v>166.66</v>
      </c>
      <c r="G127" s="10">
        <f t="shared" si="10"/>
        <v>257.99917632950365</v>
      </c>
      <c r="I127" s="10">
        <f t="shared" si="12"/>
        <v>15832.69999999999</v>
      </c>
      <c r="J127" s="10">
        <f t="shared" si="13"/>
        <v>10391.87680927988</v>
      </c>
      <c r="K127" s="10">
        <f t="shared" si="11"/>
        <v>26224.576809279872</v>
      </c>
    </row>
    <row r="128" spans="1:11" x14ac:dyDescent="0.2">
      <c r="A128" s="9">
        <v>39447</v>
      </c>
      <c r="B128" s="4">
        <f t="shared" si="7"/>
        <v>40</v>
      </c>
      <c r="C128" s="4">
        <f t="shared" si="8"/>
        <v>15</v>
      </c>
      <c r="D128" s="4">
        <f t="shared" si="9"/>
        <v>12</v>
      </c>
      <c r="E128" s="10">
        <v>166.66</v>
      </c>
      <c r="G128" s="10">
        <f t="shared" si="10"/>
        <v>262.2457680927987</v>
      </c>
      <c r="I128" s="10">
        <f t="shared" si="12"/>
        <v>15999.35999999999</v>
      </c>
      <c r="J128" s="10">
        <f t="shared" si="13"/>
        <v>10654.122577372678</v>
      </c>
      <c r="K128" s="10">
        <f t="shared" si="11"/>
        <v>26653.48257737267</v>
      </c>
    </row>
    <row r="129" spans="1:11" x14ac:dyDescent="0.2">
      <c r="A129" s="9">
        <v>39478</v>
      </c>
      <c r="B129" s="4">
        <f t="shared" si="7"/>
        <v>40</v>
      </c>
      <c r="C129" s="4">
        <f t="shared" si="8"/>
        <v>15</v>
      </c>
      <c r="D129" s="4">
        <f t="shared" si="9"/>
        <v>12</v>
      </c>
      <c r="E129" s="10">
        <v>166.66</v>
      </c>
      <c r="G129" s="10">
        <f t="shared" si="10"/>
        <v>266.53482577372671</v>
      </c>
      <c r="I129" s="10">
        <f t="shared" si="12"/>
        <v>16166.01999999999</v>
      </c>
      <c r="J129" s="10">
        <f t="shared" si="13"/>
        <v>10920.657403146404</v>
      </c>
      <c r="K129" s="10">
        <f t="shared" si="11"/>
        <v>27086.677403146397</v>
      </c>
    </row>
    <row r="130" spans="1:11" x14ac:dyDescent="0.2">
      <c r="A130" s="9">
        <v>39507</v>
      </c>
      <c r="B130" s="4">
        <f t="shared" si="7"/>
        <v>40</v>
      </c>
      <c r="C130" s="4">
        <f t="shared" si="8"/>
        <v>15</v>
      </c>
      <c r="D130" s="4">
        <f t="shared" si="9"/>
        <v>13</v>
      </c>
      <c r="E130" s="10">
        <v>166.66</v>
      </c>
      <c r="G130" s="10">
        <f t="shared" si="10"/>
        <v>270.86677403146399</v>
      </c>
      <c r="I130" s="10">
        <f t="shared" si="12"/>
        <v>16332.679999999989</v>
      </c>
      <c r="J130" s="10">
        <f t="shared" si="13"/>
        <v>11191.524177177867</v>
      </c>
      <c r="K130" s="10">
        <f t="shared" si="11"/>
        <v>27524.20417717786</v>
      </c>
    </row>
    <row r="131" spans="1:11" x14ac:dyDescent="0.2">
      <c r="A131" s="9">
        <v>39538</v>
      </c>
      <c r="B131" s="4">
        <f t="shared" si="7"/>
        <v>40</v>
      </c>
      <c r="C131" s="4">
        <f t="shared" si="8"/>
        <v>15</v>
      </c>
      <c r="D131" s="4">
        <f t="shared" si="9"/>
        <v>13</v>
      </c>
      <c r="E131" s="10">
        <v>166.66</v>
      </c>
      <c r="G131" s="10">
        <f t="shared" si="10"/>
        <v>275.24204177177859</v>
      </c>
      <c r="I131" s="10">
        <f t="shared" si="12"/>
        <v>16499.339999999989</v>
      </c>
      <c r="J131" s="10">
        <f t="shared" si="13"/>
        <v>11466.766218949646</v>
      </c>
      <c r="K131" s="10">
        <f t="shared" si="11"/>
        <v>27966.106218949641</v>
      </c>
    </row>
    <row r="132" spans="1:11" x14ac:dyDescent="0.2">
      <c r="A132" s="9">
        <v>39568</v>
      </c>
      <c r="B132" s="4">
        <f t="shared" si="7"/>
        <v>41</v>
      </c>
      <c r="C132" s="4">
        <f t="shared" si="8"/>
        <v>16</v>
      </c>
      <c r="D132" s="4">
        <f t="shared" si="9"/>
        <v>13</v>
      </c>
      <c r="E132" s="10">
        <v>166.66</v>
      </c>
      <c r="G132" s="10">
        <f t="shared" si="10"/>
        <v>279.66106218949636</v>
      </c>
      <c r="I132" s="10">
        <f t="shared" si="12"/>
        <v>16665.999999999989</v>
      </c>
      <c r="J132" s="10">
        <f t="shared" si="13"/>
        <v>11746.427281139142</v>
      </c>
      <c r="K132" s="10">
        <f t="shared" si="11"/>
        <v>28412.427281139138</v>
      </c>
    </row>
    <row r="133" spans="1:11" x14ac:dyDescent="0.2">
      <c r="A133" s="9">
        <v>39599</v>
      </c>
      <c r="B133" s="4">
        <f t="shared" ref="B133:B196" si="14">ROUND((A133-$B$2-210)/365,0)</f>
        <v>41</v>
      </c>
      <c r="C133" s="4">
        <f t="shared" ref="C133:C196" si="15">ROUND((A133-$C$2-210)/365,0)</f>
        <v>16</v>
      </c>
      <c r="D133" s="4">
        <f t="shared" ref="D133:D196" si="16">ROUND((A133-$D$2-210)/365,0)</f>
        <v>13</v>
      </c>
      <c r="E133" s="10">
        <v>166.66</v>
      </c>
      <c r="G133" s="10">
        <f t="shared" ref="G133:G196" si="17">K132*$G$1/12</f>
        <v>284.12427281139134</v>
      </c>
      <c r="I133" s="10">
        <f t="shared" si="12"/>
        <v>16832.659999999989</v>
      </c>
      <c r="J133" s="10">
        <f t="shared" si="13"/>
        <v>12030.551553950534</v>
      </c>
      <c r="K133" s="10">
        <f t="shared" ref="K133:K196" si="18">IF(H133=0,K132+E133+F133+G133,K132+E133+F133+H133)</f>
        <v>28863.211553950528</v>
      </c>
    </row>
    <row r="134" spans="1:11" x14ac:dyDescent="0.2">
      <c r="A134" s="9">
        <v>39629</v>
      </c>
      <c r="B134" s="4">
        <f t="shared" si="14"/>
        <v>41</v>
      </c>
      <c r="C134" s="4">
        <f t="shared" si="15"/>
        <v>16</v>
      </c>
      <c r="D134" s="4">
        <f t="shared" si="16"/>
        <v>13</v>
      </c>
      <c r="E134" s="10">
        <v>166.66</v>
      </c>
      <c r="G134" s="10">
        <f t="shared" si="17"/>
        <v>288.63211553950526</v>
      </c>
      <c r="I134" s="10">
        <f t="shared" ref="I134:I197" si="19">I133+E134</f>
        <v>16999.319999999989</v>
      </c>
      <c r="J134" s="10">
        <f t="shared" ref="J134:J197" si="20">IF(H134=0,J133+G134,J133+H134)</f>
        <v>12319.183669490039</v>
      </c>
      <c r="K134" s="10">
        <f t="shared" si="18"/>
        <v>29318.503669490034</v>
      </c>
    </row>
    <row r="135" spans="1:11" x14ac:dyDescent="0.2">
      <c r="A135" s="9">
        <v>39660</v>
      </c>
      <c r="B135" s="4">
        <f t="shared" si="14"/>
        <v>41</v>
      </c>
      <c r="C135" s="4">
        <f t="shared" si="15"/>
        <v>16</v>
      </c>
      <c r="D135" s="4">
        <f t="shared" si="16"/>
        <v>13</v>
      </c>
      <c r="E135" s="10">
        <v>166.66</v>
      </c>
      <c r="G135" s="10">
        <f t="shared" si="17"/>
        <v>293.18503669490036</v>
      </c>
      <c r="I135" s="10">
        <f t="shared" si="19"/>
        <v>17165.979999999989</v>
      </c>
      <c r="J135" s="10">
        <f t="shared" si="20"/>
        <v>12612.36870618494</v>
      </c>
      <c r="K135" s="10">
        <f t="shared" si="18"/>
        <v>29778.348706184934</v>
      </c>
    </row>
    <row r="136" spans="1:11" x14ac:dyDescent="0.2">
      <c r="A136" s="9">
        <v>39691</v>
      </c>
      <c r="B136" s="4">
        <f t="shared" si="14"/>
        <v>41</v>
      </c>
      <c r="C136" s="4">
        <f t="shared" si="15"/>
        <v>16</v>
      </c>
      <c r="D136" s="4">
        <f t="shared" si="16"/>
        <v>13</v>
      </c>
      <c r="E136" s="10">
        <v>166.66</v>
      </c>
      <c r="G136" s="10">
        <f t="shared" si="17"/>
        <v>297.78348706184931</v>
      </c>
      <c r="I136" s="10">
        <f t="shared" si="19"/>
        <v>17332.639999999989</v>
      </c>
      <c r="J136" s="10">
        <f t="shared" si="20"/>
        <v>12910.152193246789</v>
      </c>
      <c r="K136" s="10">
        <f t="shared" si="18"/>
        <v>30242.792193246783</v>
      </c>
    </row>
    <row r="137" spans="1:11" x14ac:dyDescent="0.2">
      <c r="A137" s="9">
        <v>39721</v>
      </c>
      <c r="B137" s="4">
        <f t="shared" si="14"/>
        <v>41</v>
      </c>
      <c r="C137" s="4">
        <f t="shared" si="15"/>
        <v>16</v>
      </c>
      <c r="D137" s="4">
        <f t="shared" si="16"/>
        <v>13</v>
      </c>
      <c r="E137" s="10">
        <v>166.66</v>
      </c>
      <c r="G137" s="10">
        <f t="shared" si="17"/>
        <v>302.42792193246783</v>
      </c>
      <c r="I137" s="10">
        <f t="shared" si="19"/>
        <v>17499.299999999988</v>
      </c>
      <c r="J137" s="10">
        <f t="shared" si="20"/>
        <v>13212.580115179257</v>
      </c>
      <c r="K137" s="10">
        <f t="shared" si="18"/>
        <v>30711.88011517925</v>
      </c>
    </row>
    <row r="138" spans="1:11" x14ac:dyDescent="0.2">
      <c r="A138" s="9">
        <v>39752</v>
      </c>
      <c r="B138" s="4">
        <f t="shared" si="14"/>
        <v>41</v>
      </c>
      <c r="C138" s="4">
        <f t="shared" si="15"/>
        <v>16</v>
      </c>
      <c r="D138" s="4">
        <f t="shared" si="16"/>
        <v>13</v>
      </c>
      <c r="E138" s="10">
        <v>166.66</v>
      </c>
      <c r="G138" s="10">
        <f t="shared" si="17"/>
        <v>307.11880115179252</v>
      </c>
      <c r="I138" s="10">
        <f t="shared" si="19"/>
        <v>17665.959999999988</v>
      </c>
      <c r="J138" s="10">
        <f t="shared" si="20"/>
        <v>13519.69891633105</v>
      </c>
      <c r="K138" s="10">
        <f t="shared" si="18"/>
        <v>31185.658916331042</v>
      </c>
    </row>
    <row r="139" spans="1:11" x14ac:dyDescent="0.2">
      <c r="A139" s="9">
        <v>39782</v>
      </c>
      <c r="B139" s="4">
        <f t="shared" si="14"/>
        <v>41</v>
      </c>
      <c r="C139" s="4">
        <f t="shared" si="15"/>
        <v>16</v>
      </c>
      <c r="D139" s="4">
        <f t="shared" si="16"/>
        <v>13</v>
      </c>
      <c r="E139" s="10">
        <v>166.66</v>
      </c>
      <c r="G139" s="10">
        <f t="shared" si="17"/>
        <v>311.85658916331039</v>
      </c>
      <c r="I139" s="10">
        <f t="shared" si="19"/>
        <v>17832.619999999988</v>
      </c>
      <c r="J139" s="10">
        <f t="shared" si="20"/>
        <v>13831.55550549436</v>
      </c>
      <c r="K139" s="10">
        <f t="shared" si="18"/>
        <v>31664.175505494353</v>
      </c>
    </row>
    <row r="140" spans="1:11" x14ac:dyDescent="0.2">
      <c r="A140" s="9">
        <v>39813</v>
      </c>
      <c r="B140" s="4">
        <f t="shared" si="14"/>
        <v>41</v>
      </c>
      <c r="C140" s="4">
        <f t="shared" si="15"/>
        <v>16</v>
      </c>
      <c r="D140" s="4">
        <f t="shared" si="16"/>
        <v>13</v>
      </c>
      <c r="E140" s="10">
        <v>166.66</v>
      </c>
      <c r="G140" s="10">
        <f t="shared" si="17"/>
        <v>316.64175505494353</v>
      </c>
      <c r="I140" s="10">
        <f t="shared" si="19"/>
        <v>17999.279999999988</v>
      </c>
      <c r="J140" s="10">
        <f t="shared" si="20"/>
        <v>14148.197260549303</v>
      </c>
      <c r="K140" s="10">
        <f t="shared" si="18"/>
        <v>32147.477260549298</v>
      </c>
    </row>
    <row r="141" spans="1:11" x14ac:dyDescent="0.2">
      <c r="A141" s="9">
        <v>39844</v>
      </c>
      <c r="B141" s="4">
        <f t="shared" si="14"/>
        <v>41</v>
      </c>
      <c r="C141" s="4">
        <f t="shared" si="15"/>
        <v>16</v>
      </c>
      <c r="D141" s="4">
        <f t="shared" si="16"/>
        <v>13</v>
      </c>
      <c r="E141" s="10">
        <v>166.66</v>
      </c>
      <c r="G141" s="10">
        <f t="shared" si="17"/>
        <v>321.474772605493</v>
      </c>
      <c r="I141" s="10">
        <f t="shared" si="19"/>
        <v>18165.939999999988</v>
      </c>
      <c r="J141" s="10">
        <f t="shared" si="20"/>
        <v>14469.672033154797</v>
      </c>
      <c r="K141" s="10">
        <f t="shared" si="18"/>
        <v>32635.61203315479</v>
      </c>
    </row>
    <row r="142" spans="1:11" x14ac:dyDescent="0.2">
      <c r="A142" s="9">
        <v>39872</v>
      </c>
      <c r="B142" s="4">
        <f t="shared" si="14"/>
        <v>41</v>
      </c>
      <c r="C142" s="4">
        <f t="shared" si="15"/>
        <v>16</v>
      </c>
      <c r="D142" s="4">
        <f t="shared" si="16"/>
        <v>14</v>
      </c>
      <c r="E142" s="10">
        <v>166.66</v>
      </c>
      <c r="G142" s="10">
        <f t="shared" si="17"/>
        <v>326.35612033154786</v>
      </c>
      <c r="I142" s="10">
        <f t="shared" si="19"/>
        <v>18332.599999999988</v>
      </c>
      <c r="J142" s="10">
        <f t="shared" si="20"/>
        <v>14796.028153486344</v>
      </c>
      <c r="K142" s="10">
        <f t="shared" si="18"/>
        <v>33128.628153486337</v>
      </c>
    </row>
    <row r="143" spans="1:11" x14ac:dyDescent="0.2">
      <c r="A143" s="9">
        <v>39903</v>
      </c>
      <c r="B143" s="4">
        <f t="shared" si="14"/>
        <v>41</v>
      </c>
      <c r="C143" s="4">
        <f t="shared" si="15"/>
        <v>16</v>
      </c>
      <c r="D143" s="4">
        <f t="shared" si="16"/>
        <v>14</v>
      </c>
      <c r="E143" s="10">
        <v>166.66</v>
      </c>
      <c r="G143" s="10">
        <f t="shared" si="17"/>
        <v>331.28628153486335</v>
      </c>
      <c r="I143" s="10">
        <f t="shared" si="19"/>
        <v>18499.259999999987</v>
      </c>
      <c r="J143" s="10">
        <f t="shared" si="20"/>
        <v>15127.314435021208</v>
      </c>
      <c r="K143" s="10">
        <f t="shared" si="18"/>
        <v>33626.574435021204</v>
      </c>
    </row>
    <row r="144" spans="1:11" x14ac:dyDescent="0.2">
      <c r="A144" s="9">
        <v>39933</v>
      </c>
      <c r="B144" s="4">
        <f t="shared" si="14"/>
        <v>42</v>
      </c>
      <c r="C144" s="4">
        <f t="shared" si="15"/>
        <v>17</v>
      </c>
      <c r="D144" s="4">
        <f t="shared" si="16"/>
        <v>14</v>
      </c>
      <c r="E144" s="10">
        <v>166.66</v>
      </c>
      <c r="G144" s="10">
        <f t="shared" si="17"/>
        <v>336.26574435021206</v>
      </c>
      <c r="I144" s="10">
        <f t="shared" si="19"/>
        <v>18665.919999999987</v>
      </c>
      <c r="J144" s="10">
        <f t="shared" si="20"/>
        <v>15463.58017937142</v>
      </c>
      <c r="K144" s="10">
        <f t="shared" si="18"/>
        <v>34129.500179371418</v>
      </c>
    </row>
    <row r="145" spans="1:11" x14ac:dyDescent="0.2">
      <c r="A145" s="9">
        <v>39964</v>
      </c>
      <c r="B145" s="4">
        <f t="shared" si="14"/>
        <v>42</v>
      </c>
      <c r="C145" s="4">
        <f t="shared" si="15"/>
        <v>17</v>
      </c>
      <c r="D145" s="4">
        <f t="shared" si="16"/>
        <v>14</v>
      </c>
      <c r="E145" s="10">
        <v>166.66</v>
      </c>
      <c r="G145" s="10">
        <f t="shared" si="17"/>
        <v>341.29500179371416</v>
      </c>
      <c r="I145" s="10">
        <f t="shared" si="19"/>
        <v>18832.579999999987</v>
      </c>
      <c r="J145" s="10">
        <f t="shared" si="20"/>
        <v>15804.875181165135</v>
      </c>
      <c r="K145" s="10">
        <f t="shared" si="18"/>
        <v>34637.455181165133</v>
      </c>
    </row>
    <row r="146" spans="1:11" x14ac:dyDescent="0.2">
      <c r="A146" s="9">
        <v>39994</v>
      </c>
      <c r="B146" s="4">
        <f t="shared" si="14"/>
        <v>42</v>
      </c>
      <c r="C146" s="4">
        <f t="shared" si="15"/>
        <v>17</v>
      </c>
      <c r="D146" s="4">
        <f t="shared" si="16"/>
        <v>14</v>
      </c>
      <c r="E146" s="10">
        <v>166.66</v>
      </c>
      <c r="G146" s="10">
        <f t="shared" si="17"/>
        <v>346.37455181165132</v>
      </c>
      <c r="I146" s="10">
        <f t="shared" si="19"/>
        <v>18999.239999999987</v>
      </c>
      <c r="J146" s="10">
        <f t="shared" si="20"/>
        <v>16151.249732976787</v>
      </c>
      <c r="K146" s="10">
        <f t="shared" si="18"/>
        <v>35150.489732976785</v>
      </c>
    </row>
    <row r="147" spans="1:11" x14ac:dyDescent="0.2">
      <c r="A147" s="9">
        <v>40025</v>
      </c>
      <c r="B147" s="4">
        <f t="shared" si="14"/>
        <v>42</v>
      </c>
      <c r="C147" s="4">
        <f t="shared" si="15"/>
        <v>17</v>
      </c>
      <c r="D147" s="4">
        <f t="shared" si="16"/>
        <v>14</v>
      </c>
      <c r="E147" s="10">
        <v>166.66</v>
      </c>
      <c r="G147" s="10">
        <f t="shared" si="17"/>
        <v>351.5048973297678</v>
      </c>
      <c r="I147" s="10">
        <f t="shared" si="19"/>
        <v>19165.899999999987</v>
      </c>
      <c r="J147" s="10">
        <f t="shared" si="20"/>
        <v>16502.754630306554</v>
      </c>
      <c r="K147" s="10">
        <f t="shared" si="18"/>
        <v>35668.654630306555</v>
      </c>
    </row>
    <row r="148" spans="1:11" x14ac:dyDescent="0.2">
      <c r="A148" s="9">
        <v>40056</v>
      </c>
      <c r="B148" s="4">
        <f t="shared" si="14"/>
        <v>42</v>
      </c>
      <c r="C148" s="4">
        <f t="shared" si="15"/>
        <v>17</v>
      </c>
      <c r="D148" s="4">
        <f t="shared" si="16"/>
        <v>14</v>
      </c>
      <c r="E148" s="10">
        <v>166.66</v>
      </c>
      <c r="G148" s="10">
        <f t="shared" si="17"/>
        <v>356.68654630306554</v>
      </c>
      <c r="I148" s="10">
        <f t="shared" si="19"/>
        <v>19332.559999999987</v>
      </c>
      <c r="J148" s="10">
        <f t="shared" si="20"/>
        <v>16859.44117660962</v>
      </c>
      <c r="K148" s="10">
        <f t="shared" si="18"/>
        <v>36192.001176609621</v>
      </c>
    </row>
    <row r="149" spans="1:11" x14ac:dyDescent="0.2">
      <c r="A149" s="9">
        <v>40086</v>
      </c>
      <c r="B149" s="4">
        <f t="shared" si="14"/>
        <v>42</v>
      </c>
      <c r="C149" s="4">
        <f t="shared" si="15"/>
        <v>17</v>
      </c>
      <c r="D149" s="4">
        <f t="shared" si="16"/>
        <v>14</v>
      </c>
      <c r="E149" s="10">
        <v>166.66</v>
      </c>
      <c r="G149" s="10">
        <f t="shared" si="17"/>
        <v>361.9200117660962</v>
      </c>
      <c r="I149" s="10">
        <f t="shared" si="19"/>
        <v>19499.219999999987</v>
      </c>
      <c r="J149" s="10">
        <f t="shared" si="20"/>
        <v>17221.361188375715</v>
      </c>
      <c r="K149" s="10">
        <f t="shared" si="18"/>
        <v>36720.58118837572</v>
      </c>
    </row>
    <row r="150" spans="1:11" x14ac:dyDescent="0.2">
      <c r="A150" s="9">
        <v>40117</v>
      </c>
      <c r="B150" s="4">
        <f t="shared" si="14"/>
        <v>42</v>
      </c>
      <c r="C150" s="4">
        <f t="shared" si="15"/>
        <v>17</v>
      </c>
      <c r="D150" s="4">
        <f t="shared" si="16"/>
        <v>14</v>
      </c>
      <c r="E150" s="10">
        <v>166.66</v>
      </c>
      <c r="G150" s="10">
        <f t="shared" si="17"/>
        <v>367.20581188375718</v>
      </c>
      <c r="I150" s="10">
        <f t="shared" si="19"/>
        <v>19665.879999999986</v>
      </c>
      <c r="J150" s="10">
        <f t="shared" si="20"/>
        <v>17588.567000259471</v>
      </c>
      <c r="K150" s="10">
        <f t="shared" si="18"/>
        <v>37254.447000259483</v>
      </c>
    </row>
    <row r="151" spans="1:11" x14ac:dyDescent="0.2">
      <c r="A151" s="9">
        <v>40147</v>
      </c>
      <c r="B151" s="4">
        <f t="shared" si="14"/>
        <v>42</v>
      </c>
      <c r="C151" s="4">
        <f t="shared" si="15"/>
        <v>17</v>
      </c>
      <c r="D151" s="4">
        <f t="shared" si="16"/>
        <v>14</v>
      </c>
      <c r="E151" s="10">
        <v>166.66</v>
      </c>
      <c r="G151" s="10">
        <f t="shared" si="17"/>
        <v>372.54447000259484</v>
      </c>
      <c r="I151" s="10">
        <f t="shared" si="19"/>
        <v>19832.539999999986</v>
      </c>
      <c r="J151" s="10">
        <f t="shared" si="20"/>
        <v>17961.111470262065</v>
      </c>
      <c r="K151" s="10">
        <f t="shared" si="18"/>
        <v>37793.651470262084</v>
      </c>
    </row>
    <row r="152" spans="1:11" x14ac:dyDescent="0.2">
      <c r="A152" s="9">
        <v>40178</v>
      </c>
      <c r="B152" s="4">
        <f t="shared" si="14"/>
        <v>42</v>
      </c>
      <c r="C152" s="4">
        <f t="shared" si="15"/>
        <v>17</v>
      </c>
      <c r="D152" s="4">
        <f t="shared" si="16"/>
        <v>14</v>
      </c>
      <c r="E152" s="10">
        <v>166.66</v>
      </c>
      <c r="G152" s="10">
        <f t="shared" si="17"/>
        <v>377.9365147026208</v>
      </c>
      <c r="I152" s="10">
        <f t="shared" si="19"/>
        <v>19999.199999999986</v>
      </c>
      <c r="J152" s="10">
        <f t="shared" si="20"/>
        <v>18339.047984964687</v>
      </c>
      <c r="K152" s="10">
        <f t="shared" si="18"/>
        <v>38338.247984964706</v>
      </c>
    </row>
    <row r="153" spans="1:11" x14ac:dyDescent="0.2">
      <c r="A153" s="9">
        <v>40209</v>
      </c>
      <c r="B153" s="4">
        <f t="shared" si="14"/>
        <v>42</v>
      </c>
      <c r="C153" s="4">
        <f t="shared" si="15"/>
        <v>17</v>
      </c>
      <c r="D153" s="4">
        <f t="shared" si="16"/>
        <v>14</v>
      </c>
      <c r="E153" s="10">
        <v>166.66</v>
      </c>
      <c r="G153" s="10">
        <f t="shared" si="17"/>
        <v>383.38247984964704</v>
      </c>
      <c r="I153" s="10">
        <f t="shared" si="19"/>
        <v>20165.859999999986</v>
      </c>
      <c r="J153" s="10">
        <f t="shared" si="20"/>
        <v>18722.430464814333</v>
      </c>
      <c r="K153" s="10">
        <f t="shared" si="18"/>
        <v>38888.290464814359</v>
      </c>
    </row>
    <row r="154" spans="1:11" x14ac:dyDescent="0.2">
      <c r="A154" s="9">
        <v>40237</v>
      </c>
      <c r="B154" s="4">
        <f t="shared" si="14"/>
        <v>42</v>
      </c>
      <c r="C154" s="4">
        <f t="shared" si="15"/>
        <v>17</v>
      </c>
      <c r="D154" s="4">
        <f t="shared" si="16"/>
        <v>15</v>
      </c>
      <c r="E154" s="10">
        <v>166.66</v>
      </c>
      <c r="G154" s="10">
        <f t="shared" si="17"/>
        <v>388.88290464814355</v>
      </c>
      <c r="I154" s="10">
        <f t="shared" si="19"/>
        <v>20332.519999999986</v>
      </c>
      <c r="J154" s="10">
        <f t="shared" si="20"/>
        <v>19111.313369462478</v>
      </c>
      <c r="K154" s="10">
        <f t="shared" si="18"/>
        <v>39443.833369462503</v>
      </c>
    </row>
    <row r="155" spans="1:11" x14ac:dyDescent="0.2">
      <c r="A155" s="9">
        <v>40268</v>
      </c>
      <c r="B155" s="4">
        <f t="shared" si="14"/>
        <v>42</v>
      </c>
      <c r="C155" s="4">
        <f t="shared" si="15"/>
        <v>17</v>
      </c>
      <c r="D155" s="4">
        <f t="shared" si="16"/>
        <v>15</v>
      </c>
      <c r="E155" s="10">
        <v>166.66</v>
      </c>
      <c r="G155" s="10">
        <f t="shared" si="17"/>
        <v>394.43833369462504</v>
      </c>
      <c r="I155" s="10">
        <f t="shared" si="19"/>
        <v>20499.179999999986</v>
      </c>
      <c r="J155" s="10">
        <f t="shared" si="20"/>
        <v>19505.751703157104</v>
      </c>
      <c r="K155" s="10">
        <f t="shared" si="18"/>
        <v>40004.931703157134</v>
      </c>
    </row>
    <row r="156" spans="1:11" x14ac:dyDescent="0.2">
      <c r="A156" s="9">
        <v>40298</v>
      </c>
      <c r="B156" s="4">
        <f t="shared" si="14"/>
        <v>43</v>
      </c>
      <c r="C156" s="4">
        <f t="shared" si="15"/>
        <v>18</v>
      </c>
      <c r="D156" s="4">
        <f t="shared" si="16"/>
        <v>15</v>
      </c>
      <c r="E156" s="10">
        <v>166.66</v>
      </c>
      <c r="G156" s="10">
        <f t="shared" si="17"/>
        <v>400.04931703157132</v>
      </c>
      <c r="I156" s="10">
        <f t="shared" si="19"/>
        <v>20665.839999999986</v>
      </c>
      <c r="J156" s="10">
        <f t="shared" si="20"/>
        <v>19905.801020188675</v>
      </c>
      <c r="K156" s="10">
        <f t="shared" si="18"/>
        <v>40571.641020188712</v>
      </c>
    </row>
    <row r="157" spans="1:11" x14ac:dyDescent="0.2">
      <c r="A157" s="9">
        <v>40329</v>
      </c>
      <c r="B157" s="4">
        <f t="shared" si="14"/>
        <v>43</v>
      </c>
      <c r="C157" s="4">
        <f t="shared" si="15"/>
        <v>18</v>
      </c>
      <c r="D157" s="4">
        <f t="shared" si="16"/>
        <v>15</v>
      </c>
      <c r="E157" s="10">
        <v>166.66</v>
      </c>
      <c r="G157" s="10">
        <f t="shared" si="17"/>
        <v>405.71641020188713</v>
      </c>
      <c r="I157" s="10">
        <f t="shared" si="19"/>
        <v>20832.499999999985</v>
      </c>
      <c r="J157" s="10">
        <f t="shared" si="20"/>
        <v>20311.517430390562</v>
      </c>
      <c r="K157" s="10">
        <f t="shared" si="18"/>
        <v>41144.017430390602</v>
      </c>
    </row>
    <row r="158" spans="1:11" x14ac:dyDescent="0.2">
      <c r="A158" s="9">
        <v>40359</v>
      </c>
      <c r="B158" s="4">
        <f t="shared" si="14"/>
        <v>43</v>
      </c>
      <c r="C158" s="4">
        <f t="shared" si="15"/>
        <v>18</v>
      </c>
      <c r="D158" s="4">
        <f t="shared" si="16"/>
        <v>15</v>
      </c>
      <c r="E158" s="10">
        <v>166.66</v>
      </c>
      <c r="G158" s="10">
        <f t="shared" si="17"/>
        <v>411.44017430390596</v>
      </c>
      <c r="I158" s="10">
        <f t="shared" si="19"/>
        <v>20999.159999999985</v>
      </c>
      <c r="J158" s="10">
        <f t="shared" si="20"/>
        <v>20722.957604694468</v>
      </c>
      <c r="K158" s="10">
        <f t="shared" si="18"/>
        <v>41722.117604694511</v>
      </c>
    </row>
    <row r="159" spans="1:11" x14ac:dyDescent="0.2">
      <c r="A159" s="9">
        <v>40390</v>
      </c>
      <c r="B159" s="4">
        <f t="shared" si="14"/>
        <v>43</v>
      </c>
      <c r="C159" s="4">
        <f t="shared" si="15"/>
        <v>18</v>
      </c>
      <c r="D159" s="4">
        <f t="shared" si="16"/>
        <v>15</v>
      </c>
      <c r="E159" s="10">
        <v>166.66</v>
      </c>
      <c r="G159" s="10">
        <f t="shared" si="17"/>
        <v>417.22117604694512</v>
      </c>
      <c r="I159" s="10">
        <f t="shared" si="19"/>
        <v>21165.819999999985</v>
      </c>
      <c r="J159" s="10">
        <f t="shared" si="20"/>
        <v>21140.178780741411</v>
      </c>
      <c r="K159" s="10">
        <f t="shared" si="18"/>
        <v>42305.998780741458</v>
      </c>
    </row>
    <row r="160" spans="1:11" x14ac:dyDescent="0.2">
      <c r="A160" s="9">
        <v>40421</v>
      </c>
      <c r="B160" s="4">
        <f t="shared" si="14"/>
        <v>43</v>
      </c>
      <c r="C160" s="4">
        <f t="shared" si="15"/>
        <v>18</v>
      </c>
      <c r="D160" s="4">
        <f t="shared" si="16"/>
        <v>15</v>
      </c>
      <c r="E160" s="10">
        <v>166.66</v>
      </c>
      <c r="G160" s="10">
        <f t="shared" si="17"/>
        <v>423.05998780741453</v>
      </c>
      <c r="I160" s="10">
        <f t="shared" si="19"/>
        <v>21332.479999999985</v>
      </c>
      <c r="J160" s="10">
        <f t="shared" si="20"/>
        <v>21563.238768548825</v>
      </c>
      <c r="K160" s="10">
        <f t="shared" si="18"/>
        <v>42895.718768548875</v>
      </c>
    </row>
    <row r="161" spans="1:11" x14ac:dyDescent="0.2">
      <c r="A161" s="9">
        <v>40451</v>
      </c>
      <c r="B161" s="4">
        <f t="shared" si="14"/>
        <v>43</v>
      </c>
      <c r="C161" s="4">
        <f t="shared" si="15"/>
        <v>18</v>
      </c>
      <c r="D161" s="4">
        <f t="shared" si="16"/>
        <v>15</v>
      </c>
      <c r="E161" s="10">
        <v>166.66</v>
      </c>
      <c r="G161" s="10">
        <f t="shared" si="17"/>
        <v>428.95718768548869</v>
      </c>
      <c r="I161" s="10">
        <f t="shared" si="19"/>
        <v>21499.139999999985</v>
      </c>
      <c r="J161" s="10">
        <f t="shared" si="20"/>
        <v>21992.195956234315</v>
      </c>
      <c r="K161" s="10">
        <f t="shared" si="18"/>
        <v>43491.335956234368</v>
      </c>
    </row>
    <row r="162" spans="1:11" x14ac:dyDescent="0.2">
      <c r="A162" s="9">
        <v>40482</v>
      </c>
      <c r="B162" s="4">
        <f t="shared" si="14"/>
        <v>43</v>
      </c>
      <c r="C162" s="4">
        <f t="shared" si="15"/>
        <v>18</v>
      </c>
      <c r="D162" s="4">
        <f t="shared" si="16"/>
        <v>15</v>
      </c>
      <c r="E162" s="10">
        <v>166.66</v>
      </c>
      <c r="G162" s="10">
        <f t="shared" si="17"/>
        <v>434.91335956234366</v>
      </c>
      <c r="I162" s="10">
        <f t="shared" si="19"/>
        <v>21665.799999999985</v>
      </c>
      <c r="J162" s="10">
        <f t="shared" si="20"/>
        <v>22427.109315796657</v>
      </c>
      <c r="K162" s="10">
        <f t="shared" si="18"/>
        <v>44092.909315796715</v>
      </c>
    </row>
    <row r="163" spans="1:11" x14ac:dyDescent="0.2">
      <c r="A163" s="9">
        <v>40512</v>
      </c>
      <c r="B163" s="4">
        <f t="shared" si="14"/>
        <v>43</v>
      </c>
      <c r="C163" s="4">
        <f t="shared" si="15"/>
        <v>18</v>
      </c>
      <c r="D163" s="4">
        <f t="shared" si="16"/>
        <v>15</v>
      </c>
      <c r="E163" s="10">
        <v>166.66</v>
      </c>
      <c r="G163" s="10">
        <f t="shared" si="17"/>
        <v>440.92909315796715</v>
      </c>
      <c r="I163" s="10">
        <f t="shared" si="19"/>
        <v>21832.459999999985</v>
      </c>
      <c r="J163" s="10">
        <f t="shared" si="20"/>
        <v>22868.038408954624</v>
      </c>
      <c r="K163" s="10">
        <f t="shared" si="18"/>
        <v>44700.498408954685</v>
      </c>
    </row>
    <row r="164" spans="1:11" x14ac:dyDescent="0.2">
      <c r="A164" s="9">
        <v>40543</v>
      </c>
      <c r="B164" s="4">
        <f t="shared" si="14"/>
        <v>43</v>
      </c>
      <c r="C164" s="4">
        <f t="shared" si="15"/>
        <v>18</v>
      </c>
      <c r="D164" s="4">
        <f t="shared" si="16"/>
        <v>15</v>
      </c>
      <c r="E164" s="10">
        <v>166.66</v>
      </c>
      <c r="G164" s="10">
        <f t="shared" si="17"/>
        <v>447.00498408954678</v>
      </c>
      <c r="I164" s="10">
        <f t="shared" si="19"/>
        <v>21999.119999999984</v>
      </c>
      <c r="J164" s="10">
        <f t="shared" si="20"/>
        <v>23315.043393044172</v>
      </c>
      <c r="K164" s="10">
        <f t="shared" si="18"/>
        <v>45314.163393044233</v>
      </c>
    </row>
    <row r="165" spans="1:11" x14ac:dyDescent="0.2">
      <c r="A165" s="9">
        <v>40574</v>
      </c>
      <c r="B165" s="4">
        <f t="shared" si="14"/>
        <v>43</v>
      </c>
      <c r="C165" s="4">
        <f t="shared" si="15"/>
        <v>18</v>
      </c>
      <c r="D165" s="4">
        <f t="shared" si="16"/>
        <v>15</v>
      </c>
      <c r="E165" s="10">
        <v>166.66</v>
      </c>
      <c r="G165" s="10">
        <f t="shared" si="17"/>
        <v>453.14163393044231</v>
      </c>
      <c r="I165" s="10">
        <f t="shared" si="19"/>
        <v>22165.779999999984</v>
      </c>
      <c r="J165" s="10">
        <f t="shared" si="20"/>
        <v>23768.185026974614</v>
      </c>
      <c r="K165" s="10">
        <f t="shared" si="18"/>
        <v>45933.965026974678</v>
      </c>
    </row>
    <row r="166" spans="1:11" x14ac:dyDescent="0.2">
      <c r="A166" s="9">
        <v>40602</v>
      </c>
      <c r="B166" s="4">
        <f t="shared" si="14"/>
        <v>43</v>
      </c>
      <c r="C166" s="4">
        <f t="shared" si="15"/>
        <v>18</v>
      </c>
      <c r="D166" s="4">
        <f t="shared" si="16"/>
        <v>16</v>
      </c>
      <c r="E166" s="10">
        <v>166.66</v>
      </c>
      <c r="G166" s="10">
        <f t="shared" si="17"/>
        <v>459.33965026974676</v>
      </c>
      <c r="I166" s="10">
        <f t="shared" si="19"/>
        <v>22332.439999999984</v>
      </c>
      <c r="J166" s="10">
        <f t="shared" si="20"/>
        <v>24227.524677244361</v>
      </c>
      <c r="K166" s="10">
        <f t="shared" si="18"/>
        <v>46559.964677244425</v>
      </c>
    </row>
    <row r="167" spans="1:11" x14ac:dyDescent="0.2">
      <c r="A167" s="9">
        <v>40633</v>
      </c>
      <c r="B167" s="4">
        <f t="shared" si="14"/>
        <v>43</v>
      </c>
      <c r="C167" s="4">
        <f t="shared" si="15"/>
        <v>18</v>
      </c>
      <c r="D167" s="4">
        <f t="shared" si="16"/>
        <v>16</v>
      </c>
      <c r="E167" s="10">
        <v>166.66</v>
      </c>
      <c r="G167" s="10">
        <f t="shared" si="17"/>
        <v>465.5996467724442</v>
      </c>
      <c r="I167" s="10">
        <f t="shared" si="19"/>
        <v>22499.099999999984</v>
      </c>
      <c r="J167" s="10">
        <f t="shared" si="20"/>
        <v>24693.124324016804</v>
      </c>
      <c r="K167" s="10">
        <f t="shared" si="18"/>
        <v>47192.224324016875</v>
      </c>
    </row>
    <row r="168" spans="1:11" x14ac:dyDescent="0.2">
      <c r="A168" s="9">
        <v>40663</v>
      </c>
      <c r="B168" s="4">
        <f t="shared" si="14"/>
        <v>44</v>
      </c>
      <c r="C168" s="4">
        <f t="shared" si="15"/>
        <v>19</v>
      </c>
      <c r="D168" s="4">
        <f t="shared" si="16"/>
        <v>16</v>
      </c>
      <c r="E168" s="10">
        <v>166.66</v>
      </c>
      <c r="G168" s="10">
        <f t="shared" si="17"/>
        <v>471.92224324016871</v>
      </c>
      <c r="I168" s="10">
        <f t="shared" si="19"/>
        <v>22665.759999999984</v>
      </c>
      <c r="J168" s="10">
        <f t="shared" si="20"/>
        <v>25165.046567256974</v>
      </c>
      <c r="K168" s="10">
        <f t="shared" si="18"/>
        <v>47830.806567257045</v>
      </c>
    </row>
    <row r="169" spans="1:11" x14ac:dyDescent="0.2">
      <c r="A169" s="9">
        <v>40694</v>
      </c>
      <c r="B169" s="4">
        <f t="shared" si="14"/>
        <v>44</v>
      </c>
      <c r="C169" s="4">
        <f t="shared" si="15"/>
        <v>19</v>
      </c>
      <c r="D169" s="4">
        <f t="shared" si="16"/>
        <v>16</v>
      </c>
      <c r="E169" s="10">
        <v>166.66</v>
      </c>
      <c r="G169" s="10">
        <f t="shared" si="17"/>
        <v>478.30806567257042</v>
      </c>
      <c r="I169" s="10">
        <f t="shared" si="19"/>
        <v>22832.419999999984</v>
      </c>
      <c r="J169" s="10">
        <f t="shared" si="20"/>
        <v>25643.354632929542</v>
      </c>
      <c r="K169" s="10">
        <f t="shared" si="18"/>
        <v>48475.774632929621</v>
      </c>
    </row>
    <row r="170" spans="1:11" x14ac:dyDescent="0.2">
      <c r="A170" s="9">
        <v>40724</v>
      </c>
      <c r="B170" s="4">
        <f t="shared" si="14"/>
        <v>44</v>
      </c>
      <c r="C170" s="4">
        <f t="shared" si="15"/>
        <v>19</v>
      </c>
      <c r="D170" s="4">
        <f t="shared" si="16"/>
        <v>16</v>
      </c>
      <c r="E170" s="10">
        <v>166.66</v>
      </c>
      <c r="G170" s="10">
        <f t="shared" si="17"/>
        <v>484.7577463292962</v>
      </c>
      <c r="I170" s="10">
        <f t="shared" si="19"/>
        <v>22999.079999999984</v>
      </c>
      <c r="J170" s="10">
        <f t="shared" si="20"/>
        <v>26128.112379258837</v>
      </c>
      <c r="K170" s="10">
        <f t="shared" si="18"/>
        <v>49127.192379258922</v>
      </c>
    </row>
    <row r="171" spans="1:11" x14ac:dyDescent="0.2">
      <c r="A171" s="9">
        <v>40755</v>
      </c>
      <c r="B171" s="4">
        <f t="shared" si="14"/>
        <v>44</v>
      </c>
      <c r="C171" s="4">
        <f t="shared" si="15"/>
        <v>19</v>
      </c>
      <c r="D171" s="4">
        <f t="shared" si="16"/>
        <v>16</v>
      </c>
      <c r="E171" s="10">
        <v>166.66</v>
      </c>
      <c r="G171" s="10">
        <f t="shared" si="17"/>
        <v>491.27192379258918</v>
      </c>
      <c r="I171" s="10">
        <f t="shared" si="19"/>
        <v>23165.739999999983</v>
      </c>
      <c r="J171" s="10">
        <f t="shared" si="20"/>
        <v>26619.384303051425</v>
      </c>
      <c r="K171" s="10">
        <f t="shared" si="18"/>
        <v>49785.124303051518</v>
      </c>
    </row>
    <row r="172" spans="1:11" x14ac:dyDescent="0.2">
      <c r="A172" s="9">
        <v>40786</v>
      </c>
      <c r="B172" s="4">
        <f t="shared" si="14"/>
        <v>44</v>
      </c>
      <c r="C172" s="4">
        <f t="shared" si="15"/>
        <v>19</v>
      </c>
      <c r="D172" s="4">
        <f t="shared" si="16"/>
        <v>16</v>
      </c>
      <c r="E172" s="10">
        <v>166.66</v>
      </c>
      <c r="G172" s="10">
        <f t="shared" si="17"/>
        <v>497.85124303051515</v>
      </c>
      <c r="I172" s="10">
        <f t="shared" si="19"/>
        <v>23332.399999999983</v>
      </c>
      <c r="J172" s="10">
        <f t="shared" si="20"/>
        <v>27117.235546081942</v>
      </c>
      <c r="K172" s="10">
        <f t="shared" si="18"/>
        <v>50449.635546082034</v>
      </c>
    </row>
    <row r="173" spans="1:11" x14ac:dyDescent="0.2">
      <c r="A173" s="9">
        <v>40816</v>
      </c>
      <c r="B173" s="4">
        <f t="shared" si="14"/>
        <v>44</v>
      </c>
      <c r="C173" s="4">
        <f t="shared" si="15"/>
        <v>19</v>
      </c>
      <c r="D173" s="4">
        <f t="shared" si="16"/>
        <v>16</v>
      </c>
      <c r="E173" s="10">
        <v>166.66</v>
      </c>
      <c r="G173" s="10">
        <f t="shared" si="17"/>
        <v>504.49635546082033</v>
      </c>
      <c r="I173" s="10">
        <f t="shared" si="19"/>
        <v>23499.059999999983</v>
      </c>
      <c r="J173" s="10">
        <f t="shared" si="20"/>
        <v>27621.731901542764</v>
      </c>
      <c r="K173" s="10">
        <f t="shared" si="18"/>
        <v>51120.791901542856</v>
      </c>
    </row>
    <row r="174" spans="1:11" x14ac:dyDescent="0.2">
      <c r="A174" s="9">
        <v>40847</v>
      </c>
      <c r="B174" s="4">
        <f t="shared" si="14"/>
        <v>44</v>
      </c>
      <c r="C174" s="4">
        <f t="shared" si="15"/>
        <v>19</v>
      </c>
      <c r="D174" s="4">
        <f t="shared" si="16"/>
        <v>16</v>
      </c>
      <c r="E174" s="10">
        <v>166.66</v>
      </c>
      <c r="G174" s="10">
        <f t="shared" si="17"/>
        <v>511.20791901542856</v>
      </c>
      <c r="I174" s="10">
        <f t="shared" si="19"/>
        <v>23665.719999999983</v>
      </c>
      <c r="J174" s="10">
        <f t="shared" si="20"/>
        <v>28132.939820558193</v>
      </c>
      <c r="K174" s="10">
        <f t="shared" si="18"/>
        <v>51798.659820558285</v>
      </c>
    </row>
    <row r="175" spans="1:11" x14ac:dyDescent="0.2">
      <c r="A175" s="9">
        <v>40877</v>
      </c>
      <c r="B175" s="4">
        <f t="shared" si="14"/>
        <v>44</v>
      </c>
      <c r="C175" s="4">
        <f t="shared" si="15"/>
        <v>19</v>
      </c>
      <c r="D175" s="4">
        <f t="shared" si="16"/>
        <v>16</v>
      </c>
      <c r="E175" s="10">
        <v>166.66</v>
      </c>
      <c r="G175" s="10">
        <f t="shared" si="17"/>
        <v>517.98659820558282</v>
      </c>
      <c r="I175" s="10">
        <f t="shared" si="19"/>
        <v>23832.379999999983</v>
      </c>
      <c r="J175" s="10">
        <f t="shared" si="20"/>
        <v>28650.926418763775</v>
      </c>
      <c r="K175" s="10">
        <f t="shared" si="18"/>
        <v>52483.306418763874</v>
      </c>
    </row>
    <row r="176" spans="1:11" x14ac:dyDescent="0.2">
      <c r="A176" s="9">
        <v>40908</v>
      </c>
      <c r="B176" s="4">
        <f t="shared" si="14"/>
        <v>44</v>
      </c>
      <c r="C176" s="4">
        <f t="shared" si="15"/>
        <v>19</v>
      </c>
      <c r="D176" s="4">
        <f t="shared" si="16"/>
        <v>16</v>
      </c>
      <c r="E176" s="10">
        <v>166.66</v>
      </c>
      <c r="G176" s="10">
        <f t="shared" si="17"/>
        <v>524.83306418763868</v>
      </c>
      <c r="I176" s="10">
        <f t="shared" si="19"/>
        <v>23999.039999999983</v>
      </c>
      <c r="J176" s="10">
        <f t="shared" si="20"/>
        <v>29175.759482951413</v>
      </c>
      <c r="K176" s="10">
        <f t="shared" si="18"/>
        <v>53174.799482951516</v>
      </c>
    </row>
    <row r="177" spans="1:11" x14ac:dyDescent="0.2">
      <c r="A177" s="9">
        <v>40939</v>
      </c>
      <c r="B177" s="4">
        <f t="shared" si="14"/>
        <v>44</v>
      </c>
      <c r="C177" s="4">
        <f t="shared" si="15"/>
        <v>19</v>
      </c>
      <c r="D177" s="4">
        <f t="shared" si="16"/>
        <v>16</v>
      </c>
      <c r="E177" s="10">
        <v>166.66</v>
      </c>
      <c r="G177" s="10">
        <f t="shared" si="17"/>
        <v>531.74799482951516</v>
      </c>
      <c r="I177" s="10">
        <f t="shared" si="19"/>
        <v>24165.699999999983</v>
      </c>
      <c r="J177" s="10">
        <f t="shared" si="20"/>
        <v>29707.507477780928</v>
      </c>
      <c r="K177" s="10">
        <f t="shared" si="18"/>
        <v>53873.207477781034</v>
      </c>
    </row>
    <row r="178" spans="1:11" x14ac:dyDescent="0.2">
      <c r="A178" s="9">
        <v>40968</v>
      </c>
      <c r="B178" s="4">
        <f t="shared" si="14"/>
        <v>44</v>
      </c>
      <c r="C178" s="4">
        <f t="shared" si="15"/>
        <v>19</v>
      </c>
      <c r="D178" s="4">
        <f t="shared" si="16"/>
        <v>17</v>
      </c>
      <c r="E178" s="10">
        <v>166.66</v>
      </c>
      <c r="G178" s="10">
        <f t="shared" si="17"/>
        <v>538.73207477781034</v>
      </c>
      <c r="I178" s="10">
        <f t="shared" si="19"/>
        <v>24332.359999999982</v>
      </c>
      <c r="J178" s="10">
        <f t="shared" si="20"/>
        <v>30246.239552558738</v>
      </c>
      <c r="K178" s="10">
        <f t="shared" si="18"/>
        <v>54578.599552558851</v>
      </c>
    </row>
    <row r="179" spans="1:11" x14ac:dyDescent="0.2">
      <c r="A179" s="9">
        <v>40999</v>
      </c>
      <c r="B179" s="4">
        <f t="shared" si="14"/>
        <v>44</v>
      </c>
      <c r="C179" s="4">
        <f t="shared" si="15"/>
        <v>19</v>
      </c>
      <c r="D179" s="4">
        <f t="shared" si="16"/>
        <v>17</v>
      </c>
      <c r="E179" s="10">
        <v>166.66</v>
      </c>
      <c r="G179" s="10">
        <f t="shared" si="17"/>
        <v>545.78599552558842</v>
      </c>
      <c r="I179" s="10">
        <f t="shared" si="19"/>
        <v>24499.019999999982</v>
      </c>
      <c r="J179" s="10">
        <f t="shared" si="20"/>
        <v>30792.025548084326</v>
      </c>
      <c r="K179" s="10">
        <f t="shared" si="18"/>
        <v>55291.045548084447</v>
      </c>
    </row>
    <row r="180" spans="1:11" x14ac:dyDescent="0.2">
      <c r="A180" s="9">
        <v>41029</v>
      </c>
      <c r="B180" s="4">
        <f t="shared" si="14"/>
        <v>45</v>
      </c>
      <c r="C180" s="4">
        <f t="shared" si="15"/>
        <v>20</v>
      </c>
      <c r="D180" s="4">
        <f t="shared" si="16"/>
        <v>17</v>
      </c>
      <c r="E180" s="10">
        <v>166.66</v>
      </c>
      <c r="G180" s="10">
        <f t="shared" si="17"/>
        <v>552.91045548084446</v>
      </c>
      <c r="I180" s="10">
        <f t="shared" si="19"/>
        <v>24665.679999999982</v>
      </c>
      <c r="J180" s="10">
        <f t="shared" si="20"/>
        <v>31344.93600356517</v>
      </c>
      <c r="K180" s="10">
        <f t="shared" si="18"/>
        <v>56010.616003565294</v>
      </c>
    </row>
    <row r="181" spans="1:11" x14ac:dyDescent="0.2">
      <c r="A181" s="9">
        <v>41060</v>
      </c>
      <c r="B181" s="4">
        <f t="shared" si="14"/>
        <v>45</v>
      </c>
      <c r="C181" s="4">
        <f t="shared" si="15"/>
        <v>20</v>
      </c>
      <c r="D181" s="4">
        <f t="shared" si="16"/>
        <v>17</v>
      </c>
      <c r="E181" s="10">
        <v>166.66</v>
      </c>
      <c r="G181" s="10">
        <f t="shared" si="17"/>
        <v>560.10616003565292</v>
      </c>
      <c r="I181" s="10">
        <f t="shared" si="19"/>
        <v>24832.339999999982</v>
      </c>
      <c r="J181" s="10">
        <f t="shared" si="20"/>
        <v>31905.042163600821</v>
      </c>
      <c r="K181" s="10">
        <f t="shared" si="18"/>
        <v>56737.382163600952</v>
      </c>
    </row>
    <row r="182" spans="1:11" x14ac:dyDescent="0.2">
      <c r="A182" s="9">
        <v>41090</v>
      </c>
      <c r="B182" s="4">
        <f t="shared" si="14"/>
        <v>45</v>
      </c>
      <c r="C182" s="4">
        <f t="shared" si="15"/>
        <v>20</v>
      </c>
      <c r="D182" s="4">
        <f t="shared" si="16"/>
        <v>17</v>
      </c>
      <c r="E182" s="10">
        <v>166.66</v>
      </c>
      <c r="G182" s="10">
        <f t="shared" si="17"/>
        <v>567.37382163600944</v>
      </c>
      <c r="I182" s="10">
        <f t="shared" si="19"/>
        <v>24998.999999999982</v>
      </c>
      <c r="J182" s="10">
        <f t="shared" si="20"/>
        <v>32472.415985236832</v>
      </c>
      <c r="K182" s="10">
        <f t="shared" si="18"/>
        <v>57471.415985236963</v>
      </c>
    </row>
    <row r="183" spans="1:11" x14ac:dyDescent="0.2">
      <c r="A183" s="9">
        <v>41121</v>
      </c>
      <c r="B183" s="4">
        <f t="shared" si="14"/>
        <v>45</v>
      </c>
      <c r="C183" s="4">
        <f t="shared" si="15"/>
        <v>20</v>
      </c>
      <c r="D183" s="4">
        <f t="shared" si="16"/>
        <v>17</v>
      </c>
      <c r="E183" s="10">
        <v>166.66</v>
      </c>
      <c r="G183" s="10">
        <f t="shared" si="17"/>
        <v>574.71415985236956</v>
      </c>
      <c r="I183" s="10">
        <f t="shared" si="19"/>
        <v>25165.659999999982</v>
      </c>
      <c r="J183" s="10">
        <f t="shared" si="20"/>
        <v>33047.130145089199</v>
      </c>
      <c r="K183" s="10">
        <f t="shared" si="18"/>
        <v>58212.790145089333</v>
      </c>
    </row>
    <row r="184" spans="1:11" x14ac:dyDescent="0.2">
      <c r="A184" s="9">
        <v>41152</v>
      </c>
      <c r="B184" s="4">
        <f t="shared" si="14"/>
        <v>45</v>
      </c>
      <c r="C184" s="4">
        <f t="shared" si="15"/>
        <v>20</v>
      </c>
      <c r="D184" s="4">
        <f t="shared" si="16"/>
        <v>17</v>
      </c>
      <c r="E184" s="10">
        <v>166.66</v>
      </c>
      <c r="G184" s="10">
        <f t="shared" si="17"/>
        <v>582.12790145089332</v>
      </c>
      <c r="I184" s="10">
        <f t="shared" si="19"/>
        <v>25332.319999999982</v>
      </c>
      <c r="J184" s="10">
        <f t="shared" si="20"/>
        <v>33629.25804654009</v>
      </c>
      <c r="K184" s="10">
        <f t="shared" si="18"/>
        <v>58961.578046540228</v>
      </c>
    </row>
    <row r="185" spans="1:11" x14ac:dyDescent="0.2">
      <c r="A185" s="9">
        <v>41182</v>
      </c>
      <c r="B185" s="4">
        <f t="shared" si="14"/>
        <v>45</v>
      </c>
      <c r="C185" s="4">
        <f t="shared" si="15"/>
        <v>20</v>
      </c>
      <c r="D185" s="4">
        <f t="shared" si="16"/>
        <v>17</v>
      </c>
      <c r="E185" s="10">
        <v>166.66</v>
      </c>
      <c r="G185" s="10">
        <f t="shared" si="17"/>
        <v>589.61578046540228</v>
      </c>
      <c r="I185" s="10">
        <f t="shared" si="19"/>
        <v>25498.979999999981</v>
      </c>
      <c r="J185" s="10">
        <f t="shared" si="20"/>
        <v>34218.873827005489</v>
      </c>
      <c r="K185" s="10">
        <f t="shared" si="18"/>
        <v>59717.853827005631</v>
      </c>
    </row>
    <row r="186" spans="1:11" x14ac:dyDescent="0.2">
      <c r="A186" s="9">
        <v>41213</v>
      </c>
      <c r="B186" s="4">
        <f t="shared" si="14"/>
        <v>45</v>
      </c>
      <c r="C186" s="4">
        <f t="shared" si="15"/>
        <v>20</v>
      </c>
      <c r="D186" s="4">
        <f t="shared" si="16"/>
        <v>17</v>
      </c>
      <c r="E186" s="10">
        <v>166.66</v>
      </c>
      <c r="G186" s="10">
        <f t="shared" si="17"/>
        <v>597.17853827005626</v>
      </c>
      <c r="I186" s="10">
        <f t="shared" si="19"/>
        <v>25665.639999999981</v>
      </c>
      <c r="J186" s="10">
        <f t="shared" si="20"/>
        <v>34816.052365275544</v>
      </c>
      <c r="K186" s="10">
        <f t="shared" si="18"/>
        <v>60481.692365275689</v>
      </c>
    </row>
    <row r="187" spans="1:11" x14ac:dyDescent="0.2">
      <c r="A187" s="9">
        <v>41243</v>
      </c>
      <c r="B187" s="4">
        <f t="shared" si="14"/>
        <v>45</v>
      </c>
      <c r="C187" s="4">
        <f t="shared" si="15"/>
        <v>20</v>
      </c>
      <c r="D187" s="4">
        <f t="shared" si="16"/>
        <v>17</v>
      </c>
      <c r="E187" s="10">
        <v>166.66</v>
      </c>
      <c r="G187" s="10">
        <f t="shared" si="17"/>
        <v>604.81692365275683</v>
      </c>
      <c r="I187" s="10">
        <f t="shared" si="19"/>
        <v>25832.299999999981</v>
      </c>
      <c r="J187" s="10">
        <f t="shared" si="20"/>
        <v>35420.869288928297</v>
      </c>
      <c r="K187" s="10">
        <f t="shared" si="18"/>
        <v>61253.169288928446</v>
      </c>
    </row>
    <row r="188" spans="1:11" x14ac:dyDescent="0.2">
      <c r="A188" s="9">
        <v>41274</v>
      </c>
      <c r="B188" s="4">
        <f t="shared" si="14"/>
        <v>45</v>
      </c>
      <c r="C188" s="4">
        <f t="shared" si="15"/>
        <v>20</v>
      </c>
      <c r="D188" s="4">
        <f t="shared" si="16"/>
        <v>17</v>
      </c>
      <c r="E188" s="10">
        <v>166.66</v>
      </c>
      <c r="G188" s="10">
        <f t="shared" si="17"/>
        <v>612.5316928892845</v>
      </c>
      <c r="I188" s="10">
        <f t="shared" si="19"/>
        <v>25998.959999999981</v>
      </c>
      <c r="J188" s="10">
        <f t="shared" si="20"/>
        <v>36033.400981817584</v>
      </c>
      <c r="K188" s="10">
        <f t="shared" si="18"/>
        <v>62032.360981817736</v>
      </c>
    </row>
    <row r="189" spans="1:11" x14ac:dyDescent="0.2">
      <c r="A189" s="9">
        <v>41305</v>
      </c>
      <c r="B189" s="4">
        <f t="shared" si="14"/>
        <v>45</v>
      </c>
      <c r="C189" s="4">
        <f t="shared" si="15"/>
        <v>20</v>
      </c>
      <c r="D189" s="4">
        <f t="shared" si="16"/>
        <v>17</v>
      </c>
      <c r="E189" s="10">
        <v>166.66</v>
      </c>
      <c r="G189" s="10">
        <f t="shared" si="17"/>
        <v>620.32360981817726</v>
      </c>
      <c r="I189" s="10">
        <f t="shared" si="19"/>
        <v>26165.619999999981</v>
      </c>
      <c r="J189" s="10">
        <f t="shared" si="20"/>
        <v>36653.724591635764</v>
      </c>
      <c r="K189" s="10">
        <f t="shared" si="18"/>
        <v>62819.34459163592</v>
      </c>
    </row>
    <row r="190" spans="1:11" x14ac:dyDescent="0.2">
      <c r="A190" s="9">
        <v>41333</v>
      </c>
      <c r="B190" s="4">
        <f t="shared" si="14"/>
        <v>45</v>
      </c>
      <c r="C190" s="4">
        <f t="shared" si="15"/>
        <v>20</v>
      </c>
      <c r="D190" s="4">
        <f t="shared" si="16"/>
        <v>18</v>
      </c>
      <c r="E190" s="10">
        <v>166.66</v>
      </c>
      <c r="G190" s="10">
        <f t="shared" si="17"/>
        <v>628.19344591635911</v>
      </c>
      <c r="I190" s="10">
        <f t="shared" si="19"/>
        <v>26332.279999999981</v>
      </c>
      <c r="J190" s="10">
        <f t="shared" si="20"/>
        <v>37281.918037552125</v>
      </c>
      <c r="K190" s="10">
        <f t="shared" si="18"/>
        <v>63614.198037552283</v>
      </c>
    </row>
    <row r="191" spans="1:11" x14ac:dyDescent="0.2">
      <c r="A191" s="9">
        <v>41364</v>
      </c>
      <c r="B191" s="4">
        <f t="shared" si="14"/>
        <v>45</v>
      </c>
      <c r="C191" s="4">
        <f t="shared" si="15"/>
        <v>20</v>
      </c>
      <c r="D191" s="4">
        <f t="shared" si="16"/>
        <v>18</v>
      </c>
      <c r="E191" s="10">
        <v>166.66</v>
      </c>
      <c r="G191" s="10">
        <f t="shared" si="17"/>
        <v>636.14198037552285</v>
      </c>
      <c r="I191" s="10">
        <f t="shared" si="19"/>
        <v>26498.939999999981</v>
      </c>
      <c r="J191" s="10">
        <f t="shared" si="20"/>
        <v>37918.060017927644</v>
      </c>
      <c r="K191" s="10">
        <f t="shared" si="18"/>
        <v>64417.000017927807</v>
      </c>
    </row>
    <row r="192" spans="1:11" x14ac:dyDescent="0.2">
      <c r="A192" s="9">
        <v>41394</v>
      </c>
      <c r="B192" s="4">
        <f t="shared" si="14"/>
        <v>46</v>
      </c>
      <c r="C192" s="4">
        <f t="shared" si="15"/>
        <v>21</v>
      </c>
      <c r="D192" s="4">
        <f t="shared" si="16"/>
        <v>18</v>
      </c>
      <c r="E192" s="10">
        <v>166.66</v>
      </c>
      <c r="G192" s="10">
        <f t="shared" si="17"/>
        <v>644.17000017927808</v>
      </c>
      <c r="I192" s="10">
        <f t="shared" si="19"/>
        <v>26665.59999999998</v>
      </c>
      <c r="J192" s="10">
        <f t="shared" si="20"/>
        <v>38562.230018106922</v>
      </c>
      <c r="K192" s="10">
        <f t="shared" si="18"/>
        <v>65227.830018107088</v>
      </c>
    </row>
    <row r="193" spans="1:11" x14ac:dyDescent="0.2">
      <c r="A193" s="9">
        <v>41425</v>
      </c>
      <c r="B193" s="4">
        <f t="shared" si="14"/>
        <v>46</v>
      </c>
      <c r="C193" s="4">
        <f t="shared" si="15"/>
        <v>21</v>
      </c>
      <c r="D193" s="4">
        <f t="shared" si="16"/>
        <v>18</v>
      </c>
      <c r="E193" s="10">
        <v>166.66</v>
      </c>
      <c r="G193" s="10">
        <f t="shared" si="17"/>
        <v>652.2783001810709</v>
      </c>
      <c r="I193" s="10">
        <f t="shared" si="19"/>
        <v>26832.25999999998</v>
      </c>
      <c r="J193" s="10">
        <f t="shared" si="20"/>
        <v>39214.50831828799</v>
      </c>
      <c r="K193" s="10">
        <f t="shared" si="18"/>
        <v>66046.768318288159</v>
      </c>
    </row>
    <row r="194" spans="1:11" x14ac:dyDescent="0.2">
      <c r="A194" s="9">
        <v>41455</v>
      </c>
      <c r="B194" s="4">
        <f t="shared" si="14"/>
        <v>46</v>
      </c>
      <c r="C194" s="4">
        <f t="shared" si="15"/>
        <v>21</v>
      </c>
      <c r="D194" s="4">
        <f t="shared" si="16"/>
        <v>18</v>
      </c>
      <c r="E194" s="10">
        <v>166.66</v>
      </c>
      <c r="G194" s="10">
        <f t="shared" si="17"/>
        <v>660.46768318288161</v>
      </c>
      <c r="I194" s="10">
        <f t="shared" si="19"/>
        <v>26998.91999999998</v>
      </c>
      <c r="J194" s="10">
        <f t="shared" si="20"/>
        <v>39874.976001470874</v>
      </c>
      <c r="K194" s="10">
        <f t="shared" si="18"/>
        <v>66873.896001471046</v>
      </c>
    </row>
    <row r="195" spans="1:11" x14ac:dyDescent="0.2">
      <c r="A195" s="9">
        <v>41486</v>
      </c>
      <c r="B195" s="4">
        <f t="shared" si="14"/>
        <v>46</v>
      </c>
      <c r="C195" s="4">
        <f t="shared" si="15"/>
        <v>21</v>
      </c>
      <c r="D195" s="4">
        <f t="shared" si="16"/>
        <v>18</v>
      </c>
      <c r="E195" s="10">
        <v>166.66</v>
      </c>
      <c r="G195" s="10">
        <f t="shared" si="17"/>
        <v>668.73896001471041</v>
      </c>
      <c r="I195" s="10">
        <f t="shared" si="19"/>
        <v>27165.57999999998</v>
      </c>
      <c r="J195" s="10">
        <f t="shared" si="20"/>
        <v>40543.714961485581</v>
      </c>
      <c r="K195" s="10">
        <f t="shared" si="18"/>
        <v>67709.294961485764</v>
      </c>
    </row>
    <row r="196" spans="1:11" x14ac:dyDescent="0.2">
      <c r="A196" s="9">
        <v>41517</v>
      </c>
      <c r="B196" s="4">
        <f t="shared" si="14"/>
        <v>46</v>
      </c>
      <c r="C196" s="4">
        <f t="shared" si="15"/>
        <v>21</v>
      </c>
      <c r="D196" s="4">
        <f t="shared" si="16"/>
        <v>18</v>
      </c>
      <c r="E196" s="10">
        <v>166.66</v>
      </c>
      <c r="G196" s="10">
        <f t="shared" si="17"/>
        <v>677.09294961485762</v>
      </c>
      <c r="I196" s="10">
        <f t="shared" si="19"/>
        <v>27332.23999999998</v>
      </c>
      <c r="J196" s="10">
        <f t="shared" si="20"/>
        <v>41220.807911100441</v>
      </c>
      <c r="K196" s="10">
        <f t="shared" si="18"/>
        <v>68553.047911100628</v>
      </c>
    </row>
    <row r="197" spans="1:11" x14ac:dyDescent="0.2">
      <c r="A197" s="9">
        <v>41547</v>
      </c>
      <c r="B197" s="4">
        <f t="shared" ref="B197:B260" si="21">ROUND((A197-$B$2-210)/365,0)</f>
        <v>46</v>
      </c>
      <c r="C197" s="4">
        <f t="shared" ref="C197:C260" si="22">ROUND((A197-$C$2-210)/365,0)</f>
        <v>21</v>
      </c>
      <c r="D197" s="4">
        <f t="shared" ref="D197:D260" si="23">ROUND((A197-$D$2-210)/365,0)</f>
        <v>18</v>
      </c>
      <c r="E197" s="10">
        <v>166.66</v>
      </c>
      <c r="G197" s="10">
        <f t="shared" ref="G197:G260" si="24">K196*$G$1/12</f>
        <v>685.53047911100623</v>
      </c>
      <c r="I197" s="10">
        <f t="shared" si="19"/>
        <v>27498.89999999998</v>
      </c>
      <c r="J197" s="10">
        <f t="shared" si="20"/>
        <v>41906.338390211444</v>
      </c>
      <c r="K197" s="10">
        <f t="shared" ref="K197:K260" si="25">IF(H197=0,K196+E197+F197+G197,K196+E197+F197+H197)</f>
        <v>69405.238390211642</v>
      </c>
    </row>
    <row r="198" spans="1:11" x14ac:dyDescent="0.2">
      <c r="A198" s="9">
        <v>41578</v>
      </c>
      <c r="B198" s="4">
        <f t="shared" si="21"/>
        <v>46</v>
      </c>
      <c r="C198" s="4">
        <f t="shared" si="22"/>
        <v>21</v>
      </c>
      <c r="D198" s="4">
        <f t="shared" si="23"/>
        <v>18</v>
      </c>
      <c r="E198" s="10">
        <v>166.66</v>
      </c>
      <c r="G198" s="10">
        <f t="shared" si="24"/>
        <v>694.0523839021165</v>
      </c>
      <c r="I198" s="10">
        <f t="shared" ref="I198:I261" si="26">I197+E198</f>
        <v>27665.559999999979</v>
      </c>
      <c r="J198" s="10">
        <f t="shared" ref="J198:J261" si="27">IF(H198=0,J197+G198,J197+H198)</f>
        <v>42600.390774113563</v>
      </c>
      <c r="K198" s="10">
        <f t="shared" si="25"/>
        <v>70265.950774113764</v>
      </c>
    </row>
    <row r="199" spans="1:11" x14ac:dyDescent="0.2">
      <c r="A199" s="9">
        <v>41608</v>
      </c>
      <c r="B199" s="4">
        <f t="shared" si="21"/>
        <v>46</v>
      </c>
      <c r="C199" s="4">
        <f t="shared" si="22"/>
        <v>21</v>
      </c>
      <c r="D199" s="4">
        <f t="shared" si="23"/>
        <v>18</v>
      </c>
      <c r="E199" s="10">
        <v>166.66</v>
      </c>
      <c r="G199" s="10">
        <f t="shared" si="24"/>
        <v>702.65950774113765</v>
      </c>
      <c r="I199" s="10">
        <f t="shared" si="26"/>
        <v>27832.219999999979</v>
      </c>
      <c r="J199" s="10">
        <f t="shared" si="27"/>
        <v>43303.050281854703</v>
      </c>
      <c r="K199" s="10">
        <f t="shared" si="25"/>
        <v>71135.270281854901</v>
      </c>
    </row>
    <row r="200" spans="1:11" x14ac:dyDescent="0.2">
      <c r="A200" s="9">
        <v>41639</v>
      </c>
      <c r="B200" s="4">
        <f t="shared" si="21"/>
        <v>46</v>
      </c>
      <c r="C200" s="4">
        <f t="shared" si="22"/>
        <v>21</v>
      </c>
      <c r="D200" s="4">
        <f t="shared" si="23"/>
        <v>18</v>
      </c>
      <c r="E200" s="10">
        <v>166.66</v>
      </c>
      <c r="G200" s="10">
        <f t="shared" si="24"/>
        <v>711.35270281854901</v>
      </c>
      <c r="I200" s="10">
        <f t="shared" si="26"/>
        <v>27998.879999999979</v>
      </c>
      <c r="J200" s="10">
        <f t="shared" si="27"/>
        <v>44014.402984673252</v>
      </c>
      <c r="K200" s="10">
        <f t="shared" si="25"/>
        <v>72013.282984673453</v>
      </c>
    </row>
    <row r="201" spans="1:11" x14ac:dyDescent="0.2">
      <c r="A201" s="9">
        <v>41670</v>
      </c>
      <c r="B201" s="4">
        <f t="shared" si="21"/>
        <v>46</v>
      </c>
      <c r="C201" s="4">
        <f t="shared" si="22"/>
        <v>21</v>
      </c>
      <c r="D201" s="4">
        <f t="shared" si="23"/>
        <v>18</v>
      </c>
      <c r="E201" s="10">
        <v>166.66</v>
      </c>
      <c r="G201" s="10">
        <f t="shared" si="24"/>
        <v>720.13282984673458</v>
      </c>
      <c r="I201" s="10">
        <f t="shared" si="26"/>
        <v>28165.539999999979</v>
      </c>
      <c r="J201" s="10">
        <f t="shared" si="27"/>
        <v>44734.535814519986</v>
      </c>
      <c r="K201" s="10">
        <f t="shared" si="25"/>
        <v>72900.075814520198</v>
      </c>
    </row>
    <row r="202" spans="1:11" x14ac:dyDescent="0.2">
      <c r="A202" s="9">
        <v>41698</v>
      </c>
      <c r="B202" s="4">
        <f t="shared" si="21"/>
        <v>46</v>
      </c>
      <c r="C202" s="4">
        <f t="shared" si="22"/>
        <v>21</v>
      </c>
      <c r="D202" s="4">
        <f t="shared" si="23"/>
        <v>19</v>
      </c>
      <c r="E202" s="10">
        <v>166.66</v>
      </c>
      <c r="G202" s="10">
        <f t="shared" si="24"/>
        <v>729.00075814520198</v>
      </c>
      <c r="I202" s="10">
        <f t="shared" si="26"/>
        <v>28332.199999999979</v>
      </c>
      <c r="J202" s="10">
        <f t="shared" si="27"/>
        <v>45463.536572665187</v>
      </c>
      <c r="K202" s="10">
        <f t="shared" si="25"/>
        <v>73795.73657266541</v>
      </c>
    </row>
    <row r="203" spans="1:11" x14ac:dyDescent="0.2">
      <c r="A203" s="9">
        <v>41729</v>
      </c>
      <c r="B203" s="4">
        <f t="shared" si="21"/>
        <v>46</v>
      </c>
      <c r="C203" s="4">
        <f t="shared" si="22"/>
        <v>21</v>
      </c>
      <c r="D203" s="4">
        <f t="shared" si="23"/>
        <v>19</v>
      </c>
      <c r="E203" s="10">
        <v>166.66</v>
      </c>
      <c r="G203" s="10">
        <f t="shared" si="24"/>
        <v>737.95736572665407</v>
      </c>
      <c r="I203" s="10">
        <f t="shared" si="26"/>
        <v>28498.859999999979</v>
      </c>
      <c r="J203" s="10">
        <f t="shared" si="27"/>
        <v>46201.493938391839</v>
      </c>
      <c r="K203" s="10">
        <f t="shared" si="25"/>
        <v>74700.353938392072</v>
      </c>
    </row>
    <row r="204" spans="1:11" x14ac:dyDescent="0.2">
      <c r="A204" s="9">
        <v>41759</v>
      </c>
      <c r="B204" s="4">
        <f t="shared" si="21"/>
        <v>47</v>
      </c>
      <c r="C204" s="4">
        <f t="shared" si="22"/>
        <v>22</v>
      </c>
      <c r="D204" s="4">
        <f t="shared" si="23"/>
        <v>19</v>
      </c>
      <c r="E204" s="10">
        <v>166.66</v>
      </c>
      <c r="G204" s="10">
        <f t="shared" si="24"/>
        <v>747.00353938392072</v>
      </c>
      <c r="I204" s="10">
        <f t="shared" si="26"/>
        <v>28665.519999999979</v>
      </c>
      <c r="J204" s="10">
        <f t="shared" si="27"/>
        <v>46948.49747777576</v>
      </c>
      <c r="K204" s="10">
        <f t="shared" si="25"/>
        <v>75614.017477775997</v>
      </c>
    </row>
    <row r="205" spans="1:11" x14ac:dyDescent="0.2">
      <c r="A205" s="9">
        <v>41790</v>
      </c>
      <c r="B205" s="4">
        <f t="shared" si="21"/>
        <v>47</v>
      </c>
      <c r="C205" s="4">
        <f t="shared" si="22"/>
        <v>22</v>
      </c>
      <c r="D205" s="4">
        <f t="shared" si="23"/>
        <v>19</v>
      </c>
      <c r="E205" s="10">
        <v>166.66</v>
      </c>
      <c r="G205" s="10">
        <f t="shared" si="24"/>
        <v>756.14017477775997</v>
      </c>
      <c r="I205" s="10">
        <f t="shared" si="26"/>
        <v>28832.179999999978</v>
      </c>
      <c r="J205" s="10">
        <f t="shared" si="27"/>
        <v>47704.637652553516</v>
      </c>
      <c r="K205" s="10">
        <f t="shared" si="25"/>
        <v>76536.817652553756</v>
      </c>
    </row>
    <row r="206" spans="1:11" x14ac:dyDescent="0.2">
      <c r="A206" s="9">
        <v>41820</v>
      </c>
      <c r="B206" s="4">
        <f t="shared" si="21"/>
        <v>47</v>
      </c>
      <c r="C206" s="4">
        <f t="shared" si="22"/>
        <v>22</v>
      </c>
      <c r="D206" s="4">
        <f t="shared" si="23"/>
        <v>19</v>
      </c>
      <c r="E206" s="10">
        <v>166.66</v>
      </c>
      <c r="G206" s="10">
        <f t="shared" si="24"/>
        <v>765.36817652553748</v>
      </c>
      <c r="I206" s="10">
        <f t="shared" si="26"/>
        <v>28998.839999999978</v>
      </c>
      <c r="J206" s="10">
        <f t="shared" si="27"/>
        <v>48470.005829079055</v>
      </c>
      <c r="K206" s="10">
        <f t="shared" si="25"/>
        <v>77468.845829079291</v>
      </c>
    </row>
    <row r="207" spans="1:11" x14ac:dyDescent="0.2">
      <c r="A207" s="9">
        <v>41851</v>
      </c>
      <c r="B207" s="4">
        <f t="shared" si="21"/>
        <v>47</v>
      </c>
      <c r="C207" s="4">
        <f t="shared" si="22"/>
        <v>22</v>
      </c>
      <c r="D207" s="4">
        <f t="shared" si="23"/>
        <v>19</v>
      </c>
      <c r="E207" s="10">
        <v>166.66</v>
      </c>
      <c r="G207" s="10">
        <f t="shared" si="24"/>
        <v>774.68845829079282</v>
      </c>
      <c r="I207" s="10">
        <f t="shared" si="26"/>
        <v>29165.499999999978</v>
      </c>
      <c r="J207" s="10">
        <f t="shared" si="27"/>
        <v>49244.69428736985</v>
      </c>
      <c r="K207" s="10">
        <f t="shared" si="25"/>
        <v>78410.19428737009</v>
      </c>
    </row>
    <row r="208" spans="1:11" x14ac:dyDescent="0.2">
      <c r="A208" s="9">
        <v>41882</v>
      </c>
      <c r="B208" s="4">
        <f t="shared" si="21"/>
        <v>47</v>
      </c>
      <c r="C208" s="4">
        <f t="shared" si="22"/>
        <v>22</v>
      </c>
      <c r="D208" s="4">
        <f t="shared" si="23"/>
        <v>19</v>
      </c>
      <c r="E208" s="10">
        <v>166.66</v>
      </c>
      <c r="G208" s="10">
        <f t="shared" si="24"/>
        <v>784.10194287370086</v>
      </c>
      <c r="I208" s="10">
        <f t="shared" si="26"/>
        <v>29332.159999999978</v>
      </c>
      <c r="J208" s="10">
        <f t="shared" si="27"/>
        <v>50028.796230243548</v>
      </c>
      <c r="K208" s="10">
        <f t="shared" si="25"/>
        <v>79360.956230243799</v>
      </c>
    </row>
    <row r="209" spans="1:11" x14ac:dyDescent="0.2">
      <c r="A209" s="9">
        <v>41912</v>
      </c>
      <c r="B209" s="4">
        <f t="shared" si="21"/>
        <v>47</v>
      </c>
      <c r="C209" s="4">
        <f t="shared" si="22"/>
        <v>22</v>
      </c>
      <c r="D209" s="4">
        <f t="shared" si="23"/>
        <v>19</v>
      </c>
      <c r="E209" s="10">
        <v>166.66</v>
      </c>
      <c r="G209" s="10">
        <f t="shared" si="24"/>
        <v>793.60956230243801</v>
      </c>
      <c r="I209" s="10">
        <f t="shared" si="26"/>
        <v>29498.819999999978</v>
      </c>
      <c r="J209" s="10">
        <f t="shared" si="27"/>
        <v>50822.405792545986</v>
      </c>
      <c r="K209" s="10">
        <f t="shared" si="25"/>
        <v>80321.225792546247</v>
      </c>
    </row>
    <row r="210" spans="1:11" x14ac:dyDescent="0.2">
      <c r="A210" s="9">
        <v>41943</v>
      </c>
      <c r="B210" s="4">
        <f t="shared" si="21"/>
        <v>47</v>
      </c>
      <c r="C210" s="4">
        <f t="shared" si="22"/>
        <v>22</v>
      </c>
      <c r="D210" s="4">
        <f t="shared" si="23"/>
        <v>19</v>
      </c>
      <c r="E210" s="10">
        <v>166.66</v>
      </c>
      <c r="G210" s="10">
        <f t="shared" si="24"/>
        <v>803.21225792546238</v>
      </c>
      <c r="I210" s="10">
        <f t="shared" si="26"/>
        <v>29665.479999999978</v>
      </c>
      <c r="J210" s="10">
        <f t="shared" si="27"/>
        <v>51625.61805047145</v>
      </c>
      <c r="K210" s="10">
        <f t="shared" si="25"/>
        <v>81291.098050471715</v>
      </c>
    </row>
    <row r="211" spans="1:11" x14ac:dyDescent="0.2">
      <c r="A211" s="9">
        <v>41973</v>
      </c>
      <c r="B211" s="4">
        <f t="shared" si="21"/>
        <v>47</v>
      </c>
      <c r="C211" s="4">
        <f t="shared" si="22"/>
        <v>22</v>
      </c>
      <c r="D211" s="4">
        <f t="shared" si="23"/>
        <v>19</v>
      </c>
      <c r="E211" s="10">
        <v>166.66</v>
      </c>
      <c r="G211" s="10">
        <f t="shared" si="24"/>
        <v>812.91098050471703</v>
      </c>
      <c r="I211" s="10">
        <f t="shared" si="26"/>
        <v>29832.139999999978</v>
      </c>
      <c r="J211" s="10">
        <f t="shared" si="27"/>
        <v>52438.529030976169</v>
      </c>
      <c r="K211" s="10">
        <f t="shared" si="25"/>
        <v>82270.669030976438</v>
      </c>
    </row>
    <row r="212" spans="1:11" x14ac:dyDescent="0.2">
      <c r="A212" s="9">
        <v>42004</v>
      </c>
      <c r="B212" s="4">
        <f t="shared" si="21"/>
        <v>47</v>
      </c>
      <c r="C212" s="4">
        <f t="shared" si="22"/>
        <v>22</v>
      </c>
      <c r="D212" s="4">
        <f t="shared" si="23"/>
        <v>19</v>
      </c>
      <c r="E212" s="10">
        <v>166.66</v>
      </c>
      <c r="G212" s="10">
        <f t="shared" si="24"/>
        <v>822.70669030976433</v>
      </c>
      <c r="I212" s="10">
        <f t="shared" si="26"/>
        <v>29998.799999999977</v>
      </c>
      <c r="J212" s="10">
        <f t="shared" si="27"/>
        <v>53261.235721285935</v>
      </c>
      <c r="K212" s="10">
        <f t="shared" si="25"/>
        <v>83260.0357212862</v>
      </c>
    </row>
    <row r="213" spans="1:11" x14ac:dyDescent="0.2">
      <c r="A213" s="9">
        <v>42035</v>
      </c>
      <c r="B213" s="4">
        <f t="shared" si="21"/>
        <v>47</v>
      </c>
      <c r="C213" s="4">
        <f t="shared" si="22"/>
        <v>22</v>
      </c>
      <c r="D213" s="4">
        <f t="shared" si="23"/>
        <v>19</v>
      </c>
      <c r="E213" s="10">
        <v>166.66</v>
      </c>
      <c r="G213" s="10">
        <f t="shared" si="24"/>
        <v>832.60035721286204</v>
      </c>
      <c r="I213" s="10">
        <f t="shared" si="26"/>
        <v>30165.459999999977</v>
      </c>
      <c r="J213" s="10">
        <f t="shared" si="27"/>
        <v>54093.836078498796</v>
      </c>
      <c r="K213" s="10">
        <f t="shared" si="25"/>
        <v>84259.296078499072</v>
      </c>
    </row>
    <row r="214" spans="1:11" x14ac:dyDescent="0.2">
      <c r="A214" s="9">
        <v>42063</v>
      </c>
      <c r="B214" s="4">
        <f t="shared" si="21"/>
        <v>47</v>
      </c>
      <c r="C214" s="4">
        <f t="shared" si="22"/>
        <v>22</v>
      </c>
      <c r="D214" s="4">
        <f t="shared" si="23"/>
        <v>20</v>
      </c>
      <c r="E214" s="10">
        <v>166.66</v>
      </c>
      <c r="G214" s="10">
        <f t="shared" si="24"/>
        <v>842.59296078499074</v>
      </c>
      <c r="I214" s="10">
        <f t="shared" si="26"/>
        <v>30332.119999999977</v>
      </c>
      <c r="J214" s="10">
        <f t="shared" si="27"/>
        <v>54936.429039283787</v>
      </c>
      <c r="K214" s="10">
        <f t="shared" si="25"/>
        <v>85268.549039284073</v>
      </c>
    </row>
    <row r="215" spans="1:11" x14ac:dyDescent="0.2">
      <c r="A215" s="9">
        <v>42094</v>
      </c>
      <c r="B215" s="4">
        <f t="shared" si="21"/>
        <v>47</v>
      </c>
      <c r="C215" s="4">
        <f t="shared" si="22"/>
        <v>22</v>
      </c>
      <c r="D215" s="4">
        <f t="shared" si="23"/>
        <v>20</v>
      </c>
      <c r="E215" s="10">
        <v>166.66</v>
      </c>
      <c r="G215" s="10">
        <f t="shared" si="24"/>
        <v>852.68549039284073</v>
      </c>
      <c r="I215" s="10">
        <f t="shared" si="26"/>
        <v>30498.779999999977</v>
      </c>
      <c r="J215" s="10">
        <f t="shared" si="27"/>
        <v>55789.114529676626</v>
      </c>
      <c r="K215" s="10">
        <f t="shared" si="25"/>
        <v>86287.894529676923</v>
      </c>
    </row>
    <row r="216" spans="1:11" x14ac:dyDescent="0.2">
      <c r="A216" s="9">
        <v>42124</v>
      </c>
      <c r="B216" s="4">
        <f t="shared" si="21"/>
        <v>48</v>
      </c>
      <c r="C216" s="4">
        <f t="shared" si="22"/>
        <v>23</v>
      </c>
      <c r="D216" s="4">
        <f t="shared" si="23"/>
        <v>20</v>
      </c>
      <c r="E216" s="10">
        <v>166.66</v>
      </c>
      <c r="G216" s="10">
        <f t="shared" si="24"/>
        <v>862.8789452967693</v>
      </c>
      <c r="I216" s="10">
        <f t="shared" si="26"/>
        <v>30665.439999999977</v>
      </c>
      <c r="J216" s="10">
        <f t="shared" si="27"/>
        <v>56651.993474973395</v>
      </c>
      <c r="K216" s="10">
        <f t="shared" si="25"/>
        <v>87317.433474973703</v>
      </c>
    </row>
    <row r="217" spans="1:11" x14ac:dyDescent="0.2">
      <c r="A217" s="9">
        <v>42155</v>
      </c>
      <c r="B217" s="4">
        <f t="shared" si="21"/>
        <v>48</v>
      </c>
      <c r="C217" s="4">
        <f t="shared" si="22"/>
        <v>23</v>
      </c>
      <c r="D217" s="4">
        <f t="shared" si="23"/>
        <v>20</v>
      </c>
      <c r="E217" s="10">
        <v>166.66</v>
      </c>
      <c r="G217" s="10">
        <f t="shared" si="24"/>
        <v>873.17433474973689</v>
      </c>
      <c r="I217" s="10">
        <f t="shared" si="26"/>
        <v>30832.099999999977</v>
      </c>
      <c r="J217" s="10">
        <f t="shared" si="27"/>
        <v>57525.167809723134</v>
      </c>
      <c r="K217" s="10">
        <f t="shared" si="25"/>
        <v>88357.267809723446</v>
      </c>
    </row>
    <row r="218" spans="1:11" x14ac:dyDescent="0.2">
      <c r="A218" s="9">
        <v>42185</v>
      </c>
      <c r="B218" s="4">
        <f t="shared" si="21"/>
        <v>48</v>
      </c>
      <c r="C218" s="4">
        <f t="shared" si="22"/>
        <v>23</v>
      </c>
      <c r="D218" s="4">
        <f t="shared" si="23"/>
        <v>20</v>
      </c>
      <c r="E218" s="10">
        <v>166.66</v>
      </c>
      <c r="G218" s="10">
        <f t="shared" si="24"/>
        <v>883.57267809723442</v>
      </c>
      <c r="I218" s="10">
        <f t="shared" si="26"/>
        <v>30998.759999999977</v>
      </c>
      <c r="J218" s="10">
        <f t="shared" si="27"/>
        <v>58408.740487820367</v>
      </c>
      <c r="K218" s="10">
        <f t="shared" si="25"/>
        <v>89407.500487820682</v>
      </c>
    </row>
    <row r="219" spans="1:11" x14ac:dyDescent="0.2">
      <c r="A219" s="9">
        <v>42216</v>
      </c>
      <c r="B219" s="4">
        <f t="shared" si="21"/>
        <v>48</v>
      </c>
      <c r="C219" s="4">
        <f t="shared" si="22"/>
        <v>23</v>
      </c>
      <c r="D219" s="4">
        <f t="shared" si="23"/>
        <v>20</v>
      </c>
      <c r="E219" s="10">
        <v>166.66</v>
      </c>
      <c r="G219" s="10">
        <f t="shared" si="24"/>
        <v>894.07500487820687</v>
      </c>
      <c r="I219" s="10">
        <f t="shared" si="26"/>
        <v>31165.419999999976</v>
      </c>
      <c r="J219" s="10">
        <f t="shared" si="27"/>
        <v>59302.815492698574</v>
      </c>
      <c r="K219" s="10">
        <f t="shared" si="25"/>
        <v>90468.235492698892</v>
      </c>
    </row>
    <row r="220" spans="1:11" x14ac:dyDescent="0.2">
      <c r="A220" s="9">
        <v>42247</v>
      </c>
      <c r="B220" s="4">
        <f t="shared" si="21"/>
        <v>48</v>
      </c>
      <c r="C220" s="4">
        <f t="shared" si="22"/>
        <v>23</v>
      </c>
      <c r="D220" s="4">
        <f t="shared" si="23"/>
        <v>20</v>
      </c>
      <c r="E220" s="10">
        <v>166.66</v>
      </c>
      <c r="G220" s="10">
        <f t="shared" si="24"/>
        <v>904.68235492698886</v>
      </c>
      <c r="I220" s="10">
        <f t="shared" si="26"/>
        <v>31332.079999999976</v>
      </c>
      <c r="J220" s="10">
        <f t="shared" si="27"/>
        <v>60207.497847625564</v>
      </c>
      <c r="K220" s="10">
        <f t="shared" si="25"/>
        <v>91539.577847625886</v>
      </c>
    </row>
    <row r="221" spans="1:11" x14ac:dyDescent="0.2">
      <c r="A221" s="9">
        <v>42277</v>
      </c>
      <c r="B221" s="4">
        <f t="shared" si="21"/>
        <v>48</v>
      </c>
      <c r="C221" s="4">
        <f t="shared" si="22"/>
        <v>23</v>
      </c>
      <c r="D221" s="4">
        <f t="shared" si="23"/>
        <v>20</v>
      </c>
      <c r="E221" s="10">
        <v>166.66</v>
      </c>
      <c r="G221" s="10">
        <f t="shared" si="24"/>
        <v>915.39577847625878</v>
      </c>
      <c r="I221" s="10">
        <f t="shared" si="26"/>
        <v>31498.739999999976</v>
      </c>
      <c r="J221" s="10">
        <f t="shared" si="27"/>
        <v>61122.893626101824</v>
      </c>
      <c r="K221" s="10">
        <f t="shared" si="25"/>
        <v>92621.63362610215</v>
      </c>
    </row>
    <row r="222" spans="1:11" x14ac:dyDescent="0.2">
      <c r="A222" s="9">
        <v>42308</v>
      </c>
      <c r="B222" s="4">
        <f t="shared" si="21"/>
        <v>48</v>
      </c>
      <c r="C222" s="4">
        <f t="shared" si="22"/>
        <v>23</v>
      </c>
      <c r="D222" s="4">
        <f t="shared" si="23"/>
        <v>20</v>
      </c>
      <c r="E222" s="10">
        <v>166.66</v>
      </c>
      <c r="G222" s="10">
        <f t="shared" si="24"/>
        <v>926.21633626102141</v>
      </c>
      <c r="I222" s="10">
        <f t="shared" si="26"/>
        <v>31665.399999999976</v>
      </c>
      <c r="J222" s="10">
        <f t="shared" si="27"/>
        <v>62049.109962362847</v>
      </c>
      <c r="K222" s="10">
        <f t="shared" si="25"/>
        <v>93714.509962363169</v>
      </c>
    </row>
    <row r="223" spans="1:11" x14ac:dyDescent="0.2">
      <c r="A223" s="9">
        <v>42338</v>
      </c>
      <c r="B223" s="4">
        <f t="shared" si="21"/>
        <v>48</v>
      </c>
      <c r="C223" s="4">
        <f t="shared" si="22"/>
        <v>23</v>
      </c>
      <c r="D223" s="4">
        <f t="shared" si="23"/>
        <v>20</v>
      </c>
      <c r="E223" s="10">
        <v>166.66</v>
      </c>
      <c r="G223" s="10">
        <f t="shared" si="24"/>
        <v>937.14509962363172</v>
      </c>
      <c r="I223" s="10">
        <f t="shared" si="26"/>
        <v>31832.059999999976</v>
      </c>
      <c r="J223" s="10">
        <f t="shared" si="27"/>
        <v>62986.255061986478</v>
      </c>
      <c r="K223" s="10">
        <f t="shared" si="25"/>
        <v>94818.31506198681</v>
      </c>
    </row>
    <row r="224" spans="1:11" x14ac:dyDescent="0.2">
      <c r="A224" s="9">
        <v>42369</v>
      </c>
      <c r="B224" s="4">
        <f t="shared" si="21"/>
        <v>48</v>
      </c>
      <c r="C224" s="4">
        <f t="shared" si="22"/>
        <v>23</v>
      </c>
      <c r="D224" s="4">
        <f t="shared" si="23"/>
        <v>20</v>
      </c>
      <c r="E224" s="10">
        <v>166.66</v>
      </c>
      <c r="G224" s="10">
        <f t="shared" si="24"/>
        <v>948.18315061986812</v>
      </c>
      <c r="I224" s="10">
        <f t="shared" si="26"/>
        <v>31998.719999999976</v>
      </c>
      <c r="J224" s="10">
        <f t="shared" si="27"/>
        <v>63934.438212606343</v>
      </c>
      <c r="K224" s="10">
        <f t="shared" si="25"/>
        <v>95933.158212606679</v>
      </c>
    </row>
    <row r="225" spans="1:11" x14ac:dyDescent="0.2">
      <c r="A225" s="9">
        <v>42400</v>
      </c>
      <c r="B225" s="4">
        <f t="shared" si="21"/>
        <v>48</v>
      </c>
      <c r="C225" s="4">
        <f t="shared" si="22"/>
        <v>23</v>
      </c>
      <c r="D225" s="4">
        <f t="shared" si="23"/>
        <v>20</v>
      </c>
      <c r="E225" s="10">
        <v>166.66</v>
      </c>
      <c r="G225" s="10">
        <f t="shared" si="24"/>
        <v>959.33158212606668</v>
      </c>
      <c r="I225" s="10">
        <f t="shared" si="26"/>
        <v>32165.379999999976</v>
      </c>
      <c r="J225" s="10">
        <f t="shared" si="27"/>
        <v>64893.769794732412</v>
      </c>
      <c r="K225" s="10">
        <f t="shared" si="25"/>
        <v>97059.149794732744</v>
      </c>
    </row>
    <row r="226" spans="1:11" x14ac:dyDescent="0.2">
      <c r="A226" s="9">
        <v>42429</v>
      </c>
      <c r="B226" s="4">
        <f t="shared" si="21"/>
        <v>48</v>
      </c>
      <c r="C226" s="4">
        <f t="shared" si="22"/>
        <v>23</v>
      </c>
      <c r="D226" s="4">
        <f t="shared" si="23"/>
        <v>21</v>
      </c>
      <c r="E226" s="10">
        <v>166.66</v>
      </c>
      <c r="G226" s="10">
        <f t="shared" si="24"/>
        <v>970.59149794732741</v>
      </c>
      <c r="I226" s="10">
        <f t="shared" si="26"/>
        <v>32332.039999999975</v>
      </c>
      <c r="J226" s="10">
        <f t="shared" si="27"/>
        <v>65864.361292679736</v>
      </c>
      <c r="K226" s="10">
        <f t="shared" si="25"/>
        <v>98196.401292680079</v>
      </c>
    </row>
    <row r="227" spans="1:11" x14ac:dyDescent="0.2">
      <c r="A227" s="9">
        <v>42460</v>
      </c>
      <c r="B227" s="4">
        <f t="shared" si="21"/>
        <v>48</v>
      </c>
      <c r="C227" s="4">
        <f t="shared" si="22"/>
        <v>23</v>
      </c>
      <c r="D227" s="4">
        <f t="shared" si="23"/>
        <v>21</v>
      </c>
      <c r="E227" s="10">
        <v>166.66</v>
      </c>
      <c r="G227" s="10">
        <f t="shared" si="24"/>
        <v>981.96401292680082</v>
      </c>
      <c r="I227" s="10">
        <f t="shared" si="26"/>
        <v>32498.699999999975</v>
      </c>
      <c r="J227" s="10">
        <f t="shared" si="27"/>
        <v>66846.32530560653</v>
      </c>
      <c r="K227" s="10">
        <f t="shared" si="25"/>
        <v>99345.025305606876</v>
      </c>
    </row>
    <row r="228" spans="1:11" x14ac:dyDescent="0.2">
      <c r="A228" s="9">
        <v>42490</v>
      </c>
      <c r="B228" s="4">
        <f t="shared" si="21"/>
        <v>49</v>
      </c>
      <c r="C228" s="4">
        <f t="shared" si="22"/>
        <v>24</v>
      </c>
      <c r="D228" s="4">
        <f t="shared" si="23"/>
        <v>21</v>
      </c>
      <c r="E228" s="10">
        <v>166.66</v>
      </c>
      <c r="G228" s="10">
        <f t="shared" si="24"/>
        <v>993.45025305606862</v>
      </c>
      <c r="I228" s="10">
        <f t="shared" si="26"/>
        <v>32665.359999999975</v>
      </c>
      <c r="J228" s="10">
        <f t="shared" si="27"/>
        <v>67839.775558662601</v>
      </c>
      <c r="K228" s="10">
        <f t="shared" si="25"/>
        <v>100505.13555866295</v>
      </c>
    </row>
    <row r="229" spans="1:11" x14ac:dyDescent="0.2">
      <c r="A229" s="9">
        <v>42521</v>
      </c>
      <c r="B229" s="4">
        <f t="shared" si="21"/>
        <v>49</v>
      </c>
      <c r="C229" s="4">
        <f t="shared" si="22"/>
        <v>24</v>
      </c>
      <c r="D229" s="4">
        <f t="shared" si="23"/>
        <v>21</v>
      </c>
      <c r="E229" s="10">
        <v>166.66</v>
      </c>
      <c r="G229" s="10">
        <f t="shared" si="24"/>
        <v>1005.0513555866295</v>
      </c>
      <c r="I229" s="10">
        <f t="shared" si="26"/>
        <v>32832.019999999975</v>
      </c>
      <c r="J229" s="10">
        <f t="shared" si="27"/>
        <v>68844.826914249235</v>
      </c>
      <c r="K229" s="10">
        <f t="shared" si="25"/>
        <v>101676.84691424959</v>
      </c>
    </row>
    <row r="230" spans="1:11" x14ac:dyDescent="0.2">
      <c r="A230" s="9">
        <v>42551</v>
      </c>
      <c r="B230" s="4">
        <f t="shared" si="21"/>
        <v>49</v>
      </c>
      <c r="C230" s="4">
        <f t="shared" si="22"/>
        <v>24</v>
      </c>
      <c r="D230" s="4">
        <f t="shared" si="23"/>
        <v>21</v>
      </c>
      <c r="E230" s="10">
        <v>166.66</v>
      </c>
      <c r="G230" s="10">
        <f t="shared" si="24"/>
        <v>1016.7684691424957</v>
      </c>
      <c r="I230" s="10">
        <f t="shared" si="26"/>
        <v>32998.679999999978</v>
      </c>
      <c r="J230" s="10">
        <f t="shared" si="27"/>
        <v>69861.59538339173</v>
      </c>
      <c r="K230" s="10">
        <f t="shared" si="25"/>
        <v>102860.27538339209</v>
      </c>
    </row>
    <row r="231" spans="1:11" x14ac:dyDescent="0.2">
      <c r="A231" s="9">
        <v>42582</v>
      </c>
      <c r="B231" s="4">
        <f t="shared" si="21"/>
        <v>49</v>
      </c>
      <c r="C231" s="4">
        <f t="shared" si="22"/>
        <v>24</v>
      </c>
      <c r="D231" s="4">
        <f t="shared" si="23"/>
        <v>21</v>
      </c>
      <c r="E231" s="10">
        <v>166.66</v>
      </c>
      <c r="G231" s="10">
        <f t="shared" si="24"/>
        <v>1028.6027538339208</v>
      </c>
      <c r="I231" s="10">
        <f t="shared" si="26"/>
        <v>33165.339999999982</v>
      </c>
      <c r="J231" s="10">
        <f t="shared" si="27"/>
        <v>70890.198137225656</v>
      </c>
      <c r="K231" s="10">
        <f t="shared" si="25"/>
        <v>104055.53813722602</v>
      </c>
    </row>
    <row r="232" spans="1:11" x14ac:dyDescent="0.2">
      <c r="A232" s="9">
        <v>42613</v>
      </c>
      <c r="B232" s="4">
        <f t="shared" si="21"/>
        <v>49</v>
      </c>
      <c r="C232" s="4">
        <f t="shared" si="22"/>
        <v>24</v>
      </c>
      <c r="D232" s="4">
        <f t="shared" si="23"/>
        <v>21</v>
      </c>
      <c r="E232" s="10">
        <v>166.66</v>
      </c>
      <c r="G232" s="10">
        <f t="shared" si="24"/>
        <v>1040.5553813722602</v>
      </c>
      <c r="I232" s="10">
        <f t="shared" si="26"/>
        <v>33331.999999999985</v>
      </c>
      <c r="J232" s="10">
        <f t="shared" si="27"/>
        <v>71930.753518597921</v>
      </c>
      <c r="K232" s="10">
        <f t="shared" si="25"/>
        <v>105262.75351859829</v>
      </c>
    </row>
    <row r="233" spans="1:11" x14ac:dyDescent="0.2">
      <c r="A233" s="9">
        <v>42643</v>
      </c>
      <c r="B233" s="4">
        <f t="shared" si="21"/>
        <v>49</v>
      </c>
      <c r="C233" s="4">
        <f t="shared" si="22"/>
        <v>24</v>
      </c>
      <c r="D233" s="4">
        <f t="shared" si="23"/>
        <v>21</v>
      </c>
      <c r="E233" s="10">
        <v>166.66</v>
      </c>
      <c r="G233" s="10">
        <f t="shared" si="24"/>
        <v>1052.6275351859829</v>
      </c>
      <c r="I233" s="10">
        <f t="shared" si="26"/>
        <v>33498.659999999989</v>
      </c>
      <c r="J233" s="10">
        <f t="shared" si="27"/>
        <v>72983.381053783902</v>
      </c>
      <c r="K233" s="10">
        <f t="shared" si="25"/>
        <v>106482.04105378427</v>
      </c>
    </row>
    <row r="234" spans="1:11" x14ac:dyDescent="0.2">
      <c r="A234" s="9">
        <v>42674</v>
      </c>
      <c r="B234" s="4">
        <f t="shared" si="21"/>
        <v>49</v>
      </c>
      <c r="C234" s="4">
        <f t="shared" si="22"/>
        <v>24</v>
      </c>
      <c r="D234" s="4">
        <f t="shared" si="23"/>
        <v>21</v>
      </c>
      <c r="E234" s="10">
        <v>166.66</v>
      </c>
      <c r="G234" s="10">
        <f t="shared" si="24"/>
        <v>1064.8204105378427</v>
      </c>
      <c r="I234" s="10">
        <f t="shared" si="26"/>
        <v>33665.319999999992</v>
      </c>
      <c r="J234" s="10">
        <f t="shared" si="27"/>
        <v>74048.201464321741</v>
      </c>
      <c r="K234" s="10">
        <f t="shared" si="25"/>
        <v>107713.52146432211</v>
      </c>
    </row>
    <row r="235" spans="1:11" x14ac:dyDescent="0.2">
      <c r="A235" s="9">
        <v>42704</v>
      </c>
      <c r="B235" s="4">
        <f t="shared" si="21"/>
        <v>49</v>
      </c>
      <c r="C235" s="4">
        <f t="shared" si="22"/>
        <v>24</v>
      </c>
      <c r="D235" s="4">
        <f t="shared" si="23"/>
        <v>21</v>
      </c>
      <c r="E235" s="10">
        <v>166.66</v>
      </c>
      <c r="G235" s="10">
        <f t="shared" si="24"/>
        <v>1077.1352146432212</v>
      </c>
      <c r="I235" s="10">
        <f t="shared" si="26"/>
        <v>33831.979999999996</v>
      </c>
      <c r="J235" s="10">
        <f t="shared" si="27"/>
        <v>75125.336678964959</v>
      </c>
      <c r="K235" s="10">
        <f t="shared" si="25"/>
        <v>108957.31667896533</v>
      </c>
    </row>
    <row r="236" spans="1:11" x14ac:dyDescent="0.2">
      <c r="A236" s="9">
        <v>42735</v>
      </c>
      <c r="B236" s="4">
        <f t="shared" si="21"/>
        <v>49</v>
      </c>
      <c r="C236" s="4">
        <f t="shared" si="22"/>
        <v>24</v>
      </c>
      <c r="D236" s="4">
        <f t="shared" si="23"/>
        <v>21</v>
      </c>
      <c r="E236" s="10">
        <v>166.66</v>
      </c>
      <c r="G236" s="10">
        <f t="shared" si="24"/>
        <v>1089.5731667896532</v>
      </c>
      <c r="I236" s="10">
        <f t="shared" si="26"/>
        <v>33998.639999999999</v>
      </c>
      <c r="J236" s="10">
        <f t="shared" si="27"/>
        <v>76214.909845754606</v>
      </c>
      <c r="K236" s="10">
        <f t="shared" si="25"/>
        <v>110213.54984575498</v>
      </c>
    </row>
    <row r="237" spans="1:11" x14ac:dyDescent="0.2">
      <c r="A237" s="9">
        <v>42766</v>
      </c>
      <c r="B237" s="4">
        <f t="shared" si="21"/>
        <v>49</v>
      </c>
      <c r="C237" s="4">
        <f t="shared" si="22"/>
        <v>24</v>
      </c>
      <c r="D237" s="4">
        <f t="shared" si="23"/>
        <v>21</v>
      </c>
      <c r="E237" s="10">
        <v>166.66</v>
      </c>
      <c r="G237" s="10">
        <f t="shared" si="24"/>
        <v>1102.1354984575498</v>
      </c>
      <c r="I237" s="10">
        <f t="shared" si="26"/>
        <v>34165.300000000003</v>
      </c>
      <c r="J237" s="10">
        <f t="shared" si="27"/>
        <v>77317.045344212151</v>
      </c>
      <c r="K237" s="10">
        <f t="shared" si="25"/>
        <v>111482.34534421253</v>
      </c>
    </row>
    <row r="238" spans="1:11" x14ac:dyDescent="0.2">
      <c r="A238" s="9">
        <v>42794</v>
      </c>
      <c r="B238" s="4">
        <f t="shared" si="21"/>
        <v>49</v>
      </c>
      <c r="C238" s="4">
        <f t="shared" si="22"/>
        <v>24</v>
      </c>
      <c r="D238" s="4">
        <f t="shared" si="23"/>
        <v>22</v>
      </c>
      <c r="E238" s="10">
        <v>166.66</v>
      </c>
      <c r="G238" s="10">
        <f t="shared" si="24"/>
        <v>1114.8234534421251</v>
      </c>
      <c r="I238" s="10">
        <f t="shared" si="26"/>
        <v>34331.960000000006</v>
      </c>
      <c r="J238" s="10">
        <f t="shared" si="27"/>
        <v>78431.868797654271</v>
      </c>
      <c r="K238" s="10">
        <f t="shared" si="25"/>
        <v>112763.82879765466</v>
      </c>
    </row>
    <row r="239" spans="1:11" x14ac:dyDescent="0.2">
      <c r="A239" s="9">
        <v>42825</v>
      </c>
      <c r="B239" s="4">
        <f t="shared" si="21"/>
        <v>49</v>
      </c>
      <c r="C239" s="4">
        <f t="shared" si="22"/>
        <v>24</v>
      </c>
      <c r="D239" s="4">
        <f t="shared" si="23"/>
        <v>22</v>
      </c>
      <c r="E239" s="10">
        <v>166.66</v>
      </c>
      <c r="G239" s="10">
        <f t="shared" si="24"/>
        <v>1127.6382879765465</v>
      </c>
      <c r="I239" s="10">
        <f t="shared" si="26"/>
        <v>34498.62000000001</v>
      </c>
      <c r="J239" s="10">
        <f t="shared" si="27"/>
        <v>79559.507085630816</v>
      </c>
      <c r="K239" s="10">
        <f t="shared" si="25"/>
        <v>114058.1270856312</v>
      </c>
    </row>
    <row r="240" spans="1:11" x14ac:dyDescent="0.2">
      <c r="A240" s="9">
        <v>42855</v>
      </c>
      <c r="B240" s="4">
        <f t="shared" si="21"/>
        <v>50</v>
      </c>
      <c r="C240" s="4">
        <f t="shared" si="22"/>
        <v>25</v>
      </c>
      <c r="D240" s="4">
        <f t="shared" si="23"/>
        <v>22</v>
      </c>
      <c r="E240" s="10">
        <v>166.66</v>
      </c>
      <c r="G240" s="10">
        <f t="shared" si="24"/>
        <v>1140.5812708563119</v>
      </c>
      <c r="I240" s="10">
        <f t="shared" si="26"/>
        <v>34665.280000000013</v>
      </c>
      <c r="J240" s="10">
        <f t="shared" si="27"/>
        <v>80700.088356487133</v>
      </c>
      <c r="K240" s="10">
        <f t="shared" si="25"/>
        <v>115365.36835648752</v>
      </c>
    </row>
    <row r="241" spans="1:11" x14ac:dyDescent="0.2">
      <c r="A241" s="9">
        <v>42886</v>
      </c>
      <c r="B241" s="4">
        <f t="shared" si="21"/>
        <v>50</v>
      </c>
      <c r="C241" s="4">
        <f t="shared" si="22"/>
        <v>25</v>
      </c>
      <c r="D241" s="4">
        <f t="shared" si="23"/>
        <v>22</v>
      </c>
      <c r="E241" s="10">
        <v>166.66</v>
      </c>
      <c r="G241" s="10">
        <f t="shared" si="24"/>
        <v>1153.6536835648751</v>
      </c>
      <c r="I241" s="10">
        <f t="shared" si="26"/>
        <v>34831.940000000017</v>
      </c>
      <c r="J241" s="10">
        <f t="shared" si="27"/>
        <v>81853.742040052006</v>
      </c>
      <c r="K241" s="10">
        <f t="shared" si="25"/>
        <v>116685.6820400524</v>
      </c>
    </row>
    <row r="242" spans="1:11" x14ac:dyDescent="0.2">
      <c r="A242" s="9">
        <v>42916</v>
      </c>
      <c r="B242" s="4">
        <f t="shared" si="21"/>
        <v>50</v>
      </c>
      <c r="C242" s="4">
        <f t="shared" si="22"/>
        <v>25</v>
      </c>
      <c r="D242" s="4">
        <f t="shared" si="23"/>
        <v>22</v>
      </c>
      <c r="G242" s="10">
        <f t="shared" si="24"/>
        <v>1166.8568204005239</v>
      </c>
      <c r="I242" s="10">
        <f t="shared" si="26"/>
        <v>34831.940000000017</v>
      </c>
      <c r="J242" s="10">
        <f t="shared" si="27"/>
        <v>83020.598860452534</v>
      </c>
      <c r="K242" s="10">
        <f t="shared" si="25"/>
        <v>117852.53886045293</v>
      </c>
    </row>
    <row r="243" spans="1:11" x14ac:dyDescent="0.2">
      <c r="A243" s="9">
        <v>42947</v>
      </c>
      <c r="B243" s="4">
        <f t="shared" si="21"/>
        <v>50</v>
      </c>
      <c r="C243" s="4">
        <f t="shared" si="22"/>
        <v>25</v>
      </c>
      <c r="D243" s="4">
        <f t="shared" si="23"/>
        <v>22</v>
      </c>
      <c r="G243" s="10">
        <f t="shared" si="24"/>
        <v>1178.5253886045291</v>
      </c>
      <c r="I243" s="10">
        <f t="shared" si="26"/>
        <v>34831.940000000017</v>
      </c>
      <c r="J243" s="10">
        <f t="shared" si="27"/>
        <v>84199.124249057058</v>
      </c>
      <c r="K243" s="10">
        <f t="shared" si="25"/>
        <v>119031.06424905745</v>
      </c>
    </row>
    <row r="244" spans="1:11" x14ac:dyDescent="0.2">
      <c r="A244" s="9">
        <v>42978</v>
      </c>
      <c r="B244" s="4">
        <f t="shared" si="21"/>
        <v>50</v>
      </c>
      <c r="C244" s="4">
        <f t="shared" si="22"/>
        <v>25</v>
      </c>
      <c r="D244" s="4">
        <f t="shared" si="23"/>
        <v>22</v>
      </c>
      <c r="G244" s="10">
        <f t="shared" si="24"/>
        <v>1190.3106424905745</v>
      </c>
      <c r="I244" s="10">
        <f t="shared" si="26"/>
        <v>34831.940000000017</v>
      </c>
      <c r="J244" s="10">
        <f t="shared" si="27"/>
        <v>85389.434891547629</v>
      </c>
      <c r="K244" s="10">
        <f t="shared" si="25"/>
        <v>120221.37489154802</v>
      </c>
    </row>
    <row r="245" spans="1:11" x14ac:dyDescent="0.2">
      <c r="A245" s="9">
        <v>43008</v>
      </c>
      <c r="B245" s="4">
        <f t="shared" si="21"/>
        <v>50</v>
      </c>
      <c r="C245" s="4">
        <f t="shared" si="22"/>
        <v>25</v>
      </c>
      <c r="D245" s="4">
        <f t="shared" si="23"/>
        <v>22</v>
      </c>
      <c r="G245" s="10">
        <f t="shared" si="24"/>
        <v>1202.2137489154802</v>
      </c>
      <c r="I245" s="10">
        <f t="shared" si="26"/>
        <v>34831.940000000017</v>
      </c>
      <c r="J245" s="10">
        <f t="shared" si="27"/>
        <v>86591.648640463114</v>
      </c>
      <c r="K245" s="10">
        <f t="shared" si="25"/>
        <v>121423.58864046351</v>
      </c>
    </row>
    <row r="246" spans="1:11" x14ac:dyDescent="0.2">
      <c r="A246" s="9">
        <v>43039</v>
      </c>
      <c r="B246" s="4">
        <f t="shared" si="21"/>
        <v>50</v>
      </c>
      <c r="C246" s="4">
        <f t="shared" si="22"/>
        <v>25</v>
      </c>
      <c r="D246" s="4">
        <f t="shared" si="23"/>
        <v>22</v>
      </c>
      <c r="G246" s="10">
        <f t="shared" si="24"/>
        <v>1214.235886404635</v>
      </c>
      <c r="I246" s="10">
        <f t="shared" si="26"/>
        <v>34831.940000000017</v>
      </c>
      <c r="J246" s="10">
        <f t="shared" si="27"/>
        <v>87805.884526867754</v>
      </c>
      <c r="K246" s="10">
        <f t="shared" si="25"/>
        <v>122637.82452686815</v>
      </c>
    </row>
    <row r="247" spans="1:11" x14ac:dyDescent="0.2">
      <c r="A247" s="9">
        <v>43069</v>
      </c>
      <c r="B247" s="4">
        <f t="shared" si="21"/>
        <v>50</v>
      </c>
      <c r="C247" s="4">
        <f t="shared" si="22"/>
        <v>25</v>
      </c>
      <c r="D247" s="4">
        <f t="shared" si="23"/>
        <v>22</v>
      </c>
      <c r="G247" s="10">
        <f t="shared" si="24"/>
        <v>1226.3782452686814</v>
      </c>
      <c r="I247" s="10">
        <f t="shared" si="26"/>
        <v>34831.940000000017</v>
      </c>
      <c r="J247" s="10">
        <f t="shared" si="27"/>
        <v>89032.262772136441</v>
      </c>
      <c r="K247" s="10">
        <f t="shared" si="25"/>
        <v>123864.20277213684</v>
      </c>
    </row>
    <row r="248" spans="1:11" x14ac:dyDescent="0.2">
      <c r="A248" s="9">
        <v>43100</v>
      </c>
      <c r="B248" s="4">
        <f t="shared" si="21"/>
        <v>50</v>
      </c>
      <c r="C248" s="4">
        <f t="shared" si="22"/>
        <v>25</v>
      </c>
      <c r="D248" s="4">
        <f t="shared" si="23"/>
        <v>22</v>
      </c>
      <c r="G248" s="10">
        <f t="shared" si="24"/>
        <v>1238.6420277213683</v>
      </c>
      <c r="I248" s="10">
        <f t="shared" si="26"/>
        <v>34831.940000000017</v>
      </c>
      <c r="J248" s="10">
        <f t="shared" si="27"/>
        <v>90270.904799857803</v>
      </c>
      <c r="K248" s="10">
        <f t="shared" si="25"/>
        <v>125102.8447998582</v>
      </c>
    </row>
    <row r="249" spans="1:11" x14ac:dyDescent="0.2">
      <c r="A249" s="9">
        <v>43131</v>
      </c>
      <c r="B249" s="4">
        <f t="shared" si="21"/>
        <v>50</v>
      </c>
      <c r="C249" s="4">
        <f t="shared" si="22"/>
        <v>25</v>
      </c>
      <c r="D249" s="4">
        <f t="shared" si="23"/>
        <v>22</v>
      </c>
      <c r="G249" s="10">
        <f t="shared" si="24"/>
        <v>1251.0284479985819</v>
      </c>
      <c r="I249" s="10">
        <f t="shared" si="26"/>
        <v>34831.940000000017</v>
      </c>
      <c r="J249" s="10">
        <f t="shared" si="27"/>
        <v>91521.933247856388</v>
      </c>
      <c r="K249" s="10">
        <f t="shared" si="25"/>
        <v>126353.87324785678</v>
      </c>
    </row>
    <row r="250" spans="1:11" x14ac:dyDescent="0.2">
      <c r="A250" s="9">
        <v>43159</v>
      </c>
      <c r="B250" s="4">
        <f t="shared" si="21"/>
        <v>50</v>
      </c>
      <c r="C250" s="4">
        <f t="shared" si="22"/>
        <v>25</v>
      </c>
      <c r="D250" s="4">
        <f t="shared" si="23"/>
        <v>23</v>
      </c>
      <c r="G250" s="10">
        <f t="shared" si="24"/>
        <v>1263.5387324785677</v>
      </c>
      <c r="I250" s="10">
        <f t="shared" si="26"/>
        <v>34831.940000000017</v>
      </c>
      <c r="J250" s="10">
        <f t="shared" si="27"/>
        <v>92785.471980334958</v>
      </c>
      <c r="K250" s="10">
        <f t="shared" si="25"/>
        <v>127617.41198033535</v>
      </c>
    </row>
    <row r="251" spans="1:11" x14ac:dyDescent="0.2">
      <c r="A251" s="9">
        <v>43190</v>
      </c>
      <c r="B251" s="4">
        <f t="shared" si="21"/>
        <v>50</v>
      </c>
      <c r="C251" s="4">
        <f t="shared" si="22"/>
        <v>25</v>
      </c>
      <c r="D251" s="4">
        <f t="shared" si="23"/>
        <v>23</v>
      </c>
      <c r="G251" s="10">
        <f t="shared" si="24"/>
        <v>1276.1741198033535</v>
      </c>
      <c r="I251" s="10">
        <f t="shared" si="26"/>
        <v>34831.940000000017</v>
      </c>
      <c r="J251" s="10">
        <f t="shared" si="27"/>
        <v>94061.646100138314</v>
      </c>
      <c r="K251" s="10">
        <f t="shared" si="25"/>
        <v>128893.58610013871</v>
      </c>
    </row>
    <row r="252" spans="1:11" x14ac:dyDescent="0.2">
      <c r="A252" s="9">
        <v>43220</v>
      </c>
      <c r="B252" s="4">
        <f t="shared" si="21"/>
        <v>51</v>
      </c>
      <c r="C252" s="4">
        <f t="shared" si="22"/>
        <v>26</v>
      </c>
      <c r="D252" s="4">
        <f t="shared" si="23"/>
        <v>23</v>
      </c>
      <c r="G252" s="10">
        <f t="shared" si="24"/>
        <v>1288.9358610013871</v>
      </c>
      <c r="I252" s="10">
        <f t="shared" si="26"/>
        <v>34831.940000000017</v>
      </c>
      <c r="J252" s="10">
        <f t="shared" si="27"/>
        <v>95350.581961139702</v>
      </c>
      <c r="K252" s="10">
        <f t="shared" si="25"/>
        <v>130182.5219611401</v>
      </c>
    </row>
    <row r="253" spans="1:11" x14ac:dyDescent="0.2">
      <c r="A253" s="9">
        <v>43251</v>
      </c>
      <c r="B253" s="4">
        <f t="shared" si="21"/>
        <v>51</v>
      </c>
      <c r="C253" s="4">
        <f t="shared" si="22"/>
        <v>26</v>
      </c>
      <c r="D253" s="4">
        <f t="shared" si="23"/>
        <v>23</v>
      </c>
      <c r="G253" s="10">
        <f t="shared" si="24"/>
        <v>1301.8252196114011</v>
      </c>
      <c r="I253" s="10">
        <f t="shared" si="26"/>
        <v>34831.940000000017</v>
      </c>
      <c r="J253" s="10">
        <f t="shared" si="27"/>
        <v>96652.407180751106</v>
      </c>
      <c r="K253" s="10">
        <f t="shared" si="25"/>
        <v>131484.3471807515</v>
      </c>
    </row>
    <row r="254" spans="1:11" x14ac:dyDescent="0.2">
      <c r="A254" s="9">
        <v>43281</v>
      </c>
      <c r="B254" s="4">
        <f t="shared" si="21"/>
        <v>51</v>
      </c>
      <c r="C254" s="4">
        <f t="shared" si="22"/>
        <v>26</v>
      </c>
      <c r="D254" s="4">
        <f t="shared" si="23"/>
        <v>23</v>
      </c>
      <c r="G254" s="10">
        <f t="shared" si="24"/>
        <v>1314.843471807515</v>
      </c>
      <c r="I254" s="10">
        <f t="shared" si="26"/>
        <v>34831.940000000017</v>
      </c>
      <c r="J254" s="10">
        <f t="shared" si="27"/>
        <v>97967.250652558621</v>
      </c>
      <c r="K254" s="10">
        <f t="shared" si="25"/>
        <v>132799.19065255902</v>
      </c>
    </row>
    <row r="255" spans="1:11" x14ac:dyDescent="0.2">
      <c r="A255" s="9">
        <v>43312</v>
      </c>
      <c r="B255" s="4">
        <f t="shared" si="21"/>
        <v>51</v>
      </c>
      <c r="C255" s="4">
        <f t="shared" si="22"/>
        <v>26</v>
      </c>
      <c r="D255" s="4">
        <f t="shared" si="23"/>
        <v>23</v>
      </c>
      <c r="G255" s="10">
        <f t="shared" si="24"/>
        <v>1327.9919065255901</v>
      </c>
      <c r="I255" s="10">
        <f t="shared" si="26"/>
        <v>34831.940000000017</v>
      </c>
      <c r="J255" s="10">
        <f t="shared" si="27"/>
        <v>99295.242559084218</v>
      </c>
      <c r="K255" s="10">
        <f t="shared" si="25"/>
        <v>134127.18255908461</v>
      </c>
    </row>
    <row r="256" spans="1:11" x14ac:dyDescent="0.2">
      <c r="A256" s="9">
        <v>43343</v>
      </c>
      <c r="B256" s="4">
        <f t="shared" si="21"/>
        <v>51</v>
      </c>
      <c r="C256" s="4">
        <f t="shared" si="22"/>
        <v>26</v>
      </c>
      <c r="D256" s="4">
        <f t="shared" si="23"/>
        <v>23</v>
      </c>
      <c r="G256" s="10">
        <f t="shared" si="24"/>
        <v>1341.271825590846</v>
      </c>
      <c r="I256" s="10">
        <f t="shared" si="26"/>
        <v>34831.940000000017</v>
      </c>
      <c r="J256" s="10">
        <f t="shared" si="27"/>
        <v>100636.51438467506</v>
      </c>
      <c r="K256" s="10">
        <f t="shared" si="25"/>
        <v>135468.45438467545</v>
      </c>
    </row>
    <row r="257" spans="1:11" x14ac:dyDescent="0.2">
      <c r="A257" s="9">
        <v>43373</v>
      </c>
      <c r="B257" s="4">
        <f t="shared" si="21"/>
        <v>51</v>
      </c>
      <c r="C257" s="4">
        <f t="shared" si="22"/>
        <v>26</v>
      </c>
      <c r="D257" s="4">
        <f t="shared" si="23"/>
        <v>23</v>
      </c>
      <c r="G257" s="10">
        <f t="shared" si="24"/>
        <v>1354.6845438467544</v>
      </c>
      <c r="I257" s="10">
        <f t="shared" si="26"/>
        <v>34831.940000000017</v>
      </c>
      <c r="J257" s="10">
        <f t="shared" si="27"/>
        <v>101991.19892852182</v>
      </c>
      <c r="K257" s="10">
        <f t="shared" si="25"/>
        <v>136823.13892852221</v>
      </c>
    </row>
    <row r="258" spans="1:11" x14ac:dyDescent="0.2">
      <c r="A258" s="9">
        <v>43404</v>
      </c>
      <c r="B258" s="4">
        <f t="shared" si="21"/>
        <v>51</v>
      </c>
      <c r="C258" s="4">
        <f t="shared" si="22"/>
        <v>26</v>
      </c>
      <c r="D258" s="4">
        <f t="shared" si="23"/>
        <v>23</v>
      </c>
      <c r="G258" s="10">
        <f t="shared" si="24"/>
        <v>1368.2313892852219</v>
      </c>
      <c r="I258" s="10">
        <f t="shared" si="26"/>
        <v>34831.940000000017</v>
      </c>
      <c r="J258" s="10">
        <f t="shared" si="27"/>
        <v>103359.43031780704</v>
      </c>
      <c r="K258" s="10">
        <f t="shared" si="25"/>
        <v>138191.37031780742</v>
      </c>
    </row>
    <row r="259" spans="1:11" x14ac:dyDescent="0.2">
      <c r="A259" s="9">
        <v>43434</v>
      </c>
      <c r="B259" s="4">
        <f t="shared" si="21"/>
        <v>51</v>
      </c>
      <c r="C259" s="4">
        <f t="shared" si="22"/>
        <v>26</v>
      </c>
      <c r="D259" s="4">
        <f t="shared" si="23"/>
        <v>23</v>
      </c>
      <c r="G259" s="10">
        <f t="shared" si="24"/>
        <v>1381.913703178074</v>
      </c>
      <c r="I259" s="10">
        <f t="shared" si="26"/>
        <v>34831.940000000017</v>
      </c>
      <c r="J259" s="10">
        <f t="shared" si="27"/>
        <v>104741.34402098511</v>
      </c>
      <c r="K259" s="10">
        <f t="shared" si="25"/>
        <v>139573.28402098551</v>
      </c>
    </row>
    <row r="260" spans="1:11" x14ac:dyDescent="0.2">
      <c r="A260" s="9">
        <v>43465</v>
      </c>
      <c r="B260" s="4">
        <f t="shared" si="21"/>
        <v>51</v>
      </c>
      <c r="C260" s="4">
        <f t="shared" si="22"/>
        <v>26</v>
      </c>
      <c r="D260" s="4">
        <f t="shared" si="23"/>
        <v>23</v>
      </c>
      <c r="G260" s="10">
        <f t="shared" si="24"/>
        <v>1395.7328402098549</v>
      </c>
      <c r="I260" s="10">
        <f t="shared" si="26"/>
        <v>34831.940000000017</v>
      </c>
      <c r="J260" s="10">
        <f t="shared" si="27"/>
        <v>106137.07686119496</v>
      </c>
      <c r="K260" s="10">
        <f t="shared" si="25"/>
        <v>140969.01686119536</v>
      </c>
    </row>
    <row r="261" spans="1:11" x14ac:dyDescent="0.2">
      <c r="A261" s="9">
        <v>43496</v>
      </c>
      <c r="B261" s="4">
        <f t="shared" ref="B261:B324" si="28">ROUND((A261-$B$2-210)/365,0)</f>
        <v>51</v>
      </c>
      <c r="C261" s="4">
        <f t="shared" ref="C261:C324" si="29">ROUND((A261-$C$2-210)/365,0)</f>
        <v>26</v>
      </c>
      <c r="D261" s="4">
        <f t="shared" ref="D261:D324" si="30">ROUND((A261-$D$2-210)/365,0)</f>
        <v>23</v>
      </c>
      <c r="G261" s="10">
        <f t="shared" ref="G261:G324" si="31">K260*$G$1/12</f>
        <v>1409.6901686119536</v>
      </c>
      <c r="I261" s="10">
        <f t="shared" si="26"/>
        <v>34831.940000000017</v>
      </c>
      <c r="J261" s="10">
        <f t="shared" si="27"/>
        <v>107546.76702980691</v>
      </c>
      <c r="K261" s="10">
        <f t="shared" ref="K261:K324" si="32">IF(H261=0,K260+E261+F261+G261,K260+E261+F261+H261)</f>
        <v>142378.70702980732</v>
      </c>
    </row>
    <row r="262" spans="1:11" x14ac:dyDescent="0.2">
      <c r="A262" s="9">
        <v>43524</v>
      </c>
      <c r="B262" s="4">
        <f t="shared" si="28"/>
        <v>51</v>
      </c>
      <c r="C262" s="4">
        <f t="shared" si="29"/>
        <v>26</v>
      </c>
      <c r="D262" s="4">
        <f t="shared" si="30"/>
        <v>24</v>
      </c>
      <c r="G262" s="10">
        <f t="shared" si="31"/>
        <v>1423.7870702980733</v>
      </c>
      <c r="I262" s="10">
        <f t="shared" ref="I262:I325" si="33">I261+E262</f>
        <v>34831.940000000017</v>
      </c>
      <c r="J262" s="10">
        <f t="shared" ref="J262:J325" si="34">IF(H262=0,J261+G262,J261+H262)</f>
        <v>108970.55410010499</v>
      </c>
      <c r="K262" s="10">
        <f t="shared" si="32"/>
        <v>143802.4941001054</v>
      </c>
    </row>
    <row r="263" spans="1:11" x14ac:dyDescent="0.2">
      <c r="A263" s="9">
        <v>43555</v>
      </c>
      <c r="B263" s="4">
        <f t="shared" si="28"/>
        <v>51</v>
      </c>
      <c r="C263" s="4">
        <f t="shared" si="29"/>
        <v>26</v>
      </c>
      <c r="D263" s="4">
        <f t="shared" si="30"/>
        <v>24</v>
      </c>
      <c r="G263" s="10">
        <f t="shared" si="31"/>
        <v>1438.0249410010538</v>
      </c>
      <c r="I263" s="10">
        <f t="shared" si="33"/>
        <v>34831.940000000017</v>
      </c>
      <c r="J263" s="10">
        <f t="shared" si="34"/>
        <v>110408.57904110604</v>
      </c>
      <c r="K263" s="10">
        <f t="shared" si="32"/>
        <v>145240.51904110645</v>
      </c>
    </row>
    <row r="264" spans="1:11" x14ac:dyDescent="0.2">
      <c r="A264" s="9">
        <v>43585</v>
      </c>
      <c r="B264" s="4">
        <f t="shared" si="28"/>
        <v>52</v>
      </c>
      <c r="C264" s="4">
        <f t="shared" si="29"/>
        <v>27</v>
      </c>
      <c r="D264" s="4">
        <f t="shared" si="30"/>
        <v>24</v>
      </c>
      <c r="G264" s="10">
        <f t="shared" si="31"/>
        <v>1452.4051904110645</v>
      </c>
      <c r="I264" s="10">
        <f t="shared" si="33"/>
        <v>34831.940000000017</v>
      </c>
      <c r="J264" s="10">
        <f t="shared" si="34"/>
        <v>111860.98423151711</v>
      </c>
      <c r="K264" s="10">
        <f t="shared" si="32"/>
        <v>146692.92423151751</v>
      </c>
    </row>
    <row r="265" spans="1:11" x14ac:dyDescent="0.2">
      <c r="A265" s="9">
        <v>43616</v>
      </c>
      <c r="B265" s="4">
        <f t="shared" si="28"/>
        <v>52</v>
      </c>
      <c r="C265" s="4">
        <f t="shared" si="29"/>
        <v>27</v>
      </c>
      <c r="D265" s="4">
        <f t="shared" si="30"/>
        <v>24</v>
      </c>
      <c r="G265" s="10">
        <f t="shared" si="31"/>
        <v>1466.9292423151749</v>
      </c>
      <c r="I265" s="10">
        <f t="shared" si="33"/>
        <v>34831.940000000017</v>
      </c>
      <c r="J265" s="10">
        <f t="shared" si="34"/>
        <v>113327.91347383229</v>
      </c>
      <c r="K265" s="10">
        <f t="shared" si="32"/>
        <v>148159.85347383269</v>
      </c>
    </row>
    <row r="266" spans="1:11" x14ac:dyDescent="0.2">
      <c r="A266" s="9">
        <v>43646</v>
      </c>
      <c r="B266" s="4">
        <f t="shared" si="28"/>
        <v>52</v>
      </c>
      <c r="C266" s="4">
        <f t="shared" si="29"/>
        <v>27</v>
      </c>
      <c r="D266" s="4">
        <f t="shared" si="30"/>
        <v>24</v>
      </c>
      <c r="G266" s="10">
        <f t="shared" si="31"/>
        <v>1481.5985347383269</v>
      </c>
      <c r="I266" s="10">
        <f t="shared" si="33"/>
        <v>34831.940000000017</v>
      </c>
      <c r="J266" s="10">
        <f t="shared" si="34"/>
        <v>114809.51200857061</v>
      </c>
      <c r="K266" s="10">
        <f t="shared" si="32"/>
        <v>149641.45200857101</v>
      </c>
    </row>
    <row r="267" spans="1:11" x14ac:dyDescent="0.2">
      <c r="A267" s="9">
        <v>43677</v>
      </c>
      <c r="B267" s="4">
        <f t="shared" si="28"/>
        <v>52</v>
      </c>
      <c r="C267" s="4">
        <f t="shared" si="29"/>
        <v>27</v>
      </c>
      <c r="D267" s="4">
        <f t="shared" si="30"/>
        <v>24</v>
      </c>
      <c r="G267" s="10">
        <f t="shared" si="31"/>
        <v>1496.4145200857101</v>
      </c>
      <c r="I267" s="10">
        <f t="shared" si="33"/>
        <v>34831.940000000017</v>
      </c>
      <c r="J267" s="10">
        <f t="shared" si="34"/>
        <v>116305.92652865633</v>
      </c>
      <c r="K267" s="10">
        <f t="shared" si="32"/>
        <v>151137.86652865671</v>
      </c>
    </row>
    <row r="268" spans="1:11" x14ac:dyDescent="0.2">
      <c r="A268" s="9">
        <v>43708</v>
      </c>
      <c r="B268" s="4">
        <f t="shared" si="28"/>
        <v>52</v>
      </c>
      <c r="C268" s="4">
        <f t="shared" si="29"/>
        <v>27</v>
      </c>
      <c r="D268" s="4">
        <f t="shared" si="30"/>
        <v>24</v>
      </c>
      <c r="G268" s="10">
        <f t="shared" si="31"/>
        <v>1511.3786652865672</v>
      </c>
      <c r="I268" s="10">
        <f t="shared" si="33"/>
        <v>34831.940000000017</v>
      </c>
      <c r="J268" s="10">
        <f t="shared" si="34"/>
        <v>117817.3051939429</v>
      </c>
      <c r="K268" s="10">
        <f t="shared" si="32"/>
        <v>152649.24519394326</v>
      </c>
    </row>
    <row r="269" spans="1:11" x14ac:dyDescent="0.2">
      <c r="A269" s="9">
        <v>43738</v>
      </c>
      <c r="B269" s="4">
        <f t="shared" si="28"/>
        <v>52</v>
      </c>
      <c r="C269" s="4">
        <f t="shared" si="29"/>
        <v>27</v>
      </c>
      <c r="D269" s="4">
        <f t="shared" si="30"/>
        <v>24</v>
      </c>
      <c r="G269" s="10">
        <f t="shared" si="31"/>
        <v>1526.4924519394326</v>
      </c>
      <c r="I269" s="10">
        <f t="shared" si="33"/>
        <v>34831.940000000017</v>
      </c>
      <c r="J269" s="10">
        <f t="shared" si="34"/>
        <v>119343.79764588233</v>
      </c>
      <c r="K269" s="10">
        <f t="shared" si="32"/>
        <v>154175.73764588271</v>
      </c>
    </row>
    <row r="270" spans="1:11" x14ac:dyDescent="0.2">
      <c r="A270" s="9">
        <v>43769</v>
      </c>
      <c r="B270" s="4">
        <f t="shared" si="28"/>
        <v>52</v>
      </c>
      <c r="C270" s="4">
        <f t="shared" si="29"/>
        <v>27</v>
      </c>
      <c r="D270" s="4">
        <f t="shared" si="30"/>
        <v>24</v>
      </c>
      <c r="G270" s="10">
        <f t="shared" si="31"/>
        <v>1541.7573764588269</v>
      </c>
      <c r="I270" s="10">
        <f t="shared" si="33"/>
        <v>34831.940000000017</v>
      </c>
      <c r="J270" s="10">
        <f t="shared" si="34"/>
        <v>120885.55502234116</v>
      </c>
      <c r="K270" s="10">
        <f t="shared" si="32"/>
        <v>155717.49502234152</v>
      </c>
    </row>
    <row r="271" spans="1:11" x14ac:dyDescent="0.2">
      <c r="A271" s="9">
        <v>43799</v>
      </c>
      <c r="B271" s="4">
        <f t="shared" si="28"/>
        <v>52</v>
      </c>
      <c r="C271" s="4">
        <f t="shared" si="29"/>
        <v>27</v>
      </c>
      <c r="D271" s="4">
        <f t="shared" si="30"/>
        <v>24</v>
      </c>
      <c r="G271" s="10">
        <f t="shared" si="31"/>
        <v>1557.1749502234152</v>
      </c>
      <c r="I271" s="10">
        <f t="shared" si="33"/>
        <v>34831.940000000017</v>
      </c>
      <c r="J271" s="10">
        <f t="shared" si="34"/>
        <v>122442.72997256457</v>
      </c>
      <c r="K271" s="10">
        <f t="shared" si="32"/>
        <v>157274.66997256494</v>
      </c>
    </row>
    <row r="272" spans="1:11" x14ac:dyDescent="0.2">
      <c r="A272" s="9">
        <v>43830</v>
      </c>
      <c r="B272" s="4">
        <f t="shared" si="28"/>
        <v>52</v>
      </c>
      <c r="C272" s="4">
        <f t="shared" si="29"/>
        <v>27</v>
      </c>
      <c r="D272" s="4">
        <f t="shared" si="30"/>
        <v>24</v>
      </c>
      <c r="G272" s="10">
        <f t="shared" si="31"/>
        <v>1572.7466997256495</v>
      </c>
      <c r="I272" s="10">
        <f t="shared" si="33"/>
        <v>34831.940000000017</v>
      </c>
      <c r="J272" s="10">
        <f t="shared" si="34"/>
        <v>124015.47667229023</v>
      </c>
      <c r="K272" s="10">
        <f t="shared" si="32"/>
        <v>158847.41667229059</v>
      </c>
    </row>
    <row r="273" spans="1:11" x14ac:dyDescent="0.2">
      <c r="A273" s="9">
        <v>43861</v>
      </c>
      <c r="B273" s="4">
        <f t="shared" si="28"/>
        <v>52</v>
      </c>
      <c r="C273" s="4">
        <f t="shared" si="29"/>
        <v>27</v>
      </c>
      <c r="D273" s="4">
        <f t="shared" si="30"/>
        <v>24</v>
      </c>
      <c r="G273" s="10">
        <f t="shared" si="31"/>
        <v>1588.4741667229057</v>
      </c>
      <c r="I273" s="10">
        <f t="shared" si="33"/>
        <v>34831.940000000017</v>
      </c>
      <c r="J273" s="10">
        <f t="shared" si="34"/>
        <v>125603.95083901314</v>
      </c>
      <c r="K273" s="10">
        <f t="shared" si="32"/>
        <v>160435.8908390135</v>
      </c>
    </row>
    <row r="274" spans="1:11" x14ac:dyDescent="0.2">
      <c r="A274" s="9">
        <v>43890</v>
      </c>
      <c r="B274" s="4">
        <f t="shared" si="28"/>
        <v>52</v>
      </c>
      <c r="C274" s="4">
        <f t="shared" si="29"/>
        <v>27</v>
      </c>
      <c r="D274" s="4">
        <f t="shared" si="30"/>
        <v>25</v>
      </c>
      <c r="G274" s="10">
        <f t="shared" si="31"/>
        <v>1604.358908390135</v>
      </c>
      <c r="I274" s="10">
        <f t="shared" si="33"/>
        <v>34831.940000000017</v>
      </c>
      <c r="J274" s="10">
        <f t="shared" si="34"/>
        <v>127208.30974740327</v>
      </c>
      <c r="K274" s="10">
        <f t="shared" si="32"/>
        <v>162040.24974740364</v>
      </c>
    </row>
    <row r="275" spans="1:11" x14ac:dyDescent="0.2">
      <c r="A275" s="9">
        <v>43921</v>
      </c>
      <c r="B275" s="4">
        <f t="shared" si="28"/>
        <v>52</v>
      </c>
      <c r="C275" s="4">
        <f t="shared" si="29"/>
        <v>27</v>
      </c>
      <c r="D275" s="4">
        <f t="shared" si="30"/>
        <v>25</v>
      </c>
      <c r="G275" s="10">
        <f t="shared" si="31"/>
        <v>1620.4024974740362</v>
      </c>
      <c r="I275" s="10">
        <f t="shared" si="33"/>
        <v>34831.940000000017</v>
      </c>
      <c r="J275" s="10">
        <f t="shared" si="34"/>
        <v>128828.7122448773</v>
      </c>
      <c r="K275" s="10">
        <f t="shared" si="32"/>
        <v>163660.65224487768</v>
      </c>
    </row>
    <row r="276" spans="1:11" x14ac:dyDescent="0.2">
      <c r="A276" s="9">
        <v>43951</v>
      </c>
      <c r="B276" s="4">
        <f t="shared" si="28"/>
        <v>53</v>
      </c>
      <c r="C276" s="4">
        <f t="shared" si="29"/>
        <v>28</v>
      </c>
      <c r="D276" s="4">
        <f t="shared" si="30"/>
        <v>25</v>
      </c>
      <c r="G276" s="10">
        <f t="shared" si="31"/>
        <v>1636.6065224487768</v>
      </c>
      <c r="I276" s="10">
        <f t="shared" si="33"/>
        <v>34831.940000000017</v>
      </c>
      <c r="J276" s="10">
        <f t="shared" si="34"/>
        <v>130465.31876732608</v>
      </c>
      <c r="K276" s="10">
        <f t="shared" si="32"/>
        <v>165297.25876732645</v>
      </c>
    </row>
    <row r="277" spans="1:11" x14ac:dyDescent="0.2">
      <c r="A277" s="9">
        <v>43982</v>
      </c>
      <c r="B277" s="4">
        <f t="shared" si="28"/>
        <v>53</v>
      </c>
      <c r="C277" s="4">
        <f t="shared" si="29"/>
        <v>28</v>
      </c>
      <c r="D277" s="4">
        <f t="shared" si="30"/>
        <v>25</v>
      </c>
      <c r="G277" s="10">
        <f t="shared" si="31"/>
        <v>1652.9725876732646</v>
      </c>
      <c r="I277" s="10">
        <f t="shared" si="33"/>
        <v>34831.940000000017</v>
      </c>
      <c r="J277" s="10">
        <f t="shared" si="34"/>
        <v>132118.29135499935</v>
      </c>
      <c r="K277" s="10">
        <f t="shared" si="32"/>
        <v>166950.23135499971</v>
      </c>
    </row>
    <row r="278" spans="1:11" x14ac:dyDescent="0.2">
      <c r="A278" s="9">
        <v>44012</v>
      </c>
      <c r="B278" s="4">
        <f t="shared" si="28"/>
        <v>53</v>
      </c>
      <c r="C278" s="4">
        <f t="shared" si="29"/>
        <v>28</v>
      </c>
      <c r="D278" s="4">
        <f t="shared" si="30"/>
        <v>25</v>
      </c>
      <c r="G278" s="10">
        <f t="shared" si="31"/>
        <v>1669.5023135499969</v>
      </c>
      <c r="I278" s="10">
        <f t="shared" si="33"/>
        <v>34831.940000000017</v>
      </c>
      <c r="J278" s="10">
        <f t="shared" si="34"/>
        <v>133787.79366854936</v>
      </c>
      <c r="K278" s="10">
        <f t="shared" si="32"/>
        <v>168619.73366854971</v>
      </c>
    </row>
    <row r="279" spans="1:11" x14ac:dyDescent="0.2">
      <c r="A279" s="9">
        <v>44043</v>
      </c>
      <c r="B279" s="4">
        <f t="shared" si="28"/>
        <v>53</v>
      </c>
      <c r="C279" s="4">
        <f t="shared" si="29"/>
        <v>28</v>
      </c>
      <c r="D279" s="4">
        <f t="shared" si="30"/>
        <v>25</v>
      </c>
      <c r="G279" s="10">
        <f t="shared" si="31"/>
        <v>1686.197336685497</v>
      </c>
      <c r="I279" s="10">
        <f t="shared" si="33"/>
        <v>34831.940000000017</v>
      </c>
      <c r="J279" s="10">
        <f t="shared" si="34"/>
        <v>135473.99100523486</v>
      </c>
      <c r="K279" s="10">
        <f t="shared" si="32"/>
        <v>170305.93100523521</v>
      </c>
    </row>
    <row r="280" spans="1:11" x14ac:dyDescent="0.2">
      <c r="A280" s="9">
        <v>44074</v>
      </c>
      <c r="B280" s="4">
        <f t="shared" si="28"/>
        <v>53</v>
      </c>
      <c r="C280" s="4">
        <f t="shared" si="29"/>
        <v>28</v>
      </c>
      <c r="D280" s="4">
        <f t="shared" si="30"/>
        <v>25</v>
      </c>
      <c r="G280" s="10">
        <f t="shared" si="31"/>
        <v>1703.059310052352</v>
      </c>
      <c r="I280" s="10">
        <f t="shared" si="33"/>
        <v>34831.940000000017</v>
      </c>
      <c r="J280" s="10">
        <f t="shared" si="34"/>
        <v>137177.0503152872</v>
      </c>
      <c r="K280" s="10">
        <f t="shared" si="32"/>
        <v>172008.99031528755</v>
      </c>
    </row>
    <row r="281" spans="1:11" x14ac:dyDescent="0.2">
      <c r="A281" s="9">
        <v>44104</v>
      </c>
      <c r="B281" s="4">
        <f t="shared" si="28"/>
        <v>53</v>
      </c>
      <c r="C281" s="4">
        <f t="shared" si="29"/>
        <v>28</v>
      </c>
      <c r="D281" s="4">
        <f t="shared" si="30"/>
        <v>25</v>
      </c>
      <c r="G281" s="10">
        <f t="shared" si="31"/>
        <v>1720.0899031528754</v>
      </c>
      <c r="I281" s="10">
        <f t="shared" si="33"/>
        <v>34831.940000000017</v>
      </c>
      <c r="J281" s="10">
        <f t="shared" si="34"/>
        <v>138897.14021844006</v>
      </c>
      <c r="K281" s="10">
        <f t="shared" si="32"/>
        <v>173729.08021844042</v>
      </c>
    </row>
    <row r="282" spans="1:11" x14ac:dyDescent="0.2">
      <c r="A282" s="9">
        <v>44135</v>
      </c>
      <c r="B282" s="4">
        <f t="shared" si="28"/>
        <v>53</v>
      </c>
      <c r="C282" s="4">
        <f t="shared" si="29"/>
        <v>28</v>
      </c>
      <c r="D282" s="4">
        <f t="shared" si="30"/>
        <v>25</v>
      </c>
      <c r="G282" s="10">
        <f t="shared" si="31"/>
        <v>1737.2908021844041</v>
      </c>
      <c r="I282" s="10">
        <f t="shared" si="33"/>
        <v>34831.940000000017</v>
      </c>
      <c r="J282" s="10">
        <f t="shared" si="34"/>
        <v>140634.43102062447</v>
      </c>
      <c r="K282" s="10">
        <f t="shared" si="32"/>
        <v>175466.37102062482</v>
      </c>
    </row>
    <row r="283" spans="1:11" x14ac:dyDescent="0.2">
      <c r="A283" s="9">
        <v>44165</v>
      </c>
      <c r="B283" s="4">
        <f t="shared" si="28"/>
        <v>53</v>
      </c>
      <c r="C283" s="4">
        <f t="shared" si="29"/>
        <v>28</v>
      </c>
      <c r="D283" s="4">
        <f t="shared" si="30"/>
        <v>25</v>
      </c>
      <c r="G283" s="10">
        <f t="shared" si="31"/>
        <v>1754.663710206248</v>
      </c>
      <c r="I283" s="10">
        <f t="shared" si="33"/>
        <v>34831.940000000017</v>
      </c>
      <c r="J283" s="10">
        <f t="shared" si="34"/>
        <v>142389.09473083072</v>
      </c>
      <c r="K283" s="10">
        <f t="shared" si="32"/>
        <v>177221.03473083107</v>
      </c>
    </row>
    <row r="284" spans="1:11" x14ac:dyDescent="0.2">
      <c r="A284" s="9">
        <v>44196</v>
      </c>
      <c r="B284" s="4">
        <f t="shared" si="28"/>
        <v>53</v>
      </c>
      <c r="C284" s="4">
        <f t="shared" si="29"/>
        <v>28</v>
      </c>
      <c r="D284" s="4">
        <f t="shared" si="30"/>
        <v>25</v>
      </c>
      <c r="G284" s="10">
        <f t="shared" si="31"/>
        <v>1772.2103473083107</v>
      </c>
      <c r="I284" s="10">
        <f t="shared" si="33"/>
        <v>34831.940000000017</v>
      </c>
      <c r="J284" s="10">
        <f t="shared" si="34"/>
        <v>144161.30507813903</v>
      </c>
      <c r="K284" s="10">
        <f t="shared" si="32"/>
        <v>178993.24507813939</v>
      </c>
    </row>
    <row r="285" spans="1:11" x14ac:dyDescent="0.2">
      <c r="A285" s="9">
        <v>44227</v>
      </c>
      <c r="B285" s="4">
        <f t="shared" si="28"/>
        <v>53</v>
      </c>
      <c r="C285" s="4">
        <f t="shared" si="29"/>
        <v>28</v>
      </c>
      <c r="D285" s="4">
        <f t="shared" si="30"/>
        <v>25</v>
      </c>
      <c r="G285" s="10">
        <f t="shared" si="31"/>
        <v>1789.9324507813938</v>
      </c>
      <c r="I285" s="10">
        <f t="shared" si="33"/>
        <v>34831.940000000017</v>
      </c>
      <c r="J285" s="10">
        <f t="shared" si="34"/>
        <v>145951.23752892044</v>
      </c>
      <c r="K285" s="10">
        <f t="shared" si="32"/>
        <v>180783.17752892079</v>
      </c>
    </row>
    <row r="286" spans="1:11" x14ac:dyDescent="0.2">
      <c r="A286" s="9">
        <v>44255</v>
      </c>
      <c r="B286" s="4">
        <f t="shared" si="28"/>
        <v>53</v>
      </c>
      <c r="C286" s="4">
        <f t="shared" si="29"/>
        <v>28</v>
      </c>
      <c r="D286" s="4">
        <f t="shared" si="30"/>
        <v>26</v>
      </c>
      <c r="G286" s="10">
        <f t="shared" si="31"/>
        <v>1807.8317752892078</v>
      </c>
      <c r="I286" s="10">
        <f t="shared" si="33"/>
        <v>34831.940000000017</v>
      </c>
      <c r="J286" s="10">
        <f t="shared" si="34"/>
        <v>147759.06930420964</v>
      </c>
      <c r="K286" s="10">
        <f t="shared" si="32"/>
        <v>182591.00930420999</v>
      </c>
    </row>
    <row r="287" spans="1:11" x14ac:dyDescent="0.2">
      <c r="A287" s="9">
        <v>44286</v>
      </c>
      <c r="B287" s="4">
        <f t="shared" si="28"/>
        <v>53</v>
      </c>
      <c r="C287" s="4">
        <f t="shared" si="29"/>
        <v>28</v>
      </c>
      <c r="D287" s="4">
        <f t="shared" si="30"/>
        <v>26</v>
      </c>
      <c r="G287" s="10">
        <f t="shared" si="31"/>
        <v>1825.9100930420998</v>
      </c>
      <c r="I287" s="10">
        <f t="shared" si="33"/>
        <v>34831.940000000017</v>
      </c>
      <c r="J287" s="10">
        <f t="shared" si="34"/>
        <v>149584.97939725174</v>
      </c>
      <c r="K287" s="10">
        <f t="shared" si="32"/>
        <v>184416.91939725209</v>
      </c>
    </row>
    <row r="288" spans="1:11" x14ac:dyDescent="0.2">
      <c r="A288" s="9">
        <v>44316</v>
      </c>
      <c r="B288" s="4">
        <f t="shared" si="28"/>
        <v>54</v>
      </c>
      <c r="C288" s="4">
        <f t="shared" si="29"/>
        <v>29</v>
      </c>
      <c r="D288" s="4">
        <f t="shared" si="30"/>
        <v>26</v>
      </c>
      <c r="G288" s="10">
        <f t="shared" si="31"/>
        <v>1844.1691939725208</v>
      </c>
      <c r="I288" s="10">
        <f t="shared" si="33"/>
        <v>34831.940000000017</v>
      </c>
      <c r="J288" s="10">
        <f t="shared" si="34"/>
        <v>151429.14859122425</v>
      </c>
      <c r="K288" s="10">
        <f t="shared" si="32"/>
        <v>186261.0885912246</v>
      </c>
    </row>
    <row r="289" spans="1:11" x14ac:dyDescent="0.2">
      <c r="A289" s="9">
        <v>44347</v>
      </c>
      <c r="B289" s="4">
        <f t="shared" si="28"/>
        <v>54</v>
      </c>
      <c r="C289" s="4">
        <f t="shared" si="29"/>
        <v>29</v>
      </c>
      <c r="D289" s="4">
        <f t="shared" si="30"/>
        <v>26</v>
      </c>
      <c r="G289" s="10">
        <f t="shared" si="31"/>
        <v>1862.610885912246</v>
      </c>
      <c r="I289" s="10">
        <f t="shared" si="33"/>
        <v>34831.940000000017</v>
      </c>
      <c r="J289" s="10">
        <f t="shared" si="34"/>
        <v>153291.75947713648</v>
      </c>
      <c r="K289" s="10">
        <f t="shared" si="32"/>
        <v>188123.69947713683</v>
      </c>
    </row>
    <row r="290" spans="1:11" x14ac:dyDescent="0.2">
      <c r="A290" s="9">
        <v>44377</v>
      </c>
      <c r="B290" s="4">
        <f t="shared" si="28"/>
        <v>54</v>
      </c>
      <c r="C290" s="4">
        <f t="shared" si="29"/>
        <v>29</v>
      </c>
      <c r="D290" s="4">
        <f t="shared" si="30"/>
        <v>26</v>
      </c>
      <c r="G290" s="10">
        <f t="shared" si="31"/>
        <v>1881.2369947713685</v>
      </c>
      <c r="I290" s="10">
        <f t="shared" si="33"/>
        <v>34831.940000000017</v>
      </c>
      <c r="J290" s="10">
        <f t="shared" si="34"/>
        <v>155172.99647190786</v>
      </c>
      <c r="K290" s="10">
        <f t="shared" si="32"/>
        <v>190004.93647190821</v>
      </c>
    </row>
    <row r="291" spans="1:11" x14ac:dyDescent="0.2">
      <c r="A291" s="9">
        <v>44408</v>
      </c>
      <c r="B291" s="4">
        <f t="shared" si="28"/>
        <v>54</v>
      </c>
      <c r="C291" s="4">
        <f t="shared" si="29"/>
        <v>29</v>
      </c>
      <c r="D291" s="4">
        <f t="shared" si="30"/>
        <v>26</v>
      </c>
      <c r="G291" s="10">
        <f t="shared" si="31"/>
        <v>1900.0493647190822</v>
      </c>
      <c r="I291" s="10">
        <f t="shared" si="33"/>
        <v>34831.940000000017</v>
      </c>
      <c r="J291" s="10">
        <f t="shared" si="34"/>
        <v>157073.04583662693</v>
      </c>
      <c r="K291" s="10">
        <f t="shared" si="32"/>
        <v>191904.98583662728</v>
      </c>
    </row>
    <row r="292" spans="1:11" x14ac:dyDescent="0.2">
      <c r="A292" s="9">
        <v>44439</v>
      </c>
      <c r="B292" s="4">
        <f t="shared" si="28"/>
        <v>54</v>
      </c>
      <c r="C292" s="4">
        <f t="shared" si="29"/>
        <v>29</v>
      </c>
      <c r="D292" s="4">
        <f t="shared" si="30"/>
        <v>26</v>
      </c>
      <c r="G292" s="10">
        <f t="shared" si="31"/>
        <v>1919.0498583662727</v>
      </c>
      <c r="I292" s="10">
        <f t="shared" si="33"/>
        <v>34831.940000000017</v>
      </c>
      <c r="J292" s="10">
        <f t="shared" si="34"/>
        <v>158992.09569499322</v>
      </c>
      <c r="K292" s="10">
        <f t="shared" si="32"/>
        <v>193824.03569499357</v>
      </c>
    </row>
    <row r="293" spans="1:11" x14ac:dyDescent="0.2">
      <c r="A293" s="9">
        <v>44469</v>
      </c>
      <c r="B293" s="4">
        <f t="shared" si="28"/>
        <v>54</v>
      </c>
      <c r="C293" s="4">
        <f t="shared" si="29"/>
        <v>29</v>
      </c>
      <c r="D293" s="4">
        <f t="shared" si="30"/>
        <v>26</v>
      </c>
      <c r="G293" s="10">
        <f t="shared" si="31"/>
        <v>1938.2403569499356</v>
      </c>
      <c r="I293" s="10">
        <f t="shared" si="33"/>
        <v>34831.940000000017</v>
      </c>
      <c r="J293" s="10">
        <f t="shared" si="34"/>
        <v>160930.33605194316</v>
      </c>
      <c r="K293" s="10">
        <f t="shared" si="32"/>
        <v>195762.27605194351</v>
      </c>
    </row>
    <row r="294" spans="1:11" x14ac:dyDescent="0.2">
      <c r="A294" s="9">
        <v>44500</v>
      </c>
      <c r="B294" s="4">
        <f t="shared" si="28"/>
        <v>54</v>
      </c>
      <c r="C294" s="4">
        <f t="shared" si="29"/>
        <v>29</v>
      </c>
      <c r="D294" s="4">
        <f t="shared" si="30"/>
        <v>26</v>
      </c>
      <c r="G294" s="10">
        <f t="shared" si="31"/>
        <v>1957.6227605194351</v>
      </c>
      <c r="I294" s="10">
        <f t="shared" si="33"/>
        <v>34831.940000000017</v>
      </c>
      <c r="J294" s="10">
        <f t="shared" si="34"/>
        <v>162887.9588124626</v>
      </c>
      <c r="K294" s="10">
        <f t="shared" si="32"/>
        <v>197719.89881246295</v>
      </c>
    </row>
    <row r="295" spans="1:11" x14ac:dyDescent="0.2">
      <c r="A295" s="9">
        <v>44530</v>
      </c>
      <c r="B295" s="4">
        <f t="shared" si="28"/>
        <v>54</v>
      </c>
      <c r="C295" s="4">
        <f t="shared" si="29"/>
        <v>29</v>
      </c>
      <c r="D295" s="4">
        <f t="shared" si="30"/>
        <v>26</v>
      </c>
      <c r="G295" s="10">
        <f t="shared" si="31"/>
        <v>1977.1989881246293</v>
      </c>
      <c r="I295" s="10">
        <f t="shared" si="33"/>
        <v>34831.940000000017</v>
      </c>
      <c r="J295" s="10">
        <f t="shared" si="34"/>
        <v>164865.15780058724</v>
      </c>
      <c r="K295" s="10">
        <f t="shared" si="32"/>
        <v>199697.09780058759</v>
      </c>
    </row>
    <row r="296" spans="1:11" x14ac:dyDescent="0.2">
      <c r="A296" s="9">
        <v>44561</v>
      </c>
      <c r="B296" s="4">
        <f t="shared" si="28"/>
        <v>54</v>
      </c>
      <c r="C296" s="4">
        <f t="shared" si="29"/>
        <v>29</v>
      </c>
      <c r="D296" s="4">
        <f t="shared" si="30"/>
        <v>26</v>
      </c>
      <c r="G296" s="10">
        <f t="shared" si="31"/>
        <v>1996.9709780058758</v>
      </c>
      <c r="I296" s="10">
        <f t="shared" si="33"/>
        <v>34831.940000000017</v>
      </c>
      <c r="J296" s="10">
        <f t="shared" si="34"/>
        <v>166862.12877859312</v>
      </c>
      <c r="K296" s="10">
        <f t="shared" si="32"/>
        <v>201694.06877859347</v>
      </c>
    </row>
    <row r="297" spans="1:11" x14ac:dyDescent="0.2">
      <c r="A297" s="9">
        <v>44592</v>
      </c>
      <c r="B297" s="4">
        <f t="shared" si="28"/>
        <v>54</v>
      </c>
      <c r="C297" s="4">
        <f t="shared" si="29"/>
        <v>29</v>
      </c>
      <c r="D297" s="4">
        <f t="shared" si="30"/>
        <v>26</v>
      </c>
      <c r="G297" s="10">
        <f t="shared" si="31"/>
        <v>2016.9406877859346</v>
      </c>
      <c r="I297" s="10">
        <f t="shared" si="33"/>
        <v>34831.940000000017</v>
      </c>
      <c r="J297" s="10">
        <f t="shared" si="34"/>
        <v>168879.06946637906</v>
      </c>
      <c r="K297" s="10">
        <f t="shared" si="32"/>
        <v>203711.00946637942</v>
      </c>
    </row>
    <row r="298" spans="1:11" x14ac:dyDescent="0.2">
      <c r="A298" s="9">
        <v>44620</v>
      </c>
      <c r="B298" s="4">
        <f t="shared" si="28"/>
        <v>54</v>
      </c>
      <c r="C298" s="4">
        <f t="shared" si="29"/>
        <v>29</v>
      </c>
      <c r="D298" s="4">
        <f t="shared" si="30"/>
        <v>27</v>
      </c>
      <c r="G298" s="10">
        <f t="shared" si="31"/>
        <v>2037.1100946637941</v>
      </c>
      <c r="I298" s="10">
        <f t="shared" si="33"/>
        <v>34831.940000000017</v>
      </c>
      <c r="J298" s="10">
        <f t="shared" si="34"/>
        <v>170916.17956104287</v>
      </c>
      <c r="K298" s="10">
        <f t="shared" si="32"/>
        <v>205748.11956104322</v>
      </c>
    </row>
    <row r="299" spans="1:11" x14ac:dyDescent="0.2">
      <c r="A299" s="9">
        <v>44651</v>
      </c>
      <c r="B299" s="4">
        <f t="shared" si="28"/>
        <v>54</v>
      </c>
      <c r="C299" s="4">
        <f t="shared" si="29"/>
        <v>29</v>
      </c>
      <c r="D299" s="4">
        <f t="shared" si="30"/>
        <v>27</v>
      </c>
      <c r="G299" s="10">
        <f t="shared" si="31"/>
        <v>2057.4811956104322</v>
      </c>
      <c r="I299" s="10">
        <f t="shared" si="33"/>
        <v>34831.940000000017</v>
      </c>
      <c r="J299" s="10">
        <f t="shared" si="34"/>
        <v>172973.66075665329</v>
      </c>
      <c r="K299" s="10">
        <f t="shared" si="32"/>
        <v>207805.60075665364</v>
      </c>
    </row>
    <row r="300" spans="1:11" x14ac:dyDescent="0.2">
      <c r="A300" s="9">
        <v>44681</v>
      </c>
      <c r="B300" s="4">
        <f t="shared" si="28"/>
        <v>55</v>
      </c>
      <c r="C300" s="4">
        <f t="shared" si="29"/>
        <v>30</v>
      </c>
      <c r="D300" s="4">
        <f t="shared" si="30"/>
        <v>27</v>
      </c>
      <c r="G300" s="10">
        <f t="shared" si="31"/>
        <v>2078.0560075665362</v>
      </c>
      <c r="I300" s="10">
        <f t="shared" si="33"/>
        <v>34831.940000000017</v>
      </c>
      <c r="J300" s="10">
        <f t="shared" si="34"/>
        <v>175051.71676421983</v>
      </c>
      <c r="K300" s="10">
        <f t="shared" si="32"/>
        <v>209883.65676422018</v>
      </c>
    </row>
    <row r="301" spans="1:11" x14ac:dyDescent="0.2">
      <c r="A301" s="9">
        <v>44712</v>
      </c>
      <c r="B301" s="4">
        <f t="shared" si="28"/>
        <v>55</v>
      </c>
      <c r="C301" s="4">
        <f t="shared" si="29"/>
        <v>30</v>
      </c>
      <c r="D301" s="4">
        <f t="shared" si="30"/>
        <v>27</v>
      </c>
      <c r="G301" s="10">
        <f t="shared" si="31"/>
        <v>2098.8365676422018</v>
      </c>
      <c r="I301" s="10">
        <f t="shared" si="33"/>
        <v>34831.940000000017</v>
      </c>
      <c r="J301" s="10">
        <f t="shared" si="34"/>
        <v>177150.55333186203</v>
      </c>
      <c r="K301" s="10">
        <f t="shared" si="32"/>
        <v>211982.49333186238</v>
      </c>
    </row>
    <row r="302" spans="1:11" x14ac:dyDescent="0.2">
      <c r="A302" s="9">
        <v>44742</v>
      </c>
      <c r="B302" s="4">
        <f t="shared" si="28"/>
        <v>55</v>
      </c>
      <c r="C302" s="4">
        <f t="shared" si="29"/>
        <v>30</v>
      </c>
      <c r="D302" s="4">
        <f t="shared" si="30"/>
        <v>27</v>
      </c>
      <c r="G302" s="10">
        <f t="shared" si="31"/>
        <v>2119.8249333186236</v>
      </c>
      <c r="I302" s="10">
        <f t="shared" si="33"/>
        <v>34831.940000000017</v>
      </c>
      <c r="J302" s="10">
        <f t="shared" si="34"/>
        <v>179270.37826518065</v>
      </c>
      <c r="K302" s="10">
        <f t="shared" si="32"/>
        <v>214102.31826518101</v>
      </c>
    </row>
    <row r="303" spans="1:11" x14ac:dyDescent="0.2">
      <c r="A303" s="9">
        <v>44773</v>
      </c>
      <c r="B303" s="4">
        <f t="shared" si="28"/>
        <v>55</v>
      </c>
      <c r="C303" s="4">
        <f t="shared" si="29"/>
        <v>30</v>
      </c>
      <c r="D303" s="4">
        <f t="shared" si="30"/>
        <v>27</v>
      </c>
      <c r="G303" s="10">
        <f t="shared" si="31"/>
        <v>2141.0231826518097</v>
      </c>
      <c r="I303" s="10">
        <f t="shared" si="33"/>
        <v>34831.940000000017</v>
      </c>
      <c r="J303" s="10">
        <f t="shared" si="34"/>
        <v>181411.40144783247</v>
      </c>
      <c r="K303" s="10">
        <f t="shared" si="32"/>
        <v>216243.34144783282</v>
      </c>
    </row>
    <row r="304" spans="1:11" x14ac:dyDescent="0.2">
      <c r="A304" s="9">
        <v>44804</v>
      </c>
      <c r="B304" s="4">
        <f t="shared" si="28"/>
        <v>55</v>
      </c>
      <c r="C304" s="4">
        <f t="shared" si="29"/>
        <v>30</v>
      </c>
      <c r="D304" s="4">
        <f t="shared" si="30"/>
        <v>27</v>
      </c>
      <c r="G304" s="10">
        <f t="shared" si="31"/>
        <v>2162.4334144783284</v>
      </c>
      <c r="I304" s="10">
        <f t="shared" si="33"/>
        <v>34831.940000000017</v>
      </c>
      <c r="J304" s="10">
        <f t="shared" si="34"/>
        <v>183573.83486231079</v>
      </c>
      <c r="K304" s="10">
        <f t="shared" si="32"/>
        <v>218405.77486231114</v>
      </c>
    </row>
    <row r="305" spans="1:11" x14ac:dyDescent="0.2">
      <c r="A305" s="9">
        <v>44834</v>
      </c>
      <c r="B305" s="4">
        <f t="shared" si="28"/>
        <v>55</v>
      </c>
      <c r="C305" s="4">
        <f t="shared" si="29"/>
        <v>30</v>
      </c>
      <c r="D305" s="4">
        <f t="shared" si="30"/>
        <v>27</v>
      </c>
      <c r="G305" s="10">
        <f t="shared" si="31"/>
        <v>2184.0577486231114</v>
      </c>
      <c r="I305" s="10">
        <f t="shared" si="33"/>
        <v>34831.940000000017</v>
      </c>
      <c r="J305" s="10">
        <f t="shared" si="34"/>
        <v>185757.89261093389</v>
      </c>
      <c r="K305" s="10">
        <f t="shared" si="32"/>
        <v>220589.83261093425</v>
      </c>
    </row>
    <row r="306" spans="1:11" x14ac:dyDescent="0.2">
      <c r="A306" s="9">
        <v>44865</v>
      </c>
      <c r="B306" s="4">
        <f t="shared" si="28"/>
        <v>55</v>
      </c>
      <c r="C306" s="4">
        <f t="shared" si="29"/>
        <v>30</v>
      </c>
      <c r="D306" s="4">
        <f t="shared" si="30"/>
        <v>27</v>
      </c>
      <c r="G306" s="10">
        <f t="shared" si="31"/>
        <v>2205.8983261093422</v>
      </c>
      <c r="I306" s="10">
        <f t="shared" si="33"/>
        <v>34831.940000000017</v>
      </c>
      <c r="J306" s="10">
        <f t="shared" si="34"/>
        <v>187963.79093704323</v>
      </c>
      <c r="K306" s="10">
        <f t="shared" si="32"/>
        <v>222795.73093704358</v>
      </c>
    </row>
    <row r="307" spans="1:11" x14ac:dyDescent="0.2">
      <c r="A307" s="9">
        <v>44895</v>
      </c>
      <c r="B307" s="4">
        <f t="shared" si="28"/>
        <v>55</v>
      </c>
      <c r="C307" s="4">
        <f t="shared" si="29"/>
        <v>30</v>
      </c>
      <c r="D307" s="4">
        <f t="shared" si="30"/>
        <v>27</v>
      </c>
      <c r="G307" s="10">
        <f t="shared" si="31"/>
        <v>2227.9573093704357</v>
      </c>
      <c r="I307" s="10">
        <f t="shared" si="33"/>
        <v>34831.940000000017</v>
      </c>
      <c r="J307" s="10">
        <f t="shared" si="34"/>
        <v>190191.74824641366</v>
      </c>
      <c r="K307" s="10">
        <f t="shared" si="32"/>
        <v>225023.68824641401</v>
      </c>
    </row>
    <row r="308" spans="1:11" x14ac:dyDescent="0.2">
      <c r="A308" s="9">
        <v>44926</v>
      </c>
      <c r="B308" s="4">
        <f t="shared" si="28"/>
        <v>55</v>
      </c>
      <c r="C308" s="4">
        <f t="shared" si="29"/>
        <v>30</v>
      </c>
      <c r="D308" s="4">
        <f t="shared" si="30"/>
        <v>27</v>
      </c>
      <c r="G308" s="10">
        <f t="shared" si="31"/>
        <v>2250.2368824641399</v>
      </c>
      <c r="I308" s="10">
        <f t="shared" si="33"/>
        <v>34831.940000000017</v>
      </c>
      <c r="J308" s="10">
        <f t="shared" si="34"/>
        <v>192441.9851288778</v>
      </c>
      <c r="K308" s="10">
        <f t="shared" si="32"/>
        <v>227273.92512887815</v>
      </c>
    </row>
    <row r="309" spans="1:11" x14ac:dyDescent="0.2">
      <c r="A309" s="9">
        <v>44957</v>
      </c>
      <c r="B309" s="4">
        <f t="shared" si="28"/>
        <v>55</v>
      </c>
      <c r="C309" s="4">
        <f t="shared" si="29"/>
        <v>30</v>
      </c>
      <c r="D309" s="4">
        <f t="shared" si="30"/>
        <v>27</v>
      </c>
      <c r="G309" s="10">
        <f t="shared" si="31"/>
        <v>2272.7392512887814</v>
      </c>
      <c r="I309" s="10">
        <f t="shared" si="33"/>
        <v>34831.940000000017</v>
      </c>
      <c r="J309" s="10">
        <f t="shared" si="34"/>
        <v>194714.72438016659</v>
      </c>
      <c r="K309" s="10">
        <f t="shared" si="32"/>
        <v>229546.66438016694</v>
      </c>
    </row>
    <row r="310" spans="1:11" x14ac:dyDescent="0.2">
      <c r="A310" s="9">
        <v>44985</v>
      </c>
      <c r="B310" s="4">
        <f t="shared" si="28"/>
        <v>55</v>
      </c>
      <c r="C310" s="4">
        <f t="shared" si="29"/>
        <v>30</v>
      </c>
      <c r="D310" s="4">
        <f t="shared" si="30"/>
        <v>28</v>
      </c>
      <c r="G310" s="10">
        <f t="shared" si="31"/>
        <v>2295.4666438016693</v>
      </c>
      <c r="I310" s="10">
        <f t="shared" si="33"/>
        <v>34831.940000000017</v>
      </c>
      <c r="J310" s="10">
        <f t="shared" si="34"/>
        <v>197010.19102396825</v>
      </c>
      <c r="K310" s="10">
        <f t="shared" si="32"/>
        <v>231842.1310239686</v>
      </c>
    </row>
    <row r="311" spans="1:11" x14ac:dyDescent="0.2">
      <c r="A311" s="9">
        <v>45016</v>
      </c>
      <c r="B311" s="4">
        <f t="shared" si="28"/>
        <v>55</v>
      </c>
      <c r="C311" s="4">
        <f t="shared" si="29"/>
        <v>30</v>
      </c>
      <c r="D311" s="4">
        <f t="shared" si="30"/>
        <v>28</v>
      </c>
      <c r="G311" s="10">
        <f t="shared" si="31"/>
        <v>2318.4213102396857</v>
      </c>
      <c r="I311" s="10">
        <f t="shared" si="33"/>
        <v>34831.940000000017</v>
      </c>
      <c r="J311" s="10">
        <f t="shared" si="34"/>
        <v>199328.61233420792</v>
      </c>
      <c r="K311" s="10">
        <f t="shared" si="32"/>
        <v>234160.55233420827</v>
      </c>
    </row>
    <row r="312" spans="1:11" x14ac:dyDescent="0.2">
      <c r="A312" s="9">
        <v>45046</v>
      </c>
      <c r="B312" s="4">
        <f t="shared" si="28"/>
        <v>56</v>
      </c>
      <c r="C312" s="4">
        <f t="shared" si="29"/>
        <v>31</v>
      </c>
      <c r="D312" s="4">
        <f t="shared" si="30"/>
        <v>28</v>
      </c>
      <c r="G312" s="10">
        <f t="shared" si="31"/>
        <v>2341.6055233420825</v>
      </c>
      <c r="I312" s="10">
        <f t="shared" si="33"/>
        <v>34831.940000000017</v>
      </c>
      <c r="J312" s="10">
        <f t="shared" si="34"/>
        <v>201670.21785755001</v>
      </c>
      <c r="K312" s="10">
        <f t="shared" si="32"/>
        <v>236502.15785755037</v>
      </c>
    </row>
    <row r="313" spans="1:11" x14ac:dyDescent="0.2">
      <c r="A313" s="9">
        <v>45077</v>
      </c>
      <c r="B313" s="4">
        <f t="shared" si="28"/>
        <v>56</v>
      </c>
      <c r="C313" s="4">
        <f t="shared" si="29"/>
        <v>31</v>
      </c>
      <c r="D313" s="4">
        <f t="shared" si="30"/>
        <v>28</v>
      </c>
      <c r="G313" s="10">
        <f t="shared" si="31"/>
        <v>2365.0215785755036</v>
      </c>
      <c r="I313" s="10">
        <f t="shared" si="33"/>
        <v>34831.940000000017</v>
      </c>
      <c r="J313" s="10">
        <f t="shared" si="34"/>
        <v>204035.23943612553</v>
      </c>
      <c r="K313" s="10">
        <f t="shared" si="32"/>
        <v>238867.17943612588</v>
      </c>
    </row>
    <row r="314" spans="1:11" x14ac:dyDescent="0.2">
      <c r="A314" s="9">
        <v>45107</v>
      </c>
      <c r="B314" s="4">
        <f t="shared" si="28"/>
        <v>56</v>
      </c>
      <c r="C314" s="4">
        <f t="shared" si="29"/>
        <v>31</v>
      </c>
      <c r="D314" s="4">
        <f t="shared" si="30"/>
        <v>28</v>
      </c>
      <c r="G314" s="10">
        <f t="shared" si="31"/>
        <v>2388.6717943612589</v>
      </c>
      <c r="I314" s="10">
        <f t="shared" si="33"/>
        <v>34831.940000000017</v>
      </c>
      <c r="J314" s="10">
        <f t="shared" si="34"/>
        <v>206423.91123048679</v>
      </c>
      <c r="K314" s="10">
        <f t="shared" si="32"/>
        <v>241255.85123048714</v>
      </c>
    </row>
    <row r="315" spans="1:11" x14ac:dyDescent="0.2">
      <c r="A315" s="9">
        <v>45138</v>
      </c>
      <c r="B315" s="4">
        <f t="shared" si="28"/>
        <v>56</v>
      </c>
      <c r="C315" s="4">
        <f t="shared" si="29"/>
        <v>31</v>
      </c>
      <c r="D315" s="4">
        <f t="shared" si="30"/>
        <v>28</v>
      </c>
      <c r="G315" s="10">
        <f t="shared" si="31"/>
        <v>2412.5585123048713</v>
      </c>
      <c r="I315" s="10">
        <f t="shared" si="33"/>
        <v>34831.940000000017</v>
      </c>
      <c r="J315" s="10">
        <f t="shared" si="34"/>
        <v>208836.46974279167</v>
      </c>
      <c r="K315" s="10">
        <f t="shared" si="32"/>
        <v>243668.40974279202</v>
      </c>
    </row>
    <row r="316" spans="1:11" x14ac:dyDescent="0.2">
      <c r="A316" s="9">
        <v>45169</v>
      </c>
      <c r="B316" s="4">
        <f t="shared" si="28"/>
        <v>56</v>
      </c>
      <c r="C316" s="4">
        <f t="shared" si="29"/>
        <v>31</v>
      </c>
      <c r="D316" s="4">
        <f t="shared" si="30"/>
        <v>28</v>
      </c>
      <c r="G316" s="10">
        <f t="shared" si="31"/>
        <v>2436.6840974279198</v>
      </c>
      <c r="I316" s="10">
        <f t="shared" si="33"/>
        <v>34831.940000000017</v>
      </c>
      <c r="J316" s="10">
        <f t="shared" si="34"/>
        <v>211273.1538402196</v>
      </c>
      <c r="K316" s="10">
        <f t="shared" si="32"/>
        <v>246105.09384021995</v>
      </c>
    </row>
    <row r="317" spans="1:11" x14ac:dyDescent="0.2">
      <c r="A317" s="9">
        <v>45199</v>
      </c>
      <c r="B317" s="4">
        <f t="shared" si="28"/>
        <v>56</v>
      </c>
      <c r="C317" s="4">
        <f t="shared" si="29"/>
        <v>31</v>
      </c>
      <c r="D317" s="4">
        <f t="shared" si="30"/>
        <v>28</v>
      </c>
      <c r="G317" s="10">
        <f t="shared" si="31"/>
        <v>2461.0509384021993</v>
      </c>
      <c r="I317" s="10">
        <f t="shared" si="33"/>
        <v>34831.940000000017</v>
      </c>
      <c r="J317" s="10">
        <f t="shared" si="34"/>
        <v>213734.20477862179</v>
      </c>
      <c r="K317" s="10">
        <f t="shared" si="32"/>
        <v>248566.14477862214</v>
      </c>
    </row>
    <row r="318" spans="1:11" x14ac:dyDescent="0.2">
      <c r="A318" s="9">
        <v>45230</v>
      </c>
      <c r="B318" s="4">
        <f t="shared" si="28"/>
        <v>56</v>
      </c>
      <c r="C318" s="4">
        <f t="shared" si="29"/>
        <v>31</v>
      </c>
      <c r="D318" s="4">
        <f t="shared" si="30"/>
        <v>28</v>
      </c>
      <c r="G318" s="10">
        <f t="shared" si="31"/>
        <v>2485.6614477862213</v>
      </c>
      <c r="I318" s="10">
        <f t="shared" si="33"/>
        <v>34831.940000000017</v>
      </c>
      <c r="J318" s="10">
        <f t="shared" si="34"/>
        <v>216219.86622640802</v>
      </c>
      <c r="K318" s="10">
        <f t="shared" si="32"/>
        <v>251051.80622640837</v>
      </c>
    </row>
    <row r="319" spans="1:11" x14ac:dyDescent="0.2">
      <c r="A319" s="9">
        <v>45260</v>
      </c>
      <c r="B319" s="4">
        <f t="shared" si="28"/>
        <v>56</v>
      </c>
      <c r="C319" s="4">
        <f t="shared" si="29"/>
        <v>31</v>
      </c>
      <c r="D319" s="4">
        <f t="shared" si="30"/>
        <v>28</v>
      </c>
      <c r="G319" s="10">
        <f t="shared" si="31"/>
        <v>2510.5180622640837</v>
      </c>
      <c r="I319" s="10">
        <f t="shared" si="33"/>
        <v>34831.940000000017</v>
      </c>
      <c r="J319" s="10">
        <f t="shared" si="34"/>
        <v>218730.3842886721</v>
      </c>
      <c r="K319" s="10">
        <f t="shared" si="32"/>
        <v>253562.32428867245</v>
      </c>
    </row>
    <row r="320" spans="1:11" x14ac:dyDescent="0.2">
      <c r="A320" s="9">
        <v>45291</v>
      </c>
      <c r="B320" s="4">
        <f t="shared" si="28"/>
        <v>56</v>
      </c>
      <c r="C320" s="4">
        <f t="shared" si="29"/>
        <v>31</v>
      </c>
      <c r="D320" s="4">
        <f t="shared" si="30"/>
        <v>28</v>
      </c>
      <c r="G320" s="10">
        <f t="shared" si="31"/>
        <v>2535.6232428867243</v>
      </c>
      <c r="I320" s="10">
        <f t="shared" si="33"/>
        <v>34831.940000000017</v>
      </c>
      <c r="J320" s="10">
        <f t="shared" si="34"/>
        <v>221266.00753155883</v>
      </c>
      <c r="K320" s="10">
        <f t="shared" si="32"/>
        <v>256097.94753155918</v>
      </c>
    </row>
    <row r="321" spans="1:11" x14ac:dyDescent="0.2">
      <c r="A321" s="9">
        <v>45322</v>
      </c>
      <c r="B321" s="4">
        <f t="shared" si="28"/>
        <v>56</v>
      </c>
      <c r="C321" s="4">
        <f t="shared" si="29"/>
        <v>31</v>
      </c>
      <c r="D321" s="4">
        <f t="shared" si="30"/>
        <v>28</v>
      </c>
      <c r="G321" s="10">
        <f t="shared" si="31"/>
        <v>2560.9794753155916</v>
      </c>
      <c r="I321" s="10">
        <f t="shared" si="33"/>
        <v>34831.940000000017</v>
      </c>
      <c r="J321" s="10">
        <f t="shared" si="34"/>
        <v>223826.98700687443</v>
      </c>
      <c r="K321" s="10">
        <f t="shared" si="32"/>
        <v>258658.92700687479</v>
      </c>
    </row>
    <row r="322" spans="1:11" x14ac:dyDescent="0.2">
      <c r="A322" s="9">
        <v>45351</v>
      </c>
      <c r="B322" s="4">
        <f t="shared" si="28"/>
        <v>56</v>
      </c>
      <c r="C322" s="4">
        <f t="shared" si="29"/>
        <v>31</v>
      </c>
      <c r="D322" s="4">
        <f t="shared" si="30"/>
        <v>29</v>
      </c>
      <c r="G322" s="10">
        <f t="shared" si="31"/>
        <v>2586.5892700687477</v>
      </c>
      <c r="I322" s="10">
        <f t="shared" si="33"/>
        <v>34831.940000000017</v>
      </c>
      <c r="J322" s="10">
        <f t="shared" si="34"/>
        <v>226413.57627694317</v>
      </c>
      <c r="K322" s="10">
        <f t="shared" si="32"/>
        <v>261245.51627694353</v>
      </c>
    </row>
    <row r="323" spans="1:11" x14ac:dyDescent="0.2">
      <c r="A323" s="9">
        <v>45382</v>
      </c>
      <c r="B323" s="4">
        <f t="shared" si="28"/>
        <v>56</v>
      </c>
      <c r="C323" s="4">
        <f t="shared" si="29"/>
        <v>31</v>
      </c>
      <c r="D323" s="4">
        <f t="shared" si="30"/>
        <v>29</v>
      </c>
      <c r="G323" s="10">
        <f t="shared" si="31"/>
        <v>2612.455162769435</v>
      </c>
      <c r="I323" s="10">
        <f t="shared" si="33"/>
        <v>34831.940000000017</v>
      </c>
      <c r="J323" s="10">
        <f t="shared" si="34"/>
        <v>229026.03143971262</v>
      </c>
      <c r="K323" s="10">
        <f t="shared" si="32"/>
        <v>263857.97143971297</v>
      </c>
    </row>
    <row r="324" spans="1:11" x14ac:dyDescent="0.2">
      <c r="A324" s="9">
        <v>45412</v>
      </c>
      <c r="B324" s="4">
        <f t="shared" si="28"/>
        <v>57</v>
      </c>
      <c r="C324" s="4">
        <f t="shared" si="29"/>
        <v>32</v>
      </c>
      <c r="D324" s="4">
        <f t="shared" si="30"/>
        <v>29</v>
      </c>
      <c r="G324" s="10">
        <f t="shared" si="31"/>
        <v>2638.5797143971299</v>
      </c>
      <c r="I324" s="10">
        <f t="shared" si="33"/>
        <v>34831.940000000017</v>
      </c>
      <c r="J324" s="10">
        <f t="shared" si="34"/>
        <v>231664.61115410976</v>
      </c>
      <c r="K324" s="10">
        <f t="shared" si="32"/>
        <v>266496.55115411012</v>
      </c>
    </row>
    <row r="325" spans="1:11" x14ac:dyDescent="0.2">
      <c r="A325" s="9">
        <v>45443</v>
      </c>
      <c r="B325" s="4">
        <f t="shared" ref="B325:B367" si="35">ROUND((A325-$B$2-210)/365,0)</f>
        <v>57</v>
      </c>
      <c r="C325" s="4">
        <f t="shared" ref="C325:C367" si="36">ROUND((A325-$C$2-210)/365,0)</f>
        <v>32</v>
      </c>
      <c r="D325" s="4">
        <f t="shared" ref="D325:D367" si="37">ROUND((A325-$D$2-210)/365,0)</f>
        <v>29</v>
      </c>
      <c r="G325" s="10">
        <f t="shared" ref="G325:G367" si="38">K324*$G$1/12</f>
        <v>2664.965511541101</v>
      </c>
      <c r="I325" s="10">
        <f t="shared" si="33"/>
        <v>34831.940000000017</v>
      </c>
      <c r="J325" s="10">
        <f t="shared" si="34"/>
        <v>234329.57666565088</v>
      </c>
      <c r="K325" s="10">
        <f t="shared" ref="K325:K367" si="39">IF(H325=0,K324+E325+F325+G325,K324+E325+F325+H325)</f>
        <v>269161.51666565123</v>
      </c>
    </row>
    <row r="326" spans="1:11" x14ac:dyDescent="0.2">
      <c r="A326" s="9">
        <v>45473</v>
      </c>
      <c r="B326" s="4">
        <f t="shared" si="35"/>
        <v>57</v>
      </c>
      <c r="C326" s="4">
        <f t="shared" si="36"/>
        <v>32</v>
      </c>
      <c r="D326" s="4">
        <f t="shared" si="37"/>
        <v>29</v>
      </c>
      <c r="G326" s="10">
        <f t="shared" si="38"/>
        <v>2691.6151666565124</v>
      </c>
      <c r="I326" s="10">
        <f t="shared" ref="I326:I367" si="40">I325+E326</f>
        <v>34831.940000000017</v>
      </c>
      <c r="J326" s="10">
        <f t="shared" ref="J326:J367" si="41">IF(H326=0,J325+G326,J325+H326)</f>
        <v>237021.19183230738</v>
      </c>
      <c r="K326" s="10">
        <f t="shared" si="39"/>
        <v>271853.13183230773</v>
      </c>
    </row>
    <row r="327" spans="1:11" x14ac:dyDescent="0.2">
      <c r="A327" s="9">
        <v>45504</v>
      </c>
      <c r="B327" s="4">
        <f t="shared" si="35"/>
        <v>57</v>
      </c>
      <c r="C327" s="4">
        <f t="shared" si="36"/>
        <v>32</v>
      </c>
      <c r="D327" s="4">
        <f t="shared" si="37"/>
        <v>29</v>
      </c>
      <c r="G327" s="10">
        <f t="shared" si="38"/>
        <v>2718.5313183230769</v>
      </c>
      <c r="I327" s="10">
        <f t="shared" si="40"/>
        <v>34831.940000000017</v>
      </c>
      <c r="J327" s="10">
        <f t="shared" si="41"/>
        <v>239739.72315063045</v>
      </c>
      <c r="K327" s="10">
        <f t="shared" si="39"/>
        <v>274571.66315063083</v>
      </c>
    </row>
    <row r="328" spans="1:11" x14ac:dyDescent="0.2">
      <c r="A328" s="9">
        <v>45535</v>
      </c>
      <c r="B328" s="4">
        <f t="shared" si="35"/>
        <v>57</v>
      </c>
      <c r="C328" s="4">
        <f t="shared" si="36"/>
        <v>32</v>
      </c>
      <c r="D328" s="4">
        <f t="shared" si="37"/>
        <v>29</v>
      </c>
      <c r="G328" s="10">
        <f t="shared" si="38"/>
        <v>2745.7166315063082</v>
      </c>
      <c r="I328" s="10">
        <f t="shared" si="40"/>
        <v>34831.940000000017</v>
      </c>
      <c r="J328" s="10">
        <f t="shared" si="41"/>
        <v>242485.43978213676</v>
      </c>
      <c r="K328" s="10">
        <f t="shared" si="39"/>
        <v>277317.37978213717</v>
      </c>
    </row>
    <row r="329" spans="1:11" x14ac:dyDescent="0.2">
      <c r="A329" s="9">
        <v>45565</v>
      </c>
      <c r="B329" s="4">
        <f t="shared" si="35"/>
        <v>57</v>
      </c>
      <c r="C329" s="4">
        <f t="shared" si="36"/>
        <v>32</v>
      </c>
      <c r="D329" s="4">
        <f t="shared" si="37"/>
        <v>29</v>
      </c>
      <c r="G329" s="10">
        <f t="shared" si="38"/>
        <v>2773.1737978213714</v>
      </c>
      <c r="I329" s="10">
        <f t="shared" si="40"/>
        <v>34831.940000000017</v>
      </c>
      <c r="J329" s="10">
        <f t="shared" si="41"/>
        <v>245258.61357995812</v>
      </c>
      <c r="K329" s="10">
        <f t="shared" si="39"/>
        <v>280090.55357995856</v>
      </c>
    </row>
    <row r="330" spans="1:11" x14ac:dyDescent="0.2">
      <c r="A330" s="9">
        <v>45596</v>
      </c>
      <c r="B330" s="4">
        <f t="shared" si="35"/>
        <v>57</v>
      </c>
      <c r="C330" s="4">
        <f t="shared" si="36"/>
        <v>32</v>
      </c>
      <c r="D330" s="4">
        <f t="shared" si="37"/>
        <v>29</v>
      </c>
      <c r="G330" s="10">
        <f t="shared" si="38"/>
        <v>2800.9055357995858</v>
      </c>
      <c r="I330" s="10">
        <f t="shared" si="40"/>
        <v>34831.940000000017</v>
      </c>
      <c r="J330" s="10">
        <f t="shared" si="41"/>
        <v>248059.51911575772</v>
      </c>
      <c r="K330" s="10">
        <f t="shared" si="39"/>
        <v>282891.45911575813</v>
      </c>
    </row>
    <row r="331" spans="1:11" x14ac:dyDescent="0.2">
      <c r="A331" s="9">
        <v>45626</v>
      </c>
      <c r="B331" s="4">
        <f t="shared" si="35"/>
        <v>57</v>
      </c>
      <c r="C331" s="4">
        <f t="shared" si="36"/>
        <v>32</v>
      </c>
      <c r="D331" s="4">
        <f t="shared" si="37"/>
        <v>29</v>
      </c>
      <c r="G331" s="10">
        <f t="shared" si="38"/>
        <v>2828.9145911575811</v>
      </c>
      <c r="I331" s="10">
        <f t="shared" si="40"/>
        <v>34831.940000000017</v>
      </c>
      <c r="J331" s="10">
        <f t="shared" si="41"/>
        <v>250888.4337069153</v>
      </c>
      <c r="K331" s="10">
        <f t="shared" si="39"/>
        <v>285720.37370691571</v>
      </c>
    </row>
    <row r="332" spans="1:11" x14ac:dyDescent="0.2">
      <c r="A332" s="9">
        <v>45657</v>
      </c>
      <c r="B332" s="4">
        <f t="shared" si="35"/>
        <v>57</v>
      </c>
      <c r="C332" s="4">
        <f t="shared" si="36"/>
        <v>32</v>
      </c>
      <c r="D332" s="4">
        <f t="shared" si="37"/>
        <v>29</v>
      </c>
      <c r="G332" s="10">
        <f t="shared" si="38"/>
        <v>2857.2037370691573</v>
      </c>
      <c r="I332" s="10">
        <f t="shared" si="40"/>
        <v>34831.940000000017</v>
      </c>
      <c r="J332" s="10">
        <f t="shared" si="41"/>
        <v>253745.63744398445</v>
      </c>
      <c r="K332" s="10">
        <f t="shared" si="39"/>
        <v>288577.57744398486</v>
      </c>
    </row>
    <row r="333" spans="1:11" x14ac:dyDescent="0.2">
      <c r="A333" s="9">
        <v>45688</v>
      </c>
      <c r="B333" s="4">
        <f t="shared" si="35"/>
        <v>57</v>
      </c>
      <c r="C333" s="4">
        <f t="shared" si="36"/>
        <v>32</v>
      </c>
      <c r="D333" s="4">
        <f t="shared" si="37"/>
        <v>29</v>
      </c>
      <c r="G333" s="10">
        <f t="shared" si="38"/>
        <v>2885.7757744398482</v>
      </c>
      <c r="I333" s="10">
        <f t="shared" si="40"/>
        <v>34831.940000000017</v>
      </c>
      <c r="J333" s="10">
        <f t="shared" si="41"/>
        <v>256631.41321842431</v>
      </c>
      <c r="K333" s="10">
        <f t="shared" si="39"/>
        <v>291463.35321842472</v>
      </c>
    </row>
    <row r="334" spans="1:11" x14ac:dyDescent="0.2">
      <c r="A334" s="9">
        <v>45716</v>
      </c>
      <c r="B334" s="4">
        <f t="shared" si="35"/>
        <v>57</v>
      </c>
      <c r="C334" s="4">
        <f t="shared" si="36"/>
        <v>32</v>
      </c>
      <c r="D334" s="4">
        <f t="shared" si="37"/>
        <v>30</v>
      </c>
      <c r="G334" s="10">
        <f t="shared" si="38"/>
        <v>2914.6335321842471</v>
      </c>
      <c r="I334" s="10">
        <f t="shared" si="40"/>
        <v>34831.940000000017</v>
      </c>
      <c r="J334" s="10">
        <f t="shared" si="41"/>
        <v>259546.04675060854</v>
      </c>
      <c r="K334" s="10">
        <f t="shared" si="39"/>
        <v>294377.98675060895</v>
      </c>
    </row>
    <row r="335" spans="1:11" x14ac:dyDescent="0.2">
      <c r="A335" s="9">
        <v>45747</v>
      </c>
      <c r="B335" s="4">
        <f t="shared" si="35"/>
        <v>57</v>
      </c>
      <c r="C335" s="4">
        <f t="shared" si="36"/>
        <v>32</v>
      </c>
      <c r="D335" s="4">
        <f t="shared" si="37"/>
        <v>30</v>
      </c>
      <c r="G335" s="10">
        <f t="shared" si="38"/>
        <v>2943.7798675060894</v>
      </c>
      <c r="I335" s="10">
        <f t="shared" si="40"/>
        <v>34831.940000000017</v>
      </c>
      <c r="J335" s="10">
        <f t="shared" si="41"/>
        <v>262489.8266181146</v>
      </c>
      <c r="K335" s="10">
        <f t="shared" si="39"/>
        <v>297321.76661811501</v>
      </c>
    </row>
    <row r="336" spans="1:11" x14ac:dyDescent="0.2">
      <c r="A336" s="9">
        <v>45777</v>
      </c>
      <c r="B336" s="4">
        <f t="shared" si="35"/>
        <v>58</v>
      </c>
      <c r="C336" s="4">
        <f t="shared" si="36"/>
        <v>33</v>
      </c>
      <c r="D336" s="4">
        <f t="shared" si="37"/>
        <v>30</v>
      </c>
      <c r="G336" s="10">
        <f t="shared" si="38"/>
        <v>2973.21766618115</v>
      </c>
      <c r="I336" s="10">
        <f t="shared" si="40"/>
        <v>34831.940000000017</v>
      </c>
      <c r="J336" s="10">
        <f t="shared" si="41"/>
        <v>265463.04428429576</v>
      </c>
      <c r="K336" s="10">
        <f t="shared" si="39"/>
        <v>300294.98428429617</v>
      </c>
    </row>
    <row r="337" spans="1:11" x14ac:dyDescent="0.2">
      <c r="A337" s="9">
        <v>45808</v>
      </c>
      <c r="B337" s="4">
        <f t="shared" si="35"/>
        <v>58</v>
      </c>
      <c r="C337" s="4">
        <f t="shared" si="36"/>
        <v>33</v>
      </c>
      <c r="D337" s="4">
        <f t="shared" si="37"/>
        <v>30</v>
      </c>
      <c r="G337" s="10">
        <f t="shared" si="38"/>
        <v>3002.9498428429615</v>
      </c>
      <c r="I337" s="10">
        <f t="shared" si="40"/>
        <v>34831.940000000017</v>
      </c>
      <c r="J337" s="10">
        <f t="shared" si="41"/>
        <v>268465.99412713869</v>
      </c>
      <c r="K337" s="10">
        <f t="shared" si="39"/>
        <v>303297.9341271391</v>
      </c>
    </row>
    <row r="338" spans="1:11" x14ac:dyDescent="0.2">
      <c r="A338" s="9">
        <v>45838</v>
      </c>
      <c r="B338" s="4">
        <f t="shared" si="35"/>
        <v>58</v>
      </c>
      <c r="C338" s="4">
        <f t="shared" si="36"/>
        <v>33</v>
      </c>
      <c r="D338" s="4">
        <f t="shared" si="37"/>
        <v>30</v>
      </c>
      <c r="G338" s="10">
        <f t="shared" si="38"/>
        <v>3032.9793412713911</v>
      </c>
      <c r="I338" s="10">
        <f t="shared" si="40"/>
        <v>34831.940000000017</v>
      </c>
      <c r="J338" s="10">
        <f t="shared" si="41"/>
        <v>271498.97346841008</v>
      </c>
      <c r="K338" s="10">
        <f t="shared" si="39"/>
        <v>306330.91346841049</v>
      </c>
    </row>
    <row r="339" spans="1:11" x14ac:dyDescent="0.2">
      <c r="A339" s="9">
        <v>45869</v>
      </c>
      <c r="B339" s="4">
        <f t="shared" si="35"/>
        <v>58</v>
      </c>
      <c r="C339" s="4">
        <f t="shared" si="36"/>
        <v>33</v>
      </c>
      <c r="D339" s="4">
        <f t="shared" si="37"/>
        <v>30</v>
      </c>
      <c r="G339" s="10">
        <f t="shared" si="38"/>
        <v>3063.3091346841047</v>
      </c>
      <c r="I339" s="10">
        <f t="shared" si="40"/>
        <v>34831.940000000017</v>
      </c>
      <c r="J339" s="10">
        <f t="shared" si="41"/>
        <v>274562.28260309418</v>
      </c>
      <c r="K339" s="10">
        <f t="shared" si="39"/>
        <v>309394.22260309459</v>
      </c>
    </row>
    <row r="340" spans="1:11" x14ac:dyDescent="0.2">
      <c r="A340" s="9">
        <v>45900</v>
      </c>
      <c r="B340" s="4">
        <f t="shared" si="35"/>
        <v>58</v>
      </c>
      <c r="C340" s="4">
        <f t="shared" si="36"/>
        <v>33</v>
      </c>
      <c r="D340" s="4">
        <f t="shared" si="37"/>
        <v>30</v>
      </c>
      <c r="G340" s="10">
        <f t="shared" si="38"/>
        <v>3093.9422260309457</v>
      </c>
      <c r="I340" s="10">
        <f t="shared" si="40"/>
        <v>34831.940000000017</v>
      </c>
      <c r="J340" s="10">
        <f t="shared" si="41"/>
        <v>277656.2248291251</v>
      </c>
      <c r="K340" s="10">
        <f t="shared" si="39"/>
        <v>312488.16482912551</v>
      </c>
    </row>
    <row r="341" spans="1:11" x14ac:dyDescent="0.2">
      <c r="A341" s="9">
        <v>45930</v>
      </c>
      <c r="B341" s="4">
        <f t="shared" si="35"/>
        <v>58</v>
      </c>
      <c r="C341" s="4">
        <f t="shared" si="36"/>
        <v>33</v>
      </c>
      <c r="D341" s="4">
        <f t="shared" si="37"/>
        <v>30</v>
      </c>
      <c r="G341" s="10">
        <f t="shared" si="38"/>
        <v>3124.8816482912553</v>
      </c>
      <c r="I341" s="10">
        <f t="shared" si="40"/>
        <v>34831.940000000017</v>
      </c>
      <c r="J341" s="10">
        <f t="shared" si="41"/>
        <v>280781.10647741635</v>
      </c>
      <c r="K341" s="10">
        <f t="shared" si="39"/>
        <v>315613.04647741676</v>
      </c>
    </row>
    <row r="342" spans="1:11" x14ac:dyDescent="0.2">
      <c r="A342" s="9">
        <v>45961</v>
      </c>
      <c r="B342" s="4">
        <f t="shared" si="35"/>
        <v>58</v>
      </c>
      <c r="C342" s="4">
        <f t="shared" si="36"/>
        <v>33</v>
      </c>
      <c r="D342" s="4">
        <f t="shared" si="37"/>
        <v>30</v>
      </c>
      <c r="G342" s="10">
        <f t="shared" si="38"/>
        <v>3156.1304647741676</v>
      </c>
      <c r="I342" s="10">
        <f t="shared" si="40"/>
        <v>34831.940000000017</v>
      </c>
      <c r="J342" s="10">
        <f t="shared" si="41"/>
        <v>283937.2369421905</v>
      </c>
      <c r="K342" s="10">
        <f t="shared" si="39"/>
        <v>318769.17694219091</v>
      </c>
    </row>
    <row r="343" spans="1:11" x14ac:dyDescent="0.2">
      <c r="A343" s="9">
        <v>45991</v>
      </c>
      <c r="B343" s="4">
        <f t="shared" si="35"/>
        <v>58</v>
      </c>
      <c r="C343" s="4">
        <f t="shared" si="36"/>
        <v>33</v>
      </c>
      <c r="D343" s="4">
        <f t="shared" si="37"/>
        <v>30</v>
      </c>
      <c r="G343" s="10">
        <f t="shared" si="38"/>
        <v>3187.6917694219087</v>
      </c>
      <c r="I343" s="10">
        <f t="shared" si="40"/>
        <v>34831.940000000017</v>
      </c>
      <c r="J343" s="10">
        <f t="shared" si="41"/>
        <v>287124.92871161242</v>
      </c>
      <c r="K343" s="10">
        <f t="shared" si="39"/>
        <v>321956.86871161283</v>
      </c>
    </row>
    <row r="344" spans="1:11" x14ac:dyDescent="0.2">
      <c r="A344" s="9">
        <v>46022</v>
      </c>
      <c r="B344" s="4">
        <f t="shared" si="35"/>
        <v>58</v>
      </c>
      <c r="C344" s="4">
        <f t="shared" si="36"/>
        <v>33</v>
      </c>
      <c r="D344" s="4">
        <f t="shared" si="37"/>
        <v>30</v>
      </c>
      <c r="G344" s="10">
        <f t="shared" si="38"/>
        <v>3219.5686871161283</v>
      </c>
      <c r="I344" s="10">
        <f t="shared" si="40"/>
        <v>34831.940000000017</v>
      </c>
      <c r="J344" s="10">
        <f t="shared" si="41"/>
        <v>290344.49739872856</v>
      </c>
      <c r="K344" s="10">
        <f t="shared" si="39"/>
        <v>325176.43739872897</v>
      </c>
    </row>
    <row r="345" spans="1:11" x14ac:dyDescent="0.2">
      <c r="A345" s="9">
        <v>46053</v>
      </c>
      <c r="B345" s="4">
        <f t="shared" si="35"/>
        <v>58</v>
      </c>
      <c r="C345" s="4">
        <f t="shared" si="36"/>
        <v>33</v>
      </c>
      <c r="D345" s="4">
        <f t="shared" si="37"/>
        <v>30</v>
      </c>
      <c r="G345" s="10">
        <f t="shared" si="38"/>
        <v>3251.7643739872897</v>
      </c>
      <c r="I345" s="10">
        <f t="shared" si="40"/>
        <v>34831.940000000017</v>
      </c>
      <c r="J345" s="10">
        <f t="shared" si="41"/>
        <v>293596.26177271584</v>
      </c>
      <c r="K345" s="10">
        <f t="shared" si="39"/>
        <v>328428.20177271625</v>
      </c>
    </row>
    <row r="346" spans="1:11" x14ac:dyDescent="0.2">
      <c r="A346" s="9">
        <v>46081</v>
      </c>
      <c r="B346" s="4">
        <f t="shared" si="35"/>
        <v>58</v>
      </c>
      <c r="C346" s="4">
        <f t="shared" si="36"/>
        <v>33</v>
      </c>
      <c r="D346" s="4">
        <f t="shared" si="37"/>
        <v>31</v>
      </c>
      <c r="G346" s="10">
        <f t="shared" si="38"/>
        <v>3284.2820177271624</v>
      </c>
      <c r="I346" s="10">
        <f t="shared" si="40"/>
        <v>34831.940000000017</v>
      </c>
      <c r="J346" s="10">
        <f t="shared" si="41"/>
        <v>296880.54379044299</v>
      </c>
      <c r="K346" s="10">
        <f t="shared" si="39"/>
        <v>331712.4837904434</v>
      </c>
    </row>
    <row r="347" spans="1:11" x14ac:dyDescent="0.2">
      <c r="A347" s="9">
        <v>46112</v>
      </c>
      <c r="B347" s="4">
        <f t="shared" si="35"/>
        <v>58</v>
      </c>
      <c r="C347" s="4">
        <f t="shared" si="36"/>
        <v>33</v>
      </c>
      <c r="D347" s="4">
        <f t="shared" si="37"/>
        <v>31</v>
      </c>
      <c r="G347" s="10">
        <f t="shared" si="38"/>
        <v>3317.1248379044337</v>
      </c>
      <c r="I347" s="10">
        <f t="shared" si="40"/>
        <v>34831.940000000017</v>
      </c>
      <c r="J347" s="10">
        <f t="shared" si="41"/>
        <v>300197.6686283474</v>
      </c>
      <c r="K347" s="10">
        <f t="shared" si="39"/>
        <v>335029.60862834781</v>
      </c>
    </row>
    <row r="348" spans="1:11" x14ac:dyDescent="0.2">
      <c r="A348" s="9">
        <v>46142</v>
      </c>
      <c r="B348" s="4">
        <f t="shared" si="35"/>
        <v>59</v>
      </c>
      <c r="C348" s="4">
        <f t="shared" si="36"/>
        <v>34</v>
      </c>
      <c r="D348" s="4">
        <f t="shared" si="37"/>
        <v>31</v>
      </c>
      <c r="G348" s="10">
        <f t="shared" si="38"/>
        <v>3350.2960862834775</v>
      </c>
      <c r="I348" s="10">
        <f t="shared" si="40"/>
        <v>34831.940000000017</v>
      </c>
      <c r="J348" s="10">
        <f t="shared" si="41"/>
        <v>303547.96471463086</v>
      </c>
      <c r="K348" s="10">
        <f t="shared" si="39"/>
        <v>338379.90471463127</v>
      </c>
    </row>
    <row r="349" spans="1:11" x14ac:dyDescent="0.2">
      <c r="A349" s="9">
        <v>46173</v>
      </c>
      <c r="B349" s="4">
        <f t="shared" si="35"/>
        <v>59</v>
      </c>
      <c r="C349" s="4">
        <f t="shared" si="36"/>
        <v>34</v>
      </c>
      <c r="D349" s="4">
        <f t="shared" si="37"/>
        <v>31</v>
      </c>
      <c r="G349" s="10">
        <f t="shared" si="38"/>
        <v>3383.7990471463127</v>
      </c>
      <c r="I349" s="10">
        <f t="shared" si="40"/>
        <v>34831.940000000017</v>
      </c>
      <c r="J349" s="10">
        <f t="shared" si="41"/>
        <v>306931.7637617772</v>
      </c>
      <c r="K349" s="10">
        <f t="shared" si="39"/>
        <v>341763.70376177761</v>
      </c>
    </row>
    <row r="350" spans="1:11" x14ac:dyDescent="0.2">
      <c r="A350" s="9">
        <v>46203</v>
      </c>
      <c r="B350" s="4">
        <f t="shared" si="35"/>
        <v>59</v>
      </c>
      <c r="C350" s="4">
        <f t="shared" si="36"/>
        <v>34</v>
      </c>
      <c r="D350" s="4">
        <f t="shared" si="37"/>
        <v>31</v>
      </c>
      <c r="G350" s="10">
        <f t="shared" si="38"/>
        <v>3417.6370376177761</v>
      </c>
      <c r="I350" s="10">
        <f t="shared" si="40"/>
        <v>34831.940000000017</v>
      </c>
      <c r="J350" s="10">
        <f t="shared" si="41"/>
        <v>310349.40079939499</v>
      </c>
      <c r="K350" s="10">
        <f t="shared" si="39"/>
        <v>345181.3407993954</v>
      </c>
    </row>
    <row r="351" spans="1:11" x14ac:dyDescent="0.2">
      <c r="A351" s="9">
        <v>46234</v>
      </c>
      <c r="B351" s="4">
        <f t="shared" si="35"/>
        <v>59</v>
      </c>
      <c r="C351" s="4">
        <f t="shared" si="36"/>
        <v>34</v>
      </c>
      <c r="D351" s="4">
        <f t="shared" si="37"/>
        <v>31</v>
      </c>
      <c r="G351" s="10">
        <f t="shared" si="38"/>
        <v>3451.8134079939537</v>
      </c>
      <c r="I351" s="10">
        <f t="shared" si="40"/>
        <v>34831.940000000017</v>
      </c>
      <c r="J351" s="10">
        <f t="shared" si="41"/>
        <v>313801.21420738893</v>
      </c>
      <c r="K351" s="10">
        <f t="shared" si="39"/>
        <v>348633.15420738934</v>
      </c>
    </row>
    <row r="352" spans="1:11" x14ac:dyDescent="0.2">
      <c r="A352" s="9">
        <v>46265</v>
      </c>
      <c r="B352" s="4">
        <f t="shared" si="35"/>
        <v>59</v>
      </c>
      <c r="C352" s="4">
        <f t="shared" si="36"/>
        <v>34</v>
      </c>
      <c r="D352" s="4">
        <f t="shared" si="37"/>
        <v>31</v>
      </c>
      <c r="G352" s="10">
        <f t="shared" si="38"/>
        <v>3486.3315420738932</v>
      </c>
      <c r="I352" s="10">
        <f t="shared" si="40"/>
        <v>34831.940000000017</v>
      </c>
      <c r="J352" s="10">
        <f t="shared" si="41"/>
        <v>317287.54574946279</v>
      </c>
      <c r="K352" s="10">
        <f t="shared" si="39"/>
        <v>352119.4857494632</v>
      </c>
    </row>
    <row r="353" spans="1:11" x14ac:dyDescent="0.2">
      <c r="A353" s="9">
        <v>46295</v>
      </c>
      <c r="B353" s="4">
        <f t="shared" si="35"/>
        <v>59</v>
      </c>
      <c r="C353" s="4">
        <f t="shared" si="36"/>
        <v>34</v>
      </c>
      <c r="D353" s="4">
        <f t="shared" si="37"/>
        <v>31</v>
      </c>
      <c r="G353" s="10">
        <f t="shared" si="38"/>
        <v>3521.1948574946323</v>
      </c>
      <c r="I353" s="10">
        <f t="shared" si="40"/>
        <v>34831.940000000017</v>
      </c>
      <c r="J353" s="10">
        <f t="shared" si="41"/>
        <v>320808.74060695741</v>
      </c>
      <c r="K353" s="10">
        <f t="shared" si="39"/>
        <v>355640.68060695782</v>
      </c>
    </row>
    <row r="354" spans="1:11" x14ac:dyDescent="0.2">
      <c r="A354" s="9">
        <v>46326</v>
      </c>
      <c r="B354" s="4">
        <f t="shared" si="35"/>
        <v>59</v>
      </c>
      <c r="C354" s="4">
        <f t="shared" si="36"/>
        <v>34</v>
      </c>
      <c r="D354" s="4">
        <f t="shared" si="37"/>
        <v>31</v>
      </c>
      <c r="G354" s="10">
        <f t="shared" si="38"/>
        <v>3556.4068060695777</v>
      </c>
      <c r="I354" s="10">
        <f t="shared" si="40"/>
        <v>34831.940000000017</v>
      </c>
      <c r="J354" s="10">
        <f t="shared" si="41"/>
        <v>324365.14741302701</v>
      </c>
      <c r="K354" s="10">
        <f t="shared" si="39"/>
        <v>359197.08741302742</v>
      </c>
    </row>
    <row r="355" spans="1:11" x14ac:dyDescent="0.2">
      <c r="A355" s="9">
        <v>46356</v>
      </c>
      <c r="B355" s="4">
        <f t="shared" si="35"/>
        <v>59</v>
      </c>
      <c r="C355" s="4">
        <f t="shared" si="36"/>
        <v>34</v>
      </c>
      <c r="D355" s="4">
        <f t="shared" si="37"/>
        <v>31</v>
      </c>
      <c r="G355" s="10">
        <f t="shared" si="38"/>
        <v>3591.9708741302743</v>
      </c>
      <c r="I355" s="10">
        <f t="shared" si="40"/>
        <v>34831.940000000017</v>
      </c>
      <c r="J355" s="10">
        <f t="shared" si="41"/>
        <v>327957.11828715727</v>
      </c>
      <c r="K355" s="10">
        <f t="shared" si="39"/>
        <v>362789.05828715768</v>
      </c>
    </row>
    <row r="356" spans="1:11" x14ac:dyDescent="0.2">
      <c r="A356" s="9">
        <v>46387</v>
      </c>
      <c r="B356" s="4">
        <f t="shared" si="35"/>
        <v>59</v>
      </c>
      <c r="C356" s="4">
        <f t="shared" si="36"/>
        <v>34</v>
      </c>
      <c r="D356" s="4">
        <f t="shared" si="37"/>
        <v>31</v>
      </c>
      <c r="G356" s="10">
        <f t="shared" si="38"/>
        <v>3627.8905828715765</v>
      </c>
      <c r="I356" s="10">
        <f t="shared" si="40"/>
        <v>34831.940000000017</v>
      </c>
      <c r="J356" s="10">
        <f t="shared" si="41"/>
        <v>331585.00887002883</v>
      </c>
      <c r="K356" s="10">
        <f t="shared" si="39"/>
        <v>366416.94887002924</v>
      </c>
    </row>
    <row r="357" spans="1:11" x14ac:dyDescent="0.2">
      <c r="A357" s="9">
        <v>46418</v>
      </c>
      <c r="B357" s="4">
        <f t="shared" si="35"/>
        <v>59</v>
      </c>
      <c r="C357" s="4">
        <f t="shared" si="36"/>
        <v>34</v>
      </c>
      <c r="D357" s="4">
        <f t="shared" si="37"/>
        <v>31</v>
      </c>
      <c r="G357" s="10">
        <f t="shared" si="38"/>
        <v>3664.1694887002923</v>
      </c>
      <c r="I357" s="10">
        <f t="shared" si="40"/>
        <v>34831.940000000017</v>
      </c>
      <c r="J357" s="10">
        <f t="shared" si="41"/>
        <v>335249.17835872911</v>
      </c>
      <c r="K357" s="10">
        <f t="shared" si="39"/>
        <v>370081.11835872952</v>
      </c>
    </row>
    <row r="358" spans="1:11" x14ac:dyDescent="0.2">
      <c r="A358" s="9">
        <v>46446</v>
      </c>
      <c r="B358" s="4">
        <f t="shared" si="35"/>
        <v>59</v>
      </c>
      <c r="C358" s="4">
        <f t="shared" si="36"/>
        <v>34</v>
      </c>
      <c r="D358" s="4">
        <f t="shared" si="37"/>
        <v>32</v>
      </c>
      <c r="G358" s="10">
        <f t="shared" si="38"/>
        <v>3700.8111835872951</v>
      </c>
      <c r="I358" s="10">
        <f t="shared" si="40"/>
        <v>34831.940000000017</v>
      </c>
      <c r="J358" s="10">
        <f t="shared" si="41"/>
        <v>338949.98954231641</v>
      </c>
      <c r="K358" s="10">
        <f t="shared" si="39"/>
        <v>373781.92954231682</v>
      </c>
    </row>
    <row r="359" spans="1:11" x14ac:dyDescent="0.2">
      <c r="A359" s="9">
        <v>46477</v>
      </c>
      <c r="B359" s="4">
        <f t="shared" si="35"/>
        <v>59</v>
      </c>
      <c r="C359" s="4">
        <f t="shared" si="36"/>
        <v>34</v>
      </c>
      <c r="D359" s="4">
        <f t="shared" si="37"/>
        <v>32</v>
      </c>
      <c r="G359" s="10">
        <f t="shared" si="38"/>
        <v>3737.8192954231677</v>
      </c>
      <c r="I359" s="10">
        <f t="shared" si="40"/>
        <v>34831.940000000017</v>
      </c>
      <c r="J359" s="10">
        <f t="shared" si="41"/>
        <v>342687.80883773958</v>
      </c>
      <c r="K359" s="10">
        <f t="shared" si="39"/>
        <v>377519.74883773999</v>
      </c>
    </row>
    <row r="360" spans="1:11" x14ac:dyDescent="0.2">
      <c r="A360" s="9">
        <v>46507</v>
      </c>
      <c r="B360" s="4">
        <f t="shared" si="35"/>
        <v>60</v>
      </c>
      <c r="C360" s="4">
        <f t="shared" si="36"/>
        <v>35</v>
      </c>
      <c r="D360" s="4">
        <f t="shared" si="37"/>
        <v>32</v>
      </c>
      <c r="G360" s="10">
        <f t="shared" si="38"/>
        <v>3775.1974883773996</v>
      </c>
      <c r="I360" s="10">
        <f t="shared" si="40"/>
        <v>34831.940000000017</v>
      </c>
      <c r="J360" s="10">
        <f t="shared" si="41"/>
        <v>346463.00632611697</v>
      </c>
      <c r="K360" s="10">
        <f t="shared" si="39"/>
        <v>381294.94632611738</v>
      </c>
    </row>
    <row r="361" spans="1:11" x14ac:dyDescent="0.2">
      <c r="A361" s="9">
        <v>46538</v>
      </c>
      <c r="B361" s="4">
        <f t="shared" si="35"/>
        <v>60</v>
      </c>
      <c r="C361" s="4">
        <f t="shared" si="36"/>
        <v>35</v>
      </c>
      <c r="D361" s="4">
        <f t="shared" si="37"/>
        <v>32</v>
      </c>
      <c r="G361" s="10">
        <f t="shared" si="38"/>
        <v>3812.9494632611736</v>
      </c>
      <c r="I361" s="10">
        <f t="shared" si="40"/>
        <v>34831.940000000017</v>
      </c>
      <c r="J361" s="10">
        <f t="shared" si="41"/>
        <v>350275.95578937815</v>
      </c>
      <c r="K361" s="10">
        <f t="shared" si="39"/>
        <v>385107.89578937856</v>
      </c>
    </row>
    <row r="362" spans="1:11" x14ac:dyDescent="0.2">
      <c r="A362" s="9">
        <v>46568</v>
      </c>
      <c r="B362" s="4">
        <f t="shared" si="35"/>
        <v>60</v>
      </c>
      <c r="C362" s="4">
        <f t="shared" si="36"/>
        <v>35</v>
      </c>
      <c r="D362" s="4">
        <f t="shared" si="37"/>
        <v>32</v>
      </c>
      <c r="G362" s="10">
        <f t="shared" si="38"/>
        <v>3851.0789578937856</v>
      </c>
      <c r="I362" s="10">
        <f t="shared" si="40"/>
        <v>34831.940000000017</v>
      </c>
      <c r="J362" s="10">
        <f t="shared" si="41"/>
        <v>354127.03474727191</v>
      </c>
      <c r="K362" s="10">
        <f t="shared" si="39"/>
        <v>388958.97474727232</v>
      </c>
    </row>
    <row r="363" spans="1:11" x14ac:dyDescent="0.2">
      <c r="A363" s="9">
        <v>46599</v>
      </c>
      <c r="B363" s="4">
        <f t="shared" si="35"/>
        <v>60</v>
      </c>
      <c r="C363" s="4">
        <f t="shared" si="36"/>
        <v>35</v>
      </c>
      <c r="D363" s="4">
        <f t="shared" si="37"/>
        <v>32</v>
      </c>
      <c r="G363" s="10">
        <f t="shared" si="38"/>
        <v>3889.589747472723</v>
      </c>
      <c r="I363" s="10">
        <f t="shared" si="40"/>
        <v>34831.940000000017</v>
      </c>
      <c r="J363" s="10">
        <f t="shared" si="41"/>
        <v>358016.62449474464</v>
      </c>
      <c r="K363" s="10">
        <f t="shared" si="39"/>
        <v>392848.56449474505</v>
      </c>
    </row>
    <row r="364" spans="1:11" x14ac:dyDescent="0.2">
      <c r="A364" s="9">
        <v>46630</v>
      </c>
      <c r="B364" s="4">
        <f t="shared" si="35"/>
        <v>60</v>
      </c>
      <c r="C364" s="4">
        <f t="shared" si="36"/>
        <v>35</v>
      </c>
      <c r="D364" s="4">
        <f t="shared" si="37"/>
        <v>32</v>
      </c>
      <c r="G364" s="10">
        <f t="shared" si="38"/>
        <v>3928.4856449474501</v>
      </c>
      <c r="I364" s="10">
        <f t="shared" si="40"/>
        <v>34831.940000000017</v>
      </c>
      <c r="J364" s="10">
        <f t="shared" si="41"/>
        <v>361945.11013969209</v>
      </c>
      <c r="K364" s="10">
        <f t="shared" si="39"/>
        <v>396777.0501396925</v>
      </c>
    </row>
    <row r="365" spans="1:11" x14ac:dyDescent="0.2">
      <c r="A365" s="9">
        <v>46660</v>
      </c>
      <c r="B365" s="4">
        <f t="shared" si="35"/>
        <v>60</v>
      </c>
      <c r="C365" s="4">
        <f t="shared" si="36"/>
        <v>35</v>
      </c>
      <c r="D365" s="4">
        <f t="shared" si="37"/>
        <v>32</v>
      </c>
      <c r="G365" s="10">
        <f t="shared" si="38"/>
        <v>3967.7705013969248</v>
      </c>
      <c r="I365" s="10">
        <f t="shared" si="40"/>
        <v>34831.940000000017</v>
      </c>
      <c r="J365" s="10">
        <f t="shared" si="41"/>
        <v>365912.880641089</v>
      </c>
      <c r="K365" s="10">
        <f t="shared" si="39"/>
        <v>400744.82064108941</v>
      </c>
    </row>
    <row r="366" spans="1:11" x14ac:dyDescent="0.2">
      <c r="A366" s="9">
        <v>46691</v>
      </c>
      <c r="B366" s="4">
        <f t="shared" si="35"/>
        <v>60</v>
      </c>
      <c r="C366" s="4">
        <f t="shared" si="36"/>
        <v>35</v>
      </c>
      <c r="D366" s="4">
        <f t="shared" si="37"/>
        <v>32</v>
      </c>
      <c r="G366" s="10">
        <f t="shared" si="38"/>
        <v>4007.4482064108938</v>
      </c>
      <c r="I366" s="10">
        <f t="shared" si="40"/>
        <v>34831.940000000017</v>
      </c>
      <c r="J366" s="10">
        <f t="shared" si="41"/>
        <v>369920.32884749991</v>
      </c>
      <c r="K366" s="10">
        <f t="shared" si="39"/>
        <v>404752.26884750032</v>
      </c>
    </row>
    <row r="367" spans="1:11" x14ac:dyDescent="0.2">
      <c r="A367" s="9">
        <v>46721</v>
      </c>
      <c r="B367" s="4">
        <f t="shared" si="35"/>
        <v>60</v>
      </c>
      <c r="C367" s="4">
        <f t="shared" si="36"/>
        <v>35</v>
      </c>
      <c r="D367" s="4">
        <f t="shared" si="37"/>
        <v>32</v>
      </c>
      <c r="G367" s="10">
        <f t="shared" si="38"/>
        <v>4047.5226884750032</v>
      </c>
      <c r="I367" s="10">
        <f t="shared" si="40"/>
        <v>34831.940000000017</v>
      </c>
      <c r="J367" s="10">
        <f t="shared" si="41"/>
        <v>373967.85153597494</v>
      </c>
      <c r="K367" s="10">
        <f t="shared" si="39"/>
        <v>408799.79153597535</v>
      </c>
    </row>
    <row r="368" spans="1:11" x14ac:dyDescent="0.2">
      <c r="B368" s="4"/>
      <c r="C368" s="3"/>
      <c r="D368" s="3"/>
    </row>
    <row r="369" spans="2:6" x14ac:dyDescent="0.2">
      <c r="B369" s="4"/>
      <c r="C369" s="3"/>
      <c r="D369" s="3"/>
      <c r="E369" s="10">
        <f>SUM(E5:E368)</f>
        <v>34831.940000000017</v>
      </c>
      <c r="F369" s="10">
        <f>SUM(F5:F368)</f>
        <v>0</v>
      </c>
    </row>
    <row r="370" spans="2:6" x14ac:dyDescent="0.2">
      <c r="B370" s="4"/>
      <c r="C370" s="3"/>
      <c r="D370" s="3"/>
    </row>
    <row r="371" spans="2:6" x14ac:dyDescent="0.2">
      <c r="B371" s="4"/>
      <c r="C371" s="3"/>
      <c r="D371" s="3"/>
    </row>
    <row r="372" spans="2:6" x14ac:dyDescent="0.2">
      <c r="B372" s="4"/>
      <c r="C372" s="3"/>
      <c r="D372" s="3"/>
    </row>
    <row r="373" spans="2:6" x14ac:dyDescent="0.2">
      <c r="B373" s="4"/>
      <c r="C373" s="3"/>
      <c r="D373" s="3"/>
    </row>
    <row r="374" spans="2:6" x14ac:dyDescent="0.2">
      <c r="B374" s="4"/>
      <c r="C374" s="3"/>
      <c r="D374" s="3"/>
    </row>
    <row r="375" spans="2:6" x14ac:dyDescent="0.2">
      <c r="B375" s="4"/>
      <c r="C375" s="3"/>
      <c r="D375" s="3"/>
    </row>
    <row r="376" spans="2:6" x14ac:dyDescent="0.2">
      <c r="B376" s="4"/>
      <c r="C376" s="3"/>
      <c r="D376" s="3"/>
    </row>
    <row r="377" spans="2:6" x14ac:dyDescent="0.2">
      <c r="B377" s="4"/>
      <c r="C377" s="3"/>
      <c r="D377" s="3"/>
    </row>
    <row r="378" spans="2:6" x14ac:dyDescent="0.2">
      <c r="B378" s="4"/>
      <c r="C378" s="3"/>
      <c r="D378" s="3"/>
    </row>
    <row r="379" spans="2:6" x14ac:dyDescent="0.2">
      <c r="B379" s="4"/>
      <c r="C379" s="3"/>
      <c r="D379" s="3"/>
    </row>
    <row r="380" spans="2:6" x14ac:dyDescent="0.2">
      <c r="B380" s="4"/>
      <c r="C380" s="3"/>
      <c r="D380" s="3"/>
    </row>
    <row r="381" spans="2:6" x14ac:dyDescent="0.2">
      <c r="B381" s="4"/>
      <c r="C381" s="3"/>
      <c r="D381" s="3"/>
    </row>
    <row r="382" spans="2:6" x14ac:dyDescent="0.2">
      <c r="B382" s="4"/>
      <c r="C382" s="3"/>
      <c r="D382" s="3"/>
    </row>
    <row r="383" spans="2:6" x14ac:dyDescent="0.2">
      <c r="B383" s="4"/>
      <c r="C383" s="3"/>
      <c r="D383" s="3"/>
    </row>
    <row r="384" spans="2:6" x14ac:dyDescent="0.2">
      <c r="B384" s="4"/>
      <c r="C384" s="3"/>
      <c r="D384" s="3"/>
    </row>
    <row r="385" spans="2:4" x14ac:dyDescent="0.2">
      <c r="B385" s="4"/>
      <c r="C385" s="3"/>
      <c r="D385" s="3"/>
    </row>
    <row r="386" spans="2:4" x14ac:dyDescent="0.2">
      <c r="B386" s="4"/>
      <c r="C386" s="3"/>
      <c r="D386" s="3"/>
    </row>
    <row r="387" spans="2:4" x14ac:dyDescent="0.2">
      <c r="B387" s="4"/>
      <c r="C387" s="3"/>
      <c r="D387" s="3"/>
    </row>
    <row r="388" spans="2:4" x14ac:dyDescent="0.2">
      <c r="B388" s="4"/>
      <c r="C388" s="3"/>
      <c r="D388" s="3"/>
    </row>
    <row r="389" spans="2:4" x14ac:dyDescent="0.2">
      <c r="B389" s="4"/>
      <c r="C389" s="3"/>
      <c r="D389" s="3"/>
    </row>
    <row r="390" spans="2:4" x14ac:dyDescent="0.2">
      <c r="B390" s="4"/>
      <c r="C390" s="3"/>
      <c r="D390" s="3"/>
    </row>
    <row r="391" spans="2:4" x14ac:dyDescent="0.2">
      <c r="B391" s="4"/>
      <c r="C391" s="3"/>
      <c r="D391" s="3"/>
    </row>
    <row r="392" spans="2:4" x14ac:dyDescent="0.2">
      <c r="B392" s="4"/>
      <c r="C392" s="3"/>
      <c r="D392" s="3"/>
    </row>
    <row r="393" spans="2:4" x14ac:dyDescent="0.2">
      <c r="B393" s="4"/>
      <c r="C393" s="3"/>
      <c r="D393" s="3"/>
    </row>
    <row r="394" spans="2:4" x14ac:dyDescent="0.2">
      <c r="B394" s="4"/>
      <c r="C394" s="3"/>
      <c r="D394" s="3"/>
    </row>
    <row r="395" spans="2:4" x14ac:dyDescent="0.2">
      <c r="B395" s="4"/>
      <c r="C395" s="3"/>
      <c r="D395" s="3"/>
    </row>
    <row r="396" spans="2:4" x14ac:dyDescent="0.2">
      <c r="B396" s="4"/>
      <c r="C396" s="3"/>
      <c r="D396" s="3"/>
    </row>
    <row r="397" spans="2:4" x14ac:dyDescent="0.2">
      <c r="B397" s="4"/>
      <c r="C397" s="3"/>
      <c r="D397" s="3"/>
    </row>
    <row r="398" spans="2:4" x14ac:dyDescent="0.2">
      <c r="B398" s="4"/>
      <c r="C398" s="3"/>
      <c r="D398" s="3"/>
    </row>
    <row r="399" spans="2:4" x14ac:dyDescent="0.2">
      <c r="B399" s="4"/>
      <c r="C399" s="3"/>
      <c r="D399" s="3"/>
    </row>
    <row r="400" spans="2:4" x14ac:dyDescent="0.2">
      <c r="B400" s="4"/>
      <c r="C400" s="3"/>
      <c r="D400" s="3"/>
    </row>
    <row r="401" spans="2:4" x14ac:dyDescent="0.2">
      <c r="B401" s="4"/>
      <c r="C401" s="3"/>
      <c r="D401" s="3"/>
    </row>
    <row r="402" spans="2:4" x14ac:dyDescent="0.2">
      <c r="B402" s="4"/>
      <c r="C402" s="3"/>
      <c r="D402" s="3"/>
    </row>
    <row r="403" spans="2:4" x14ac:dyDescent="0.2">
      <c r="B403" s="4"/>
      <c r="C403" s="3"/>
      <c r="D403" s="3"/>
    </row>
    <row r="404" spans="2:4" x14ac:dyDescent="0.2">
      <c r="B404" s="4"/>
      <c r="C404" s="3"/>
      <c r="D404" s="3"/>
    </row>
    <row r="405" spans="2:4" x14ac:dyDescent="0.2">
      <c r="B405" s="4"/>
      <c r="C405" s="3"/>
      <c r="D405" s="3"/>
    </row>
    <row r="406" spans="2:4" x14ac:dyDescent="0.2">
      <c r="B406" s="4"/>
      <c r="C406" s="3"/>
      <c r="D406" s="3"/>
    </row>
    <row r="407" spans="2:4" x14ac:dyDescent="0.2">
      <c r="B407" s="4"/>
      <c r="C407" s="3"/>
      <c r="D407" s="3"/>
    </row>
    <row r="408" spans="2:4" x14ac:dyDescent="0.2">
      <c r="B408" s="4"/>
      <c r="C408" s="3"/>
      <c r="D408" s="3"/>
    </row>
    <row r="409" spans="2:4" x14ac:dyDescent="0.2">
      <c r="B409" s="4"/>
      <c r="C409" s="3"/>
      <c r="D409" s="3"/>
    </row>
    <row r="410" spans="2:4" x14ac:dyDescent="0.2">
      <c r="B410" s="4"/>
      <c r="C410" s="3"/>
      <c r="D410" s="3"/>
    </row>
    <row r="411" spans="2:4" x14ac:dyDescent="0.2">
      <c r="B411" s="4"/>
      <c r="C411" s="3"/>
      <c r="D411" s="3"/>
    </row>
    <row r="412" spans="2:4" x14ac:dyDescent="0.2">
      <c r="B412" s="4"/>
      <c r="C412" s="3"/>
      <c r="D412" s="3"/>
    </row>
    <row r="413" spans="2:4" x14ac:dyDescent="0.2">
      <c r="B413" s="4"/>
      <c r="C413" s="3"/>
      <c r="D413" s="3"/>
    </row>
    <row r="414" spans="2:4" x14ac:dyDescent="0.2">
      <c r="B414" s="4"/>
      <c r="C414" s="3"/>
      <c r="D414" s="3"/>
    </row>
    <row r="415" spans="2:4" x14ac:dyDescent="0.2">
      <c r="B415" s="4"/>
      <c r="C415" s="3"/>
      <c r="D415" s="3"/>
    </row>
    <row r="416" spans="2:4" x14ac:dyDescent="0.2">
      <c r="B416" s="4"/>
      <c r="C416" s="3"/>
      <c r="D416" s="3"/>
    </row>
    <row r="417" spans="2:4" x14ac:dyDescent="0.2">
      <c r="B417" s="4"/>
      <c r="C417" s="3"/>
      <c r="D417" s="3"/>
    </row>
    <row r="418" spans="2:4" x14ac:dyDescent="0.2">
      <c r="B418" s="4"/>
      <c r="C418" s="3"/>
      <c r="D418" s="3"/>
    </row>
    <row r="419" spans="2:4" x14ac:dyDescent="0.2">
      <c r="B419" s="4"/>
      <c r="C419" s="3"/>
      <c r="D419" s="3"/>
    </row>
    <row r="420" spans="2:4" x14ac:dyDescent="0.2">
      <c r="B420" s="4"/>
      <c r="C420" s="3"/>
      <c r="D420" s="3"/>
    </row>
    <row r="421" spans="2:4" x14ac:dyDescent="0.2">
      <c r="B421" s="4"/>
      <c r="C421" s="3"/>
      <c r="D421" s="3"/>
    </row>
    <row r="422" spans="2:4" x14ac:dyDescent="0.2">
      <c r="B422" s="4"/>
      <c r="C422" s="3"/>
      <c r="D422" s="3"/>
    </row>
    <row r="423" spans="2:4" x14ac:dyDescent="0.2">
      <c r="B423" s="4"/>
      <c r="C423" s="3"/>
      <c r="D423" s="3"/>
    </row>
    <row r="424" spans="2:4" x14ac:dyDescent="0.2">
      <c r="B424" s="4"/>
      <c r="C424" s="3"/>
      <c r="D424" s="3"/>
    </row>
    <row r="425" spans="2:4" x14ac:dyDescent="0.2">
      <c r="B425" s="4"/>
      <c r="C425" s="3"/>
      <c r="D425" s="3"/>
    </row>
    <row r="426" spans="2:4" x14ac:dyDescent="0.2">
      <c r="B426" s="4"/>
      <c r="C426" s="3"/>
      <c r="D426" s="3"/>
    </row>
    <row r="427" spans="2:4" x14ac:dyDescent="0.2">
      <c r="B427" s="4"/>
      <c r="C427" s="3"/>
      <c r="D427" s="3"/>
    </row>
    <row r="428" spans="2:4" x14ac:dyDescent="0.2">
      <c r="B428" s="4"/>
      <c r="C428" s="3"/>
      <c r="D428" s="3"/>
    </row>
    <row r="429" spans="2:4" x14ac:dyDescent="0.2">
      <c r="B429" s="4"/>
      <c r="C429" s="3"/>
      <c r="D429" s="3"/>
    </row>
    <row r="430" spans="2:4" x14ac:dyDescent="0.2">
      <c r="B430" s="4"/>
      <c r="C430" s="3"/>
      <c r="D430" s="3"/>
    </row>
    <row r="431" spans="2:4" x14ac:dyDescent="0.2">
      <c r="B431" s="4"/>
      <c r="C431" s="3"/>
      <c r="D431" s="3"/>
    </row>
    <row r="432" spans="2:4" x14ac:dyDescent="0.2">
      <c r="B432" s="4"/>
      <c r="C432" s="3"/>
      <c r="D432" s="3"/>
    </row>
    <row r="433" spans="2:4" x14ac:dyDescent="0.2">
      <c r="B433" s="4"/>
      <c r="C433" s="3"/>
      <c r="D433" s="3"/>
    </row>
    <row r="434" spans="2:4" x14ac:dyDescent="0.2">
      <c r="B434" s="4"/>
      <c r="C434" s="3"/>
      <c r="D434" s="3"/>
    </row>
    <row r="435" spans="2:4" x14ac:dyDescent="0.2">
      <c r="B435" s="4"/>
      <c r="C435" s="3"/>
      <c r="D435" s="3"/>
    </row>
    <row r="436" spans="2:4" x14ac:dyDescent="0.2">
      <c r="B436" s="4"/>
      <c r="C436" s="3"/>
      <c r="D436" s="3"/>
    </row>
    <row r="437" spans="2:4" x14ac:dyDescent="0.2">
      <c r="B437" s="4"/>
      <c r="C437" s="3"/>
      <c r="D437" s="3"/>
    </row>
    <row r="438" spans="2:4" x14ac:dyDescent="0.2">
      <c r="B438" s="4"/>
      <c r="C438" s="3"/>
      <c r="D438" s="3"/>
    </row>
    <row r="439" spans="2:4" x14ac:dyDescent="0.2">
      <c r="B439" s="4"/>
      <c r="C439" s="3"/>
      <c r="D439" s="3"/>
    </row>
    <row r="440" spans="2:4" x14ac:dyDescent="0.2">
      <c r="B440" s="4"/>
      <c r="C440" s="3"/>
      <c r="D440" s="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zoomScale="75" workbookViewId="0">
      <selection activeCell="J8" sqref="J8"/>
    </sheetView>
  </sheetViews>
  <sheetFormatPr defaultRowHeight="12.75" x14ac:dyDescent="0.2"/>
  <cols>
    <col min="1" max="1" width="9.42578125" style="9" customWidth="1"/>
    <col min="2" max="3" width="6.5703125" customWidth="1"/>
    <col min="4" max="4" width="6.85546875" customWidth="1"/>
    <col min="5" max="5" width="8.7109375" style="10" customWidth="1"/>
    <col min="6" max="6" width="10.140625" style="10" customWidth="1"/>
    <col min="7" max="7" width="9.42578125" style="10" customWidth="1"/>
    <col min="8" max="8" width="9" style="10" bestFit="1" customWidth="1"/>
    <col min="9" max="9" width="9.7109375" style="10" bestFit="1" customWidth="1"/>
    <col min="10" max="11" width="10.7109375" style="10" customWidth="1"/>
    <col min="12" max="12" width="27.140625" customWidth="1"/>
  </cols>
  <sheetData>
    <row r="1" spans="1:14" s="1" customFormat="1" x14ac:dyDescent="0.2">
      <c r="A1" s="5"/>
      <c r="E1" s="6"/>
      <c r="F1" s="6"/>
      <c r="G1" s="7">
        <v>0.12</v>
      </c>
      <c r="H1" s="7"/>
      <c r="I1" s="6"/>
      <c r="J1" s="6"/>
      <c r="K1" s="6" t="s">
        <v>0</v>
      </c>
    </row>
    <row r="2" spans="1:14" s="1" customFormat="1" x14ac:dyDescent="0.2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</row>
    <row r="3" spans="1:14" s="1" customFormat="1" x14ac:dyDescent="0.2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</row>
    <row r="4" spans="1:14" x14ac:dyDescent="0.2">
      <c r="A4" s="9">
        <v>35696</v>
      </c>
      <c r="E4" s="10">
        <f>Darron!E4+Kristi!E4+'Kristi(Roth)'!E4</f>
        <v>7391.87</v>
      </c>
      <c r="F4" s="10">
        <f>Darron!F4+Kristi!F4+'Kristi(Roth)'!F4</f>
        <v>0</v>
      </c>
      <c r="G4" s="10">
        <f>Darron!G4+Kristi!G4+'Kristi(Roth)'!G4</f>
        <v>0</v>
      </c>
      <c r="H4" s="10">
        <f>Darron!H4+Kristi!H4+'Kristi(Roth)'!H4</f>
        <v>0</v>
      </c>
      <c r="I4" s="10">
        <f>Darron!I4+Kristi!I4+'Kristi(Roth)'!I4</f>
        <v>0</v>
      </c>
      <c r="J4" s="10">
        <f>Darron!J4+Kristi!J4+'Kristi(Roth)'!J4</f>
        <v>0</v>
      </c>
      <c r="K4" s="10">
        <f>Darron!K4+Kristi!K4+'Kristi(Roth)'!K4</f>
        <v>7391.87</v>
      </c>
    </row>
    <row r="5" spans="1:14" x14ac:dyDescent="0.2">
      <c r="A5" s="9">
        <v>35703</v>
      </c>
      <c r="B5" s="4">
        <f>ROUND((A5-$B$2-210)/365,0)</f>
        <v>30</v>
      </c>
      <c r="C5" s="4">
        <f>ROUND((A5-$C$2-210)/365,0)</f>
        <v>5</v>
      </c>
      <c r="D5" s="4">
        <f>ROUND((A5-$D$2-210)/365,0)</f>
        <v>2</v>
      </c>
      <c r="E5" s="10">
        <f>Darron!E5+Kristi!E5+'Kristi(Roth)'!E5</f>
        <v>0</v>
      </c>
      <c r="F5" s="10">
        <f>Darron!F5+Kristi!F5+'Kristi(Roth)'!F5</f>
        <v>0</v>
      </c>
      <c r="G5" s="10">
        <f>Darron!G5+Kristi!G5+'Kristi(Roth)'!G5</f>
        <v>17.247696666666663</v>
      </c>
      <c r="H5" s="10">
        <f>Darron!H5+Kristi!H5+'Kristi(Roth)'!H5</f>
        <v>-322.69</v>
      </c>
      <c r="I5" s="10">
        <f>Darron!I5+Kristi!I5+'Kristi(Roth)'!I5</f>
        <v>7391.87</v>
      </c>
      <c r="J5" s="10">
        <f>Darron!J5+Kristi!J5+'Kristi(Roth)'!J5</f>
        <v>-322.69</v>
      </c>
      <c r="K5" s="10">
        <f>Darron!K5+Kristi!K5+'Kristi(Roth)'!K5</f>
        <v>7069.18</v>
      </c>
      <c r="N5" s="11"/>
    </row>
    <row r="6" spans="1:14" x14ac:dyDescent="0.2">
      <c r="A6" s="9">
        <v>35734</v>
      </c>
      <c r="B6" s="4">
        <f t="shared" ref="B6:B21" si="0">ROUND((A6-$B$2-210)/365,0)</f>
        <v>30</v>
      </c>
      <c r="C6" s="4">
        <f t="shared" ref="C6:C21" si="1">ROUND((A6-$C$2-210)/365,0)</f>
        <v>5</v>
      </c>
      <c r="D6" s="4">
        <f t="shared" ref="D6:D21" si="2">ROUND((A6-$D$2-210)/365,0)</f>
        <v>2</v>
      </c>
      <c r="E6" s="10">
        <f>Darron!E6+Kristi!E6+'Kristi(Roth)'!E6</f>
        <v>0</v>
      </c>
      <c r="F6" s="10">
        <f>Darron!F6+Kristi!F6+'Kristi(Roth)'!F6</f>
        <v>0</v>
      </c>
      <c r="G6" s="10">
        <f>Darron!G6+Kristi!G6+'Kristi(Roth)'!G6</f>
        <v>70.691800000000001</v>
      </c>
      <c r="H6" s="10">
        <f>Darron!H6+Kristi!H6+'Kristi(Roth)'!H6</f>
        <v>-1046.29</v>
      </c>
      <c r="I6" s="10">
        <f>Darron!I6+Kristi!I6+'Kristi(Roth)'!I6</f>
        <v>7391.87</v>
      </c>
      <c r="J6" s="10">
        <f>Darron!J6+Kristi!J6+'Kristi(Roth)'!J6</f>
        <v>-1368.98</v>
      </c>
      <c r="K6" s="10">
        <f>Darron!K6+Kristi!K6+'Kristi(Roth)'!K6</f>
        <v>6022.89</v>
      </c>
    </row>
    <row r="7" spans="1:14" x14ac:dyDescent="0.2">
      <c r="A7" s="9">
        <v>35764</v>
      </c>
      <c r="B7" s="4">
        <f t="shared" si="0"/>
        <v>30</v>
      </c>
      <c r="C7" s="4">
        <f t="shared" si="1"/>
        <v>5</v>
      </c>
      <c r="D7" s="4">
        <f t="shared" si="2"/>
        <v>2</v>
      </c>
      <c r="E7" s="10">
        <f>Darron!E7+Kristi!E7+'Kristi(Roth)'!E7</f>
        <v>0</v>
      </c>
      <c r="F7" s="10">
        <f>Darron!F7+Kristi!F7+'Kristi(Roth)'!F7</f>
        <v>0</v>
      </c>
      <c r="G7" s="10">
        <f>Darron!G7+Kristi!G7+'Kristi(Roth)'!G7</f>
        <v>60.228900000000003</v>
      </c>
      <c r="H7" s="10">
        <f>Darron!H7+Kristi!H7+'Kristi(Roth)'!H7</f>
        <v>-146.87</v>
      </c>
      <c r="I7" s="10">
        <f>Darron!I7+Kristi!I7+'Kristi(Roth)'!I7</f>
        <v>7391.87</v>
      </c>
      <c r="J7" s="10">
        <f>Darron!J7+Kristi!J7+'Kristi(Roth)'!J7</f>
        <v>-1515.85</v>
      </c>
      <c r="K7" s="10">
        <f>Darron!K7+Kristi!K7+'Kristi(Roth)'!K7</f>
        <v>5876.02</v>
      </c>
    </row>
    <row r="8" spans="1:14" x14ac:dyDescent="0.2">
      <c r="A8" s="9">
        <v>35795</v>
      </c>
      <c r="B8" s="4">
        <f t="shared" si="0"/>
        <v>30</v>
      </c>
      <c r="C8" s="4">
        <f t="shared" si="1"/>
        <v>5</v>
      </c>
      <c r="D8" s="4">
        <f t="shared" si="2"/>
        <v>2</v>
      </c>
      <c r="E8" s="10">
        <f>Darron!E8+Kristi!E8+'Kristi(Roth)'!E8</f>
        <v>0</v>
      </c>
      <c r="F8" s="10">
        <f>Darron!F8+Kristi!F8+'Kristi(Roth)'!F8</f>
        <v>0</v>
      </c>
      <c r="G8" s="10">
        <f>Darron!G8+Kristi!G8+'Kristi(Roth)'!G8</f>
        <v>58.760199999999998</v>
      </c>
      <c r="H8" s="10">
        <f>Darron!H8+Kristi!H8+'Kristi(Roth)'!H8</f>
        <v>-558.13</v>
      </c>
      <c r="I8" s="10">
        <f>Darron!I8+Kristi!I8+'Kristi(Roth)'!I8</f>
        <v>7391.87</v>
      </c>
      <c r="J8" s="10">
        <f>Darron!J8+Kristi!J8+'Kristi(Roth)'!J8</f>
        <v>-2073.98</v>
      </c>
      <c r="K8" s="10">
        <f>Darron!K8+Kristi!K8+'Kristi(Roth)'!K8</f>
        <v>5317.89</v>
      </c>
    </row>
    <row r="9" spans="1:14" x14ac:dyDescent="0.2">
      <c r="A9" s="9">
        <v>35826</v>
      </c>
      <c r="B9" s="4">
        <f t="shared" si="0"/>
        <v>30</v>
      </c>
      <c r="C9" s="4">
        <f t="shared" si="1"/>
        <v>5</v>
      </c>
      <c r="D9" s="4">
        <f t="shared" si="2"/>
        <v>2</v>
      </c>
      <c r="E9" s="10">
        <f>Darron!E9+Kristi!E9+'Kristi(Roth)'!E9</f>
        <v>2365.15</v>
      </c>
      <c r="F9" s="10">
        <f>Darron!F9+Kristi!F9+'Kristi(Roth)'!F9</f>
        <v>0</v>
      </c>
      <c r="G9" s="10">
        <f>Darron!G9+Kristi!G9+'Kristi(Roth)'!G9</f>
        <v>53.178899999999999</v>
      </c>
      <c r="H9" s="10">
        <f>Darron!H9+Kristi!H9+'Kristi(Roth)'!H9</f>
        <v>367.05</v>
      </c>
      <c r="I9" s="10">
        <f>Darron!I9+Kristi!I9+'Kristi(Roth)'!I9</f>
        <v>9757.02</v>
      </c>
      <c r="J9" s="10">
        <f>Darron!J9+Kristi!J9+'Kristi(Roth)'!J9</f>
        <v>-1706.93</v>
      </c>
      <c r="K9" s="10">
        <f>Darron!K9+Kristi!K9+'Kristi(Roth)'!K9</f>
        <v>8050.09</v>
      </c>
    </row>
    <row r="10" spans="1:14" x14ac:dyDescent="0.2">
      <c r="A10" s="9">
        <v>35854</v>
      </c>
      <c r="B10" s="4">
        <f t="shared" si="0"/>
        <v>30</v>
      </c>
      <c r="C10" s="4">
        <f t="shared" si="1"/>
        <v>5</v>
      </c>
      <c r="D10" s="4">
        <f t="shared" si="2"/>
        <v>3</v>
      </c>
      <c r="E10" s="10">
        <f>Darron!E10+Kristi!E10+'Kristi(Roth)'!E10</f>
        <v>0</v>
      </c>
      <c r="F10" s="10">
        <f>Darron!F10+Kristi!F10+'Kristi(Roth)'!F10</f>
        <v>0</v>
      </c>
      <c r="G10" s="10">
        <f>Darron!G10+Kristi!G10+'Kristi(Roth)'!G10</f>
        <v>80.500900000000001</v>
      </c>
      <c r="H10" s="10">
        <f>Darron!H10+Kristi!H10+'Kristi(Roth)'!H10</f>
        <v>-367.48</v>
      </c>
      <c r="I10" s="10">
        <f>Darron!I10+Kristi!I10+'Kristi(Roth)'!I10</f>
        <v>9757.02</v>
      </c>
      <c r="J10" s="10">
        <f>Darron!J10+Kristi!J10+'Kristi(Roth)'!J10</f>
        <v>-2074.4100000000003</v>
      </c>
      <c r="K10" s="10">
        <f>Darron!K10+Kristi!K10+'Kristi(Roth)'!K10</f>
        <v>7682.6100000000006</v>
      </c>
    </row>
    <row r="11" spans="1:14" x14ac:dyDescent="0.2">
      <c r="A11" s="9">
        <v>35885</v>
      </c>
      <c r="B11" s="4">
        <f t="shared" si="0"/>
        <v>30</v>
      </c>
      <c r="C11" s="4">
        <f t="shared" si="1"/>
        <v>5</v>
      </c>
      <c r="D11" s="4">
        <f t="shared" si="2"/>
        <v>3</v>
      </c>
      <c r="E11" s="10">
        <f>Darron!E11+Kristi!E11+'Kristi(Roth)'!E11</f>
        <v>0</v>
      </c>
      <c r="F11" s="10">
        <f>Darron!F11+Kristi!F11+'Kristi(Roth)'!F11</f>
        <v>0</v>
      </c>
      <c r="G11" s="10">
        <f>Darron!G11+Kristi!G11+'Kristi(Roth)'!G11</f>
        <v>76.826099999999997</v>
      </c>
      <c r="H11" s="10">
        <f>Darron!H11+Kristi!H11+'Kristi(Roth)'!H11</f>
        <v>-882.02</v>
      </c>
      <c r="I11" s="10">
        <f>Darron!I11+Kristi!I11+'Kristi(Roth)'!I11</f>
        <v>9757.02</v>
      </c>
      <c r="J11" s="10">
        <f>Darron!J11+Kristi!J11+'Kristi(Roth)'!J11</f>
        <v>-2956.4300000000003</v>
      </c>
      <c r="K11" s="10">
        <f>Darron!K11+Kristi!K11+'Kristi(Roth)'!K11</f>
        <v>6800.59</v>
      </c>
    </row>
    <row r="12" spans="1:14" x14ac:dyDescent="0.2">
      <c r="A12" s="9">
        <v>35915</v>
      </c>
      <c r="B12" s="4">
        <f t="shared" si="0"/>
        <v>31</v>
      </c>
      <c r="C12" s="4">
        <f t="shared" si="1"/>
        <v>6</v>
      </c>
      <c r="D12" s="4">
        <f t="shared" si="2"/>
        <v>3</v>
      </c>
      <c r="E12" s="10">
        <f>Darron!E12+Kristi!E12+'Kristi(Roth)'!E12</f>
        <v>0</v>
      </c>
      <c r="F12" s="10">
        <f>Darron!F12+Kristi!F12+'Kristi(Roth)'!F12</f>
        <v>0</v>
      </c>
      <c r="G12" s="10">
        <f>Darron!G12+Kristi!G12+'Kristi(Roth)'!G12</f>
        <v>68.005899999999997</v>
      </c>
      <c r="H12" s="10">
        <f>Darron!H12+Kristi!H12+'Kristi(Roth)'!H12</f>
        <v>584.04</v>
      </c>
      <c r="I12" s="10">
        <f>Darron!I12+Kristi!I12+'Kristi(Roth)'!I12</f>
        <v>9757.02</v>
      </c>
      <c r="J12" s="10">
        <f>Darron!J12+Kristi!J12+'Kristi(Roth)'!J12</f>
        <v>-2372.3900000000003</v>
      </c>
      <c r="K12" s="10">
        <f>Darron!K12+Kristi!K12+'Kristi(Roth)'!K12</f>
        <v>7384.6299999999992</v>
      </c>
    </row>
    <row r="13" spans="1:14" x14ac:dyDescent="0.2">
      <c r="A13" s="9">
        <v>35946</v>
      </c>
      <c r="B13" s="4">
        <f t="shared" si="0"/>
        <v>31</v>
      </c>
      <c r="C13" s="4">
        <f t="shared" si="1"/>
        <v>6</v>
      </c>
      <c r="D13" s="4">
        <f t="shared" si="2"/>
        <v>3</v>
      </c>
      <c r="E13" s="10">
        <f>Darron!E13+Kristi!E13+'Kristi(Roth)'!E13</f>
        <v>0</v>
      </c>
      <c r="F13" s="10">
        <f>Darron!F13+Kristi!F13+'Kristi(Roth)'!F13</f>
        <v>0</v>
      </c>
      <c r="G13" s="10">
        <f>Darron!G13+Kristi!G13+'Kristi(Roth)'!G13</f>
        <v>73.846299999999999</v>
      </c>
      <c r="H13" s="10">
        <f>Darron!H13+Kristi!H13+'Kristi(Roth)'!H13</f>
        <v>-23.52</v>
      </c>
      <c r="I13" s="10">
        <f>Darron!I13+Kristi!I13+'Kristi(Roth)'!I13</f>
        <v>9757.02</v>
      </c>
      <c r="J13" s="10">
        <f>Darron!J13+Kristi!J13+'Kristi(Roth)'!J13</f>
        <v>-2395.9100000000008</v>
      </c>
      <c r="K13" s="10">
        <f>Darron!K13+Kristi!K13+'Kristi(Roth)'!K13</f>
        <v>7361.11</v>
      </c>
    </row>
    <row r="14" spans="1:14" x14ac:dyDescent="0.2">
      <c r="A14" s="9">
        <v>35976</v>
      </c>
      <c r="B14" s="4">
        <f t="shared" si="0"/>
        <v>31</v>
      </c>
      <c r="C14" s="4">
        <f t="shared" si="1"/>
        <v>6</v>
      </c>
      <c r="D14" s="4">
        <f t="shared" si="2"/>
        <v>3</v>
      </c>
      <c r="E14" s="10">
        <f>Darron!E14+Kristi!E14+'Kristi(Roth)'!E14</f>
        <v>0</v>
      </c>
      <c r="F14" s="10">
        <f>Darron!F14+Kristi!F14+'Kristi(Roth)'!F14</f>
        <v>0</v>
      </c>
      <c r="G14" s="10">
        <f>Darron!G14+Kristi!G14+'Kristi(Roth)'!G14</f>
        <v>73.611099999999993</v>
      </c>
      <c r="H14" s="10">
        <f>Darron!H14+Kristi!H14+'Kristi(Roth)'!H14</f>
        <v>106.4</v>
      </c>
      <c r="I14" s="10">
        <f>Darron!I14+Kristi!I14+'Kristi(Roth)'!I14</f>
        <v>9757.02</v>
      </c>
      <c r="J14" s="10">
        <f>Darron!J14+Kristi!J14+'Kristi(Roth)'!J14</f>
        <v>-2289.5100000000007</v>
      </c>
      <c r="K14" s="10">
        <f>Darron!K14+Kristi!K14+'Kristi(Roth)'!K14</f>
        <v>7467.5099999999993</v>
      </c>
    </row>
    <row r="15" spans="1:14" x14ac:dyDescent="0.2">
      <c r="A15" s="9">
        <v>36007</v>
      </c>
      <c r="B15" s="4">
        <f t="shared" si="0"/>
        <v>31</v>
      </c>
      <c r="C15" s="4">
        <f t="shared" si="1"/>
        <v>6</v>
      </c>
      <c r="D15" s="4">
        <f t="shared" si="2"/>
        <v>3</v>
      </c>
      <c r="E15" s="10">
        <f>Darron!E15+Kristi!E15+'Kristi(Roth)'!E15</f>
        <v>65</v>
      </c>
      <c r="F15" s="10">
        <f>Darron!F15+Kristi!F15+'Kristi(Roth)'!F15</f>
        <v>0</v>
      </c>
      <c r="G15" s="10">
        <f>Darron!G15+Kristi!G15+'Kristi(Roth)'!G15</f>
        <v>74.675099999999986</v>
      </c>
      <c r="H15" s="10">
        <f>Darron!H15+Kristi!H15+'Kristi(Roth)'!H15</f>
        <v>1180.69</v>
      </c>
      <c r="I15" s="10">
        <f>Darron!I15+Kristi!I15+'Kristi(Roth)'!I15</f>
        <v>9822.02</v>
      </c>
      <c r="J15" s="10">
        <f>Darron!J15+Kristi!J15+'Kristi(Roth)'!J15</f>
        <v>-1108.8200000000006</v>
      </c>
      <c r="K15" s="10">
        <f>Darron!K15+Kristi!K15+'Kristi(Roth)'!K15</f>
        <v>8713.2000000000007</v>
      </c>
    </row>
    <row r="16" spans="1:14" x14ac:dyDescent="0.2">
      <c r="A16" s="9">
        <v>36038</v>
      </c>
      <c r="B16" s="4">
        <f t="shared" si="0"/>
        <v>31</v>
      </c>
      <c r="C16" s="4">
        <f t="shared" si="1"/>
        <v>6</v>
      </c>
      <c r="D16" s="4">
        <f t="shared" si="2"/>
        <v>3</v>
      </c>
      <c r="E16" s="10">
        <f>Darron!E16+Kristi!E16+'Kristi(Roth)'!E16</f>
        <v>0</v>
      </c>
      <c r="F16" s="10">
        <f>Darron!F16+Kristi!F16+'Kristi(Roth)'!F16</f>
        <v>0</v>
      </c>
      <c r="G16" s="10">
        <f>Darron!G16+Kristi!G16+'Kristi(Roth)'!G16</f>
        <v>87.131999999999991</v>
      </c>
      <c r="H16" s="10">
        <f>Darron!H16+Kristi!H16+'Kristi(Roth)'!H16</f>
        <v>-1118.83</v>
      </c>
      <c r="I16" s="10">
        <f>Darron!I16+Kristi!I16+'Kristi(Roth)'!I16</f>
        <v>9822.02</v>
      </c>
      <c r="J16" s="10">
        <f>Darron!J16+Kristi!J16+'Kristi(Roth)'!J16</f>
        <v>-2227.650000000001</v>
      </c>
      <c r="K16" s="10">
        <f>Darron!K16+Kristi!K16+'Kristi(Roth)'!K16</f>
        <v>7594.3700000000008</v>
      </c>
    </row>
    <row r="17" spans="1:11" x14ac:dyDescent="0.2">
      <c r="A17" s="9">
        <v>36068</v>
      </c>
      <c r="B17" s="4">
        <f t="shared" si="0"/>
        <v>31</v>
      </c>
      <c r="C17" s="4">
        <f t="shared" si="1"/>
        <v>6</v>
      </c>
      <c r="D17" s="4">
        <f t="shared" si="2"/>
        <v>3</v>
      </c>
      <c r="E17" s="10">
        <f>Darron!E17+Kristi!E17+'Kristi(Roth)'!E17</f>
        <v>0</v>
      </c>
      <c r="F17" s="10">
        <f>Darron!F17+Kristi!F17+'Kristi(Roth)'!F17</f>
        <v>0</v>
      </c>
      <c r="G17" s="10">
        <f>Darron!G17+Kristi!G17+'Kristi(Roth)'!G17</f>
        <v>75.943700000000007</v>
      </c>
      <c r="H17" s="10">
        <f>Darron!H17+Kristi!H17+'Kristi(Roth)'!H17</f>
        <v>1368.44</v>
      </c>
      <c r="I17" s="10">
        <f>Darron!I17+Kristi!I17+'Kristi(Roth)'!I17</f>
        <v>9822.02</v>
      </c>
      <c r="J17" s="10">
        <f>Darron!J17+Kristi!J17+'Kristi(Roth)'!J17</f>
        <v>-859.21000000000072</v>
      </c>
      <c r="K17" s="10">
        <f>Darron!K17+Kristi!K17+'Kristi(Roth)'!K17</f>
        <v>8962.8100000000013</v>
      </c>
    </row>
    <row r="18" spans="1:11" x14ac:dyDescent="0.2">
      <c r="A18" s="9">
        <v>36099</v>
      </c>
      <c r="B18" s="4">
        <f t="shared" si="0"/>
        <v>31</v>
      </c>
      <c r="C18" s="4">
        <f t="shared" si="1"/>
        <v>6</v>
      </c>
      <c r="D18" s="4">
        <f t="shared" si="2"/>
        <v>3</v>
      </c>
      <c r="E18" s="10">
        <f>Darron!E18+Kristi!E18+'Kristi(Roth)'!E18</f>
        <v>0</v>
      </c>
      <c r="F18" s="10">
        <f>Darron!F18+Kristi!F18+'Kristi(Roth)'!F18</f>
        <v>0</v>
      </c>
      <c r="G18" s="10">
        <f>Darron!G18+Kristi!G18+'Kristi(Roth)'!G18</f>
        <v>89.628100000000003</v>
      </c>
      <c r="H18" s="10">
        <f>Darron!H18+Kristi!H18+'Kristi(Roth)'!H18</f>
        <v>-23.84</v>
      </c>
      <c r="I18" s="10">
        <f>Darron!I18+Kristi!I18+'Kristi(Roth)'!I18</f>
        <v>9822.02</v>
      </c>
      <c r="J18" s="10">
        <f>Darron!J18+Kristi!J18+'Kristi(Roth)'!J18</f>
        <v>-883.05000000000075</v>
      </c>
      <c r="K18" s="10">
        <f>Darron!K18+Kristi!K18+'Kristi(Roth)'!K18</f>
        <v>8938.9700000000012</v>
      </c>
    </row>
    <row r="19" spans="1:11" x14ac:dyDescent="0.2">
      <c r="A19" s="9">
        <v>36129</v>
      </c>
      <c r="B19" s="4">
        <f t="shared" si="0"/>
        <v>31</v>
      </c>
      <c r="C19" s="4">
        <f t="shared" si="1"/>
        <v>6</v>
      </c>
      <c r="D19" s="4">
        <f t="shared" si="2"/>
        <v>3</v>
      </c>
      <c r="E19" s="10">
        <f>Darron!E19+Kristi!E19+'Kristi(Roth)'!E19</f>
        <v>49.06</v>
      </c>
      <c r="F19" s="10">
        <f>Darron!F19+Kristi!F19+'Kristi(Roth)'!F19</f>
        <v>0</v>
      </c>
      <c r="G19" s="10">
        <f>Darron!G19+Kristi!G19+'Kristi(Roth)'!G19</f>
        <v>89.389700000000005</v>
      </c>
      <c r="H19" s="10">
        <f>Darron!H19+Kristi!H19+'Kristi(Roth)'!H19</f>
        <v>-403.14</v>
      </c>
      <c r="I19" s="10">
        <f>Darron!I19+Kristi!I19+'Kristi(Roth)'!I19</f>
        <v>9871.08</v>
      </c>
      <c r="J19" s="10">
        <f>Darron!J19+Kristi!J19+'Kristi(Roth)'!J19</f>
        <v>-1286.1900000000007</v>
      </c>
      <c r="K19" s="10">
        <f>Darron!K19+Kristi!K19+'Kristi(Roth)'!K19</f>
        <v>8584.8900000000012</v>
      </c>
    </row>
    <row r="20" spans="1:11" x14ac:dyDescent="0.2">
      <c r="A20" s="9">
        <v>36160</v>
      </c>
      <c r="B20" s="4">
        <f t="shared" si="0"/>
        <v>31</v>
      </c>
      <c r="C20" s="4">
        <f t="shared" si="1"/>
        <v>6</v>
      </c>
      <c r="D20" s="4">
        <f t="shared" si="2"/>
        <v>3</v>
      </c>
      <c r="E20" s="10">
        <f>Darron!E20+Kristi!E20+'Kristi(Roth)'!E20</f>
        <v>0</v>
      </c>
      <c r="F20" s="10">
        <f>Darron!F20+Kristi!F20+'Kristi(Roth)'!F20</f>
        <v>0</v>
      </c>
      <c r="G20" s="10">
        <f>Darron!G20+Kristi!G20+'Kristi(Roth)'!G20</f>
        <v>85.848900000000015</v>
      </c>
      <c r="H20" s="10">
        <f>Darron!H20+Kristi!H20+'Kristi(Roth)'!H20</f>
        <v>2034.37</v>
      </c>
      <c r="I20" s="10">
        <f>Darron!I20+Kristi!I20+'Kristi(Roth)'!I20</f>
        <v>9871.08</v>
      </c>
      <c r="J20" s="10">
        <f>Darron!J20+Kristi!J20+'Kristi(Roth)'!J20</f>
        <v>748.17999999999927</v>
      </c>
      <c r="K20" s="10">
        <f>Darron!K20+Kristi!K20+'Kristi(Roth)'!K20</f>
        <v>10619.260000000002</v>
      </c>
    </row>
    <row r="21" spans="1:11" x14ac:dyDescent="0.2">
      <c r="A21" s="9">
        <v>36191</v>
      </c>
      <c r="B21" s="4">
        <f t="shared" si="0"/>
        <v>31</v>
      </c>
      <c r="C21" s="4">
        <f t="shared" si="1"/>
        <v>6</v>
      </c>
      <c r="D21" s="4">
        <f t="shared" si="2"/>
        <v>3</v>
      </c>
      <c r="E21" s="10">
        <f>Darron!E21+Kristi!E21+'Kristi(Roth)'!E21</f>
        <v>0</v>
      </c>
      <c r="F21" s="10">
        <f>Darron!F21+Kristi!F21+'Kristi(Roth)'!F21</f>
        <v>0</v>
      </c>
      <c r="G21" s="10">
        <f>Darron!G21+Kristi!G21+'Kristi(Roth)'!G21</f>
        <v>106.19260000000001</v>
      </c>
      <c r="H21" s="10">
        <f>Darron!H21+Kristi!H21+'Kristi(Roth)'!H21</f>
        <v>3051.74</v>
      </c>
      <c r="I21" s="10">
        <f>Darron!I21+Kristi!I21+'Kristi(Roth)'!I21</f>
        <v>9871.08</v>
      </c>
      <c r="J21" s="10">
        <f>Darron!J21+Kristi!J21+'Kristi(Roth)'!J21</f>
        <v>3799.9199999999992</v>
      </c>
      <c r="K21" s="10">
        <f>Darron!K21+Kristi!K21+'Kristi(Roth)'!K21</f>
        <v>13671</v>
      </c>
    </row>
    <row r="22" spans="1:11" x14ac:dyDescent="0.2">
      <c r="A22" s="9">
        <v>36219</v>
      </c>
      <c r="B22" s="4">
        <f t="shared" ref="B22:B37" si="3">ROUND((A22-$B$2-210)/365,0)</f>
        <v>31</v>
      </c>
      <c r="C22" s="4">
        <f t="shared" ref="C22:C37" si="4">ROUND((A22-$C$2-210)/365,0)</f>
        <v>6</v>
      </c>
      <c r="D22" s="4">
        <f t="shared" ref="D22:D37" si="5">ROUND((A22-$D$2-210)/365,0)</f>
        <v>4</v>
      </c>
      <c r="E22" s="10">
        <f>Darron!E22+Kristi!E22+'Kristi(Roth)'!E22</f>
        <v>0</v>
      </c>
      <c r="F22" s="10">
        <f>Darron!F22+Kristi!F22+'Kristi(Roth)'!F22</f>
        <v>0</v>
      </c>
      <c r="G22" s="10">
        <f>Darron!G22+Kristi!G22+'Kristi(Roth)'!G22</f>
        <v>136.71</v>
      </c>
      <c r="H22" s="10">
        <f>Darron!H22+Kristi!H22+'Kristi(Roth)'!H22</f>
        <v>-2932</v>
      </c>
      <c r="I22" s="10">
        <f>Darron!I22+Kristi!I22+'Kristi(Roth)'!I22</f>
        <v>9871.08</v>
      </c>
      <c r="J22" s="10">
        <f>Darron!J22+Kristi!J22+'Kristi(Roth)'!J22</f>
        <v>867.91999999999916</v>
      </c>
      <c r="K22" s="10">
        <f>Darron!K22+Kristi!K22+'Kristi(Roth)'!K22</f>
        <v>10739</v>
      </c>
    </row>
    <row r="23" spans="1:11" x14ac:dyDescent="0.2">
      <c r="A23" s="9">
        <v>36250</v>
      </c>
      <c r="B23" s="4">
        <f t="shared" si="3"/>
        <v>31</v>
      </c>
      <c r="C23" s="4">
        <f t="shared" si="4"/>
        <v>6</v>
      </c>
      <c r="D23" s="4">
        <f t="shared" si="5"/>
        <v>4</v>
      </c>
      <c r="E23" s="10">
        <f>Darron!E23+Kristi!E23+'Kristi(Roth)'!E23</f>
        <v>0</v>
      </c>
      <c r="F23" s="10">
        <f>Darron!F23+Kristi!F23+'Kristi(Roth)'!F23</f>
        <v>0</v>
      </c>
      <c r="G23" s="10">
        <f>Darron!G23+Kristi!G23+'Kristi(Roth)'!G23</f>
        <v>107.38999999999999</v>
      </c>
      <c r="H23" s="10">
        <f>Darron!H23+Kristi!H23+'Kristi(Roth)'!H23</f>
        <v>-754</v>
      </c>
      <c r="I23" s="10">
        <f>Darron!I23+Kristi!I23+'Kristi(Roth)'!I23</f>
        <v>9871.08</v>
      </c>
      <c r="J23" s="10">
        <f>Darron!J23+Kristi!J23+'Kristi(Roth)'!J23</f>
        <v>113.91999999999916</v>
      </c>
      <c r="K23" s="10">
        <f>Darron!K23+Kristi!K23+'Kristi(Roth)'!K23</f>
        <v>9985</v>
      </c>
    </row>
    <row r="24" spans="1:11" x14ac:dyDescent="0.2">
      <c r="A24" s="9">
        <v>36280</v>
      </c>
      <c r="B24" s="4">
        <f t="shared" si="3"/>
        <v>32</v>
      </c>
      <c r="C24" s="4">
        <f t="shared" si="4"/>
        <v>7</v>
      </c>
      <c r="D24" s="4">
        <f t="shared" si="5"/>
        <v>4</v>
      </c>
      <c r="E24" s="10">
        <f>Darron!E24+Kristi!E24+'Kristi(Roth)'!E24</f>
        <v>0</v>
      </c>
      <c r="F24" s="10">
        <f>Darron!F24+Kristi!F24+'Kristi(Roth)'!F24</f>
        <v>0</v>
      </c>
      <c r="G24" s="10">
        <f>Darron!G24+Kristi!G24+'Kristi(Roth)'!G24</f>
        <v>99.85</v>
      </c>
      <c r="H24" s="10">
        <f>Darron!H24+Kristi!H24+'Kristi(Roth)'!H24</f>
        <v>-25</v>
      </c>
      <c r="I24" s="10">
        <f>Darron!I24+Kristi!I24+'Kristi(Roth)'!I24</f>
        <v>9871.08</v>
      </c>
      <c r="J24" s="10">
        <f>Darron!J24+Kristi!J24+'Kristi(Roth)'!J24</f>
        <v>88.919999999999163</v>
      </c>
      <c r="K24" s="10">
        <f>Darron!K24+Kristi!K24+'Kristi(Roth)'!K24</f>
        <v>9960</v>
      </c>
    </row>
    <row r="25" spans="1:11" x14ac:dyDescent="0.2">
      <c r="A25" s="9">
        <v>36311</v>
      </c>
      <c r="B25" s="4">
        <f t="shared" si="3"/>
        <v>32</v>
      </c>
      <c r="C25" s="4">
        <f t="shared" si="4"/>
        <v>7</v>
      </c>
      <c r="D25" s="4">
        <f t="shared" si="5"/>
        <v>4</v>
      </c>
      <c r="E25" s="10">
        <f>Darron!E25+Kristi!E25+'Kristi(Roth)'!E25</f>
        <v>0</v>
      </c>
      <c r="F25" s="10">
        <f>Darron!F25+Kristi!F25+'Kristi(Roth)'!F25</f>
        <v>0</v>
      </c>
      <c r="G25" s="10">
        <f>Darron!G25+Kristi!G25+'Kristi(Roth)'!G25</f>
        <v>99.6</v>
      </c>
      <c r="H25" s="10">
        <f>Darron!H25+Kristi!H25+'Kristi(Roth)'!H25</f>
        <v>0</v>
      </c>
      <c r="I25" s="10">
        <f>Darron!I25+Kristi!I25+'Kristi(Roth)'!I25</f>
        <v>9871.08</v>
      </c>
      <c r="J25" s="10">
        <f>Darron!J25+Kristi!J25+'Kristi(Roth)'!J25</f>
        <v>188.51999999999919</v>
      </c>
      <c r="K25" s="10">
        <f>Darron!K25+Kristi!K25+'Kristi(Roth)'!K25</f>
        <v>10059.6</v>
      </c>
    </row>
    <row r="26" spans="1:11" x14ac:dyDescent="0.2">
      <c r="A26" s="9">
        <v>36341</v>
      </c>
      <c r="B26" s="4">
        <f t="shared" si="3"/>
        <v>32</v>
      </c>
      <c r="C26" s="4">
        <f t="shared" si="4"/>
        <v>7</v>
      </c>
      <c r="D26" s="4">
        <f t="shared" si="5"/>
        <v>4</v>
      </c>
      <c r="E26" s="10">
        <f>Darron!E26+Kristi!E26+'Kristi(Roth)'!E26</f>
        <v>0</v>
      </c>
      <c r="F26" s="10">
        <f>Darron!F26+Kristi!F26+'Kristi(Roth)'!F26</f>
        <v>0</v>
      </c>
      <c r="G26" s="10">
        <f>Darron!G26+Kristi!G26+'Kristi(Roth)'!G26</f>
        <v>100.596</v>
      </c>
      <c r="H26" s="10">
        <f>Darron!H26+Kristi!H26+'Kristi(Roth)'!H26</f>
        <v>0</v>
      </c>
      <c r="I26" s="10">
        <f>Darron!I26+Kristi!I26+'Kristi(Roth)'!I26</f>
        <v>9871.08</v>
      </c>
      <c r="J26" s="10">
        <f>Darron!J26+Kristi!J26+'Kristi(Roth)'!J26</f>
        <v>289.11599999999919</v>
      </c>
      <c r="K26" s="10">
        <f>Darron!K26+Kristi!K26+'Kristi(Roth)'!K26</f>
        <v>10160.196</v>
      </c>
    </row>
    <row r="27" spans="1:11" x14ac:dyDescent="0.2">
      <c r="A27" s="9">
        <v>36372</v>
      </c>
      <c r="B27" s="4">
        <f t="shared" si="3"/>
        <v>32</v>
      </c>
      <c r="C27" s="4">
        <f t="shared" si="4"/>
        <v>7</v>
      </c>
      <c r="D27" s="4">
        <f t="shared" si="5"/>
        <v>4</v>
      </c>
      <c r="E27" s="10">
        <f>Darron!E27+Kristi!E27+'Kristi(Roth)'!E27</f>
        <v>0</v>
      </c>
      <c r="F27" s="10">
        <f>Darron!F27+Kristi!F27+'Kristi(Roth)'!F27</f>
        <v>0</v>
      </c>
      <c r="G27" s="10">
        <f>Darron!G27+Kristi!G27+'Kristi(Roth)'!G27</f>
        <v>101.60196000000001</v>
      </c>
      <c r="H27" s="10">
        <f>Darron!H27+Kristi!H27+'Kristi(Roth)'!H27</f>
        <v>0</v>
      </c>
      <c r="I27" s="10">
        <f>Darron!I27+Kristi!I27+'Kristi(Roth)'!I27</f>
        <v>9871.08</v>
      </c>
      <c r="J27" s="10">
        <f>Darron!J27+Kristi!J27+'Kristi(Roth)'!J27</f>
        <v>390.71795999999927</v>
      </c>
      <c r="K27" s="10">
        <f>Darron!K27+Kristi!K27+'Kristi(Roth)'!K27</f>
        <v>10261.797960000002</v>
      </c>
    </row>
    <row r="28" spans="1:11" x14ac:dyDescent="0.2">
      <c r="A28" s="9">
        <v>36403</v>
      </c>
      <c r="B28" s="4">
        <f t="shared" si="3"/>
        <v>32</v>
      </c>
      <c r="C28" s="4">
        <f t="shared" si="4"/>
        <v>7</v>
      </c>
      <c r="D28" s="4">
        <f t="shared" si="5"/>
        <v>4</v>
      </c>
      <c r="E28" s="10">
        <f>Darron!E28+Kristi!E28+'Kristi(Roth)'!E28</f>
        <v>0</v>
      </c>
      <c r="F28" s="10">
        <f>Darron!F28+Kristi!F28+'Kristi(Roth)'!F28</f>
        <v>0</v>
      </c>
      <c r="G28" s="10">
        <f>Darron!G28+Kristi!G28+'Kristi(Roth)'!G28</f>
        <v>102.61797960000001</v>
      </c>
      <c r="H28" s="10">
        <f>Darron!H28+Kristi!H28+'Kristi(Roth)'!H28</f>
        <v>0</v>
      </c>
      <c r="I28" s="10">
        <f>Darron!I28+Kristi!I28+'Kristi(Roth)'!I28</f>
        <v>9871.08</v>
      </c>
      <c r="J28" s="10">
        <f>Darron!J28+Kristi!J28+'Kristi(Roth)'!J28</f>
        <v>493.33593959999939</v>
      </c>
      <c r="K28" s="10">
        <f>Darron!K28+Kristi!K28+'Kristi(Roth)'!K28</f>
        <v>10364.415939600001</v>
      </c>
    </row>
    <row r="29" spans="1:11" x14ac:dyDescent="0.2">
      <c r="A29" s="9">
        <v>36433</v>
      </c>
      <c r="B29" s="4">
        <f t="shared" si="3"/>
        <v>32</v>
      </c>
      <c r="C29" s="4">
        <f t="shared" si="4"/>
        <v>7</v>
      </c>
      <c r="D29" s="4">
        <f t="shared" si="5"/>
        <v>4</v>
      </c>
      <c r="E29" s="10">
        <f>Darron!E29+Kristi!E29+'Kristi(Roth)'!E29</f>
        <v>0</v>
      </c>
      <c r="F29" s="10">
        <f>Darron!F29+Kristi!F29+'Kristi(Roth)'!F29</f>
        <v>0</v>
      </c>
      <c r="G29" s="10">
        <f>Darron!G29+Kristi!G29+'Kristi(Roth)'!G29</f>
        <v>103.64415939600002</v>
      </c>
      <c r="H29" s="10">
        <f>Darron!H29+Kristi!H29+'Kristi(Roth)'!H29</f>
        <v>0</v>
      </c>
      <c r="I29" s="10">
        <f>Darron!I29+Kristi!I29+'Kristi(Roth)'!I29</f>
        <v>9871.08</v>
      </c>
      <c r="J29" s="10">
        <f>Darron!J29+Kristi!J29+'Kristi(Roth)'!J29</f>
        <v>596.98009899599936</v>
      </c>
      <c r="K29" s="10">
        <f>Darron!K29+Kristi!K29+'Kristi(Roth)'!K29</f>
        <v>10468.060098996002</v>
      </c>
    </row>
    <row r="30" spans="1:11" x14ac:dyDescent="0.2">
      <c r="A30" s="9">
        <v>36464</v>
      </c>
      <c r="B30" s="4">
        <f t="shared" si="3"/>
        <v>32</v>
      </c>
      <c r="C30" s="4">
        <f t="shared" si="4"/>
        <v>7</v>
      </c>
      <c r="D30" s="4">
        <f t="shared" si="5"/>
        <v>4</v>
      </c>
      <c r="E30" s="10">
        <f>Darron!E30+Kristi!E30+'Kristi(Roth)'!E30</f>
        <v>0</v>
      </c>
      <c r="F30" s="10">
        <f>Darron!F30+Kristi!F30+'Kristi(Roth)'!F30</f>
        <v>0</v>
      </c>
      <c r="G30" s="10">
        <f>Darron!G30+Kristi!G30+'Kristi(Roth)'!G30</f>
        <v>104.68060098996003</v>
      </c>
      <c r="H30" s="10">
        <f>Darron!H30+Kristi!H30+'Kristi(Roth)'!H30</f>
        <v>0</v>
      </c>
      <c r="I30" s="10">
        <f>Darron!I30+Kristi!I30+'Kristi(Roth)'!I30</f>
        <v>9871.08</v>
      </c>
      <c r="J30" s="10">
        <f>Darron!J30+Kristi!J30+'Kristi(Roth)'!J30</f>
        <v>701.66069998595947</v>
      </c>
      <c r="K30" s="10">
        <f>Darron!K30+Kristi!K30+'Kristi(Roth)'!K30</f>
        <v>10572.740699985963</v>
      </c>
    </row>
    <row r="31" spans="1:11" x14ac:dyDescent="0.2">
      <c r="A31" s="9">
        <v>36494</v>
      </c>
      <c r="B31" s="4">
        <f t="shared" si="3"/>
        <v>32</v>
      </c>
      <c r="C31" s="4">
        <f t="shared" si="4"/>
        <v>7</v>
      </c>
      <c r="D31" s="4">
        <f t="shared" si="5"/>
        <v>4</v>
      </c>
      <c r="E31" s="10">
        <f>Darron!E31+Kristi!E31+'Kristi(Roth)'!E31</f>
        <v>0</v>
      </c>
      <c r="F31" s="10">
        <f>Darron!F31+Kristi!F31+'Kristi(Roth)'!F31</f>
        <v>0</v>
      </c>
      <c r="G31" s="10">
        <f>Darron!G31+Kristi!G31+'Kristi(Roth)'!G31</f>
        <v>105.72740699985961</v>
      </c>
      <c r="H31" s="10">
        <f>Darron!H31+Kristi!H31+'Kristi(Roth)'!H31</f>
        <v>0</v>
      </c>
      <c r="I31" s="10">
        <f>Darron!I31+Kristi!I31+'Kristi(Roth)'!I31</f>
        <v>9871.08</v>
      </c>
      <c r="J31" s="10">
        <f>Darron!J31+Kristi!J31+'Kristi(Roth)'!J31</f>
        <v>807.38810698581915</v>
      </c>
      <c r="K31" s="10">
        <f>Darron!K31+Kristi!K31+'Kristi(Roth)'!K31</f>
        <v>10678.468106985822</v>
      </c>
    </row>
    <row r="32" spans="1:11" x14ac:dyDescent="0.2">
      <c r="A32" s="9">
        <v>36525</v>
      </c>
      <c r="B32" s="4">
        <f t="shared" si="3"/>
        <v>32</v>
      </c>
      <c r="C32" s="4">
        <f t="shared" si="4"/>
        <v>7</v>
      </c>
      <c r="D32" s="4">
        <f t="shared" si="5"/>
        <v>4</v>
      </c>
      <c r="E32" s="10">
        <f>Darron!E32+Kristi!E32+'Kristi(Roth)'!E32</f>
        <v>0</v>
      </c>
      <c r="F32" s="10">
        <f>Darron!F32+Kristi!F32+'Kristi(Roth)'!F32</f>
        <v>0</v>
      </c>
      <c r="G32" s="10">
        <f>Darron!G32+Kristi!G32+'Kristi(Roth)'!G32</f>
        <v>106.78468106985821</v>
      </c>
      <c r="H32" s="10">
        <f>Darron!H32+Kristi!H32+'Kristi(Roth)'!H32</f>
        <v>0</v>
      </c>
      <c r="I32" s="10">
        <f>Darron!I32+Kristi!I32+'Kristi(Roth)'!I32</f>
        <v>9871.08</v>
      </c>
      <c r="J32" s="10">
        <f>Darron!J32+Kristi!J32+'Kristi(Roth)'!J32</f>
        <v>914.17278805567742</v>
      </c>
      <c r="K32" s="10">
        <f>Darron!K32+Kristi!K32+'Kristi(Roth)'!K32</f>
        <v>10785.252788055681</v>
      </c>
    </row>
    <row r="33" spans="1:11" x14ac:dyDescent="0.2">
      <c r="A33" s="9">
        <v>36556</v>
      </c>
      <c r="B33" s="4">
        <f t="shared" si="3"/>
        <v>32</v>
      </c>
      <c r="C33" s="4">
        <f t="shared" si="4"/>
        <v>7</v>
      </c>
      <c r="D33" s="4">
        <f t="shared" si="5"/>
        <v>4</v>
      </c>
      <c r="E33" s="10">
        <f>Darron!E33+Kristi!E33+'Kristi(Roth)'!E33</f>
        <v>166.66</v>
      </c>
      <c r="F33" s="10">
        <f>Darron!F33+Kristi!F33+'Kristi(Roth)'!F33</f>
        <v>0</v>
      </c>
      <c r="G33" s="10">
        <f>Darron!G33+Kristi!G33+'Kristi(Roth)'!G33</f>
        <v>107.85252788055681</v>
      </c>
      <c r="H33" s="10">
        <f>Darron!H33+Kristi!H33+'Kristi(Roth)'!H33</f>
        <v>0</v>
      </c>
      <c r="I33" s="10">
        <f>Darron!I33+Kristi!I33+'Kristi(Roth)'!I33</f>
        <v>10037.74</v>
      </c>
      <c r="J33" s="10">
        <f>Darron!J33+Kristi!J33+'Kristi(Roth)'!J33</f>
        <v>1022.0253159362342</v>
      </c>
      <c r="K33" s="10">
        <f>Darron!K33+Kristi!K33+'Kristi(Roth)'!K33</f>
        <v>11059.765315936238</v>
      </c>
    </row>
    <row r="34" spans="1:11" x14ac:dyDescent="0.2">
      <c r="A34" s="9">
        <v>36585</v>
      </c>
      <c r="B34" s="4">
        <f t="shared" si="3"/>
        <v>32</v>
      </c>
      <c r="C34" s="4">
        <f t="shared" si="4"/>
        <v>7</v>
      </c>
      <c r="D34" s="4">
        <f t="shared" si="5"/>
        <v>5</v>
      </c>
      <c r="E34" s="10">
        <f>Darron!E34+Kristi!E34+'Kristi(Roth)'!E34</f>
        <v>166.66</v>
      </c>
      <c r="F34" s="10">
        <f>Darron!F34+Kristi!F34+'Kristi(Roth)'!F34</f>
        <v>0</v>
      </c>
      <c r="G34" s="10">
        <f>Darron!G34+Kristi!G34+'Kristi(Roth)'!G34</f>
        <v>110.59765315936238</v>
      </c>
      <c r="H34" s="10">
        <f>Darron!H34+Kristi!H34+'Kristi(Roth)'!H34</f>
        <v>0</v>
      </c>
      <c r="I34" s="10">
        <f>Darron!I34+Kristi!I34+'Kristi(Roth)'!I34</f>
        <v>10204.4</v>
      </c>
      <c r="J34" s="10">
        <f>Darron!J34+Kristi!J34+'Kristi(Roth)'!J34</f>
        <v>1132.6229690955965</v>
      </c>
      <c r="K34" s="10">
        <f>Darron!K34+Kristi!K34+'Kristi(Roth)'!K34</f>
        <v>11337.0229690956</v>
      </c>
    </row>
    <row r="35" spans="1:11" x14ac:dyDescent="0.2">
      <c r="A35" s="9">
        <v>36616</v>
      </c>
      <c r="B35" s="4">
        <f t="shared" si="3"/>
        <v>32</v>
      </c>
      <c r="C35" s="4">
        <f t="shared" si="4"/>
        <v>7</v>
      </c>
      <c r="D35" s="4">
        <f t="shared" si="5"/>
        <v>5</v>
      </c>
      <c r="E35" s="10">
        <f>Darron!E35+Kristi!E35+'Kristi(Roth)'!E35</f>
        <v>166.66</v>
      </c>
      <c r="F35" s="10">
        <f>Darron!F35+Kristi!F35+'Kristi(Roth)'!F35</f>
        <v>0</v>
      </c>
      <c r="G35" s="10">
        <f>Darron!G35+Kristi!G35+'Kristi(Roth)'!G35</f>
        <v>113.37022969095601</v>
      </c>
      <c r="H35" s="10">
        <f>Darron!H35+Kristi!H35+'Kristi(Roth)'!H35</f>
        <v>0</v>
      </c>
      <c r="I35" s="10">
        <f>Darron!I35+Kristi!I35+'Kristi(Roth)'!I35</f>
        <v>10371.06</v>
      </c>
      <c r="J35" s="10">
        <f>Darron!J35+Kristi!J35+'Kristi(Roth)'!J35</f>
        <v>1245.9931987865527</v>
      </c>
      <c r="K35" s="10">
        <f>Darron!K35+Kristi!K35+'Kristi(Roth)'!K35</f>
        <v>11617.053198786556</v>
      </c>
    </row>
    <row r="36" spans="1:11" x14ac:dyDescent="0.2">
      <c r="A36" s="9">
        <v>36646</v>
      </c>
      <c r="B36" s="4">
        <f t="shared" si="3"/>
        <v>33</v>
      </c>
      <c r="C36" s="4">
        <f t="shared" si="4"/>
        <v>8</v>
      </c>
      <c r="D36" s="4">
        <f t="shared" si="5"/>
        <v>5</v>
      </c>
      <c r="E36" s="10">
        <f>Darron!E36+Kristi!E36+'Kristi(Roth)'!E36</f>
        <v>166.66</v>
      </c>
      <c r="F36" s="10">
        <f>Darron!F36+Kristi!F36+'Kristi(Roth)'!F36</f>
        <v>0</v>
      </c>
      <c r="G36" s="10">
        <f>Darron!G36+Kristi!G36+'Kristi(Roth)'!G36</f>
        <v>116.17053198786556</v>
      </c>
      <c r="H36" s="10">
        <f>Darron!H36+Kristi!H36+'Kristi(Roth)'!H36</f>
        <v>0</v>
      </c>
      <c r="I36" s="10">
        <f>Darron!I36+Kristi!I36+'Kristi(Roth)'!I36</f>
        <v>10537.72</v>
      </c>
      <c r="J36" s="10">
        <f>Darron!J36+Kristi!J36+'Kristi(Roth)'!J36</f>
        <v>1362.1637307744184</v>
      </c>
      <c r="K36" s="10">
        <f>Darron!K36+Kristi!K36+'Kristi(Roth)'!K36</f>
        <v>11899.883730774422</v>
      </c>
    </row>
    <row r="37" spans="1:11" x14ac:dyDescent="0.2">
      <c r="A37" s="9">
        <v>36677</v>
      </c>
      <c r="B37" s="4">
        <f t="shared" si="3"/>
        <v>33</v>
      </c>
      <c r="C37" s="4">
        <f t="shared" si="4"/>
        <v>8</v>
      </c>
      <c r="D37" s="4">
        <f t="shared" si="5"/>
        <v>5</v>
      </c>
      <c r="E37" s="10">
        <f>Darron!E37+Kristi!E37+'Kristi(Roth)'!E37</f>
        <v>166.66</v>
      </c>
      <c r="F37" s="10">
        <f>Darron!F37+Kristi!F37+'Kristi(Roth)'!F37</f>
        <v>0</v>
      </c>
      <c r="G37" s="10">
        <f>Darron!G37+Kristi!G37+'Kristi(Roth)'!G37</f>
        <v>118.99883730774421</v>
      </c>
      <c r="H37" s="10">
        <f>Darron!H37+Kristi!H37+'Kristi(Roth)'!H37</f>
        <v>0</v>
      </c>
      <c r="I37" s="10">
        <f>Darron!I37+Kristi!I37+'Kristi(Roth)'!I37</f>
        <v>10704.38</v>
      </c>
      <c r="J37" s="10">
        <f>Darron!J37+Kristi!J37+'Kristi(Roth)'!J37</f>
        <v>1481.1625680821626</v>
      </c>
      <c r="K37" s="10">
        <f>Darron!K37+Kristi!K37+'Kristi(Roth)'!K37</f>
        <v>12185.542568082165</v>
      </c>
    </row>
    <row r="38" spans="1:11" x14ac:dyDescent="0.2">
      <c r="A38" s="9">
        <v>36707</v>
      </c>
      <c r="B38" s="4">
        <f t="shared" ref="B38:B53" si="6">ROUND((A38-$B$2-210)/365,0)</f>
        <v>33</v>
      </c>
      <c r="C38" s="4">
        <f t="shared" ref="C38:C53" si="7">ROUND((A38-$C$2-210)/365,0)</f>
        <v>8</v>
      </c>
      <c r="D38" s="4">
        <f t="shared" ref="D38:D53" si="8">ROUND((A38-$D$2-210)/365,0)</f>
        <v>5</v>
      </c>
      <c r="E38" s="10">
        <f>Darron!E38+Kristi!E38+'Kristi(Roth)'!E38</f>
        <v>166.66</v>
      </c>
      <c r="F38" s="10">
        <f>Darron!F38+Kristi!F38+'Kristi(Roth)'!F38</f>
        <v>0</v>
      </c>
      <c r="G38" s="10">
        <f>Darron!G38+Kristi!G38+'Kristi(Roth)'!G38</f>
        <v>121.85542568082165</v>
      </c>
      <c r="H38" s="10">
        <f>Darron!H38+Kristi!H38+'Kristi(Roth)'!H38</f>
        <v>0</v>
      </c>
      <c r="I38" s="10">
        <f>Darron!I38+Kristi!I38+'Kristi(Roth)'!I38</f>
        <v>10871.039999999999</v>
      </c>
      <c r="J38" s="10">
        <f>Darron!J38+Kristi!J38+'Kristi(Roth)'!J38</f>
        <v>1603.0179937629841</v>
      </c>
      <c r="K38" s="10">
        <f>Darron!K38+Kristi!K38+'Kristi(Roth)'!K38</f>
        <v>12474.057993762986</v>
      </c>
    </row>
    <row r="39" spans="1:11" x14ac:dyDescent="0.2">
      <c r="A39" s="9">
        <v>36738</v>
      </c>
      <c r="B39" s="4">
        <f t="shared" si="6"/>
        <v>33</v>
      </c>
      <c r="C39" s="4">
        <f t="shared" si="7"/>
        <v>8</v>
      </c>
      <c r="D39" s="4">
        <f t="shared" si="8"/>
        <v>5</v>
      </c>
      <c r="E39" s="10">
        <f>Darron!E39+Kristi!E39+'Kristi(Roth)'!E39</f>
        <v>166.66</v>
      </c>
      <c r="F39" s="10">
        <f>Darron!F39+Kristi!F39+'Kristi(Roth)'!F39</f>
        <v>0</v>
      </c>
      <c r="G39" s="10">
        <f>Darron!G39+Kristi!G39+'Kristi(Roth)'!G39</f>
        <v>124.74057993762986</v>
      </c>
      <c r="H39" s="10">
        <f>Darron!H39+Kristi!H39+'Kristi(Roth)'!H39</f>
        <v>0</v>
      </c>
      <c r="I39" s="10">
        <f>Darron!I39+Kristi!I39+'Kristi(Roth)'!I39</f>
        <v>11037.7</v>
      </c>
      <c r="J39" s="10">
        <f>Darron!J39+Kristi!J39+'Kristi(Roth)'!J39</f>
        <v>1727.7585737006141</v>
      </c>
      <c r="K39" s="10">
        <f>Darron!K39+Kristi!K39+'Kristi(Roth)'!K39</f>
        <v>12765.458573700616</v>
      </c>
    </row>
    <row r="40" spans="1:11" x14ac:dyDescent="0.2">
      <c r="A40" s="9">
        <v>36769</v>
      </c>
      <c r="B40" s="4">
        <f t="shared" si="6"/>
        <v>33</v>
      </c>
      <c r="C40" s="4">
        <f t="shared" si="7"/>
        <v>8</v>
      </c>
      <c r="D40" s="4">
        <f t="shared" si="8"/>
        <v>5</v>
      </c>
      <c r="E40" s="10">
        <f>Darron!E40+Kristi!E40+'Kristi(Roth)'!E40</f>
        <v>166.66</v>
      </c>
      <c r="F40" s="10">
        <f>Darron!F40+Kristi!F40+'Kristi(Roth)'!F40</f>
        <v>0</v>
      </c>
      <c r="G40" s="10">
        <f>Darron!G40+Kristi!G40+'Kristi(Roth)'!G40</f>
        <v>127.65458573700617</v>
      </c>
      <c r="H40" s="10">
        <f>Darron!H40+Kristi!H40+'Kristi(Roth)'!H40</f>
        <v>0</v>
      </c>
      <c r="I40" s="10">
        <f>Darron!I40+Kristi!I40+'Kristi(Roth)'!I40</f>
        <v>11204.36</v>
      </c>
      <c r="J40" s="10">
        <f>Darron!J40+Kristi!J40+'Kristi(Roth)'!J40</f>
        <v>1855.4131594376204</v>
      </c>
      <c r="K40" s="10">
        <f>Darron!K40+Kristi!K40+'Kristi(Roth)'!K40</f>
        <v>13059.773159437624</v>
      </c>
    </row>
    <row r="41" spans="1:11" x14ac:dyDescent="0.2">
      <c r="A41" s="9">
        <v>36799</v>
      </c>
      <c r="B41" s="4">
        <f t="shared" si="6"/>
        <v>33</v>
      </c>
      <c r="C41" s="4">
        <f t="shared" si="7"/>
        <v>8</v>
      </c>
      <c r="D41" s="4">
        <f t="shared" si="8"/>
        <v>5</v>
      </c>
      <c r="E41" s="10">
        <f>Darron!E41+Kristi!E41+'Kristi(Roth)'!E41</f>
        <v>166.66</v>
      </c>
      <c r="F41" s="10">
        <f>Darron!F41+Kristi!F41+'Kristi(Roth)'!F41</f>
        <v>0</v>
      </c>
      <c r="G41" s="10">
        <f>Darron!G41+Kristi!G41+'Kristi(Roth)'!G41</f>
        <v>130.59773159437623</v>
      </c>
      <c r="H41" s="10">
        <f>Darron!H41+Kristi!H41+'Kristi(Roth)'!H41</f>
        <v>0</v>
      </c>
      <c r="I41" s="10">
        <f>Darron!I41+Kristi!I41+'Kristi(Roth)'!I41</f>
        <v>11371.02</v>
      </c>
      <c r="J41" s="10">
        <f>Darron!J41+Kristi!J41+'Kristi(Roth)'!J41</f>
        <v>1986.0108910319964</v>
      </c>
      <c r="K41" s="10">
        <f>Darron!K41+Kristi!K41+'Kristi(Roth)'!K41</f>
        <v>13357.030891032</v>
      </c>
    </row>
    <row r="42" spans="1:11" x14ac:dyDescent="0.2">
      <c r="A42" s="9">
        <v>36830</v>
      </c>
      <c r="B42" s="4">
        <f t="shared" si="6"/>
        <v>33</v>
      </c>
      <c r="C42" s="4">
        <f t="shared" si="7"/>
        <v>8</v>
      </c>
      <c r="D42" s="4">
        <f t="shared" si="8"/>
        <v>5</v>
      </c>
      <c r="E42" s="10">
        <f>Darron!E42+Kristi!E42+'Kristi(Roth)'!E42</f>
        <v>166.66</v>
      </c>
      <c r="F42" s="10">
        <f>Darron!F42+Kristi!F42+'Kristi(Roth)'!F42</f>
        <v>0</v>
      </c>
      <c r="G42" s="10">
        <f>Darron!G42+Kristi!G42+'Kristi(Roth)'!G42</f>
        <v>133.57030891031999</v>
      </c>
      <c r="H42" s="10">
        <f>Darron!H42+Kristi!H42+'Kristi(Roth)'!H42</f>
        <v>0</v>
      </c>
      <c r="I42" s="10">
        <f>Darron!I42+Kristi!I42+'Kristi(Roth)'!I42</f>
        <v>11537.68</v>
      </c>
      <c r="J42" s="10">
        <f>Darron!J42+Kristi!J42+'Kristi(Roth)'!J42</f>
        <v>2119.5811999423163</v>
      </c>
      <c r="K42" s="10">
        <f>Darron!K42+Kristi!K42+'Kristi(Roth)'!K42</f>
        <v>13657.261199942321</v>
      </c>
    </row>
    <row r="43" spans="1:11" x14ac:dyDescent="0.2">
      <c r="A43" s="9">
        <v>36860</v>
      </c>
      <c r="B43" s="4">
        <f t="shared" si="6"/>
        <v>33</v>
      </c>
      <c r="C43" s="4">
        <f t="shared" si="7"/>
        <v>8</v>
      </c>
      <c r="D43" s="4">
        <f t="shared" si="8"/>
        <v>5</v>
      </c>
      <c r="E43" s="10">
        <f>Darron!E43+Kristi!E43+'Kristi(Roth)'!E43</f>
        <v>166.66</v>
      </c>
      <c r="F43" s="10">
        <f>Darron!F43+Kristi!F43+'Kristi(Roth)'!F43</f>
        <v>0</v>
      </c>
      <c r="G43" s="10">
        <f>Darron!G43+Kristi!G43+'Kristi(Roth)'!G43</f>
        <v>136.5726119994232</v>
      </c>
      <c r="H43" s="10">
        <f>Darron!H43+Kristi!H43+'Kristi(Roth)'!H43</f>
        <v>0</v>
      </c>
      <c r="I43" s="10">
        <f>Darron!I43+Kristi!I43+'Kristi(Roth)'!I43</f>
        <v>11704.34</v>
      </c>
      <c r="J43" s="10">
        <f>Darron!J43+Kristi!J43+'Kristi(Roth)'!J43</f>
        <v>2256.1538119417396</v>
      </c>
      <c r="K43" s="10">
        <f>Darron!K43+Kristi!K43+'Kristi(Roth)'!K43</f>
        <v>13960.493811941744</v>
      </c>
    </row>
    <row r="44" spans="1:11" x14ac:dyDescent="0.2">
      <c r="A44" s="9">
        <v>36891</v>
      </c>
      <c r="B44" s="4">
        <f t="shared" si="6"/>
        <v>33</v>
      </c>
      <c r="C44" s="4">
        <f t="shared" si="7"/>
        <v>8</v>
      </c>
      <c r="D44" s="4">
        <f t="shared" si="8"/>
        <v>5</v>
      </c>
      <c r="E44" s="10">
        <f>Darron!E44+Kristi!E44+'Kristi(Roth)'!E44</f>
        <v>166.66</v>
      </c>
      <c r="F44" s="10">
        <f>Darron!F44+Kristi!F44+'Kristi(Roth)'!F44</f>
        <v>0</v>
      </c>
      <c r="G44" s="10">
        <f>Darron!G44+Kristi!G44+'Kristi(Roth)'!G44</f>
        <v>139.60493811941743</v>
      </c>
      <c r="H44" s="10">
        <f>Darron!H44+Kristi!H44+'Kristi(Roth)'!H44</f>
        <v>0</v>
      </c>
      <c r="I44" s="10">
        <f>Darron!I44+Kristi!I44+'Kristi(Roth)'!I44</f>
        <v>11871</v>
      </c>
      <c r="J44" s="10">
        <f>Darron!J44+Kristi!J44+'Kristi(Roth)'!J44</f>
        <v>2395.7587500611576</v>
      </c>
      <c r="K44" s="10">
        <f>Darron!K44+Kristi!K44+'Kristi(Roth)'!K44</f>
        <v>14266.758750061161</v>
      </c>
    </row>
    <row r="45" spans="1:11" x14ac:dyDescent="0.2">
      <c r="A45" s="9">
        <v>36922</v>
      </c>
      <c r="B45" s="4">
        <f t="shared" si="6"/>
        <v>33</v>
      </c>
      <c r="C45" s="4">
        <f t="shared" si="7"/>
        <v>8</v>
      </c>
      <c r="D45" s="4">
        <f t="shared" si="8"/>
        <v>5</v>
      </c>
      <c r="E45" s="10">
        <f>Darron!E45+Kristi!E45+'Kristi(Roth)'!E45</f>
        <v>166.66</v>
      </c>
      <c r="F45" s="10">
        <f>Darron!F45+Kristi!F45+'Kristi(Roth)'!F45</f>
        <v>0</v>
      </c>
      <c r="G45" s="10">
        <f>Darron!G45+Kristi!G45+'Kristi(Roth)'!G45</f>
        <v>142.6675875006116</v>
      </c>
      <c r="H45" s="10">
        <f>Darron!H45+Kristi!H45+'Kristi(Roth)'!H45</f>
        <v>0</v>
      </c>
      <c r="I45" s="10">
        <f>Darron!I45+Kristi!I45+'Kristi(Roth)'!I45</f>
        <v>12037.66</v>
      </c>
      <c r="J45" s="10">
        <f>Darron!J45+Kristi!J45+'Kristi(Roth)'!J45</f>
        <v>2538.4263375617688</v>
      </c>
      <c r="K45" s="10">
        <f>Darron!K45+Kristi!K45+'Kristi(Roth)'!K45</f>
        <v>14576.086337561774</v>
      </c>
    </row>
    <row r="46" spans="1:11" x14ac:dyDescent="0.2">
      <c r="A46" s="9">
        <v>36950</v>
      </c>
      <c r="B46" s="4">
        <f t="shared" si="6"/>
        <v>33</v>
      </c>
      <c r="C46" s="4">
        <f t="shared" si="7"/>
        <v>8</v>
      </c>
      <c r="D46" s="4">
        <f t="shared" si="8"/>
        <v>6</v>
      </c>
      <c r="E46" s="10">
        <f>Darron!E46+Kristi!E46+'Kristi(Roth)'!E46</f>
        <v>166.66</v>
      </c>
      <c r="F46" s="10">
        <f>Darron!F46+Kristi!F46+'Kristi(Roth)'!F46</f>
        <v>0</v>
      </c>
      <c r="G46" s="10">
        <f>Darron!G46+Kristi!G46+'Kristi(Roth)'!G46</f>
        <v>145.76086337561773</v>
      </c>
      <c r="H46" s="10">
        <f>Darron!H46+Kristi!H46+'Kristi(Roth)'!H46</f>
        <v>0</v>
      </c>
      <c r="I46" s="10">
        <f>Darron!I46+Kristi!I46+'Kristi(Roth)'!I46</f>
        <v>12204.32</v>
      </c>
      <c r="J46" s="10">
        <f>Darron!J46+Kristi!J46+'Kristi(Roth)'!J46</f>
        <v>2684.1872009373865</v>
      </c>
      <c r="K46" s="10">
        <f>Darron!K46+Kristi!K46+'Kristi(Roth)'!K46</f>
        <v>14888.507200937391</v>
      </c>
    </row>
    <row r="47" spans="1:11" x14ac:dyDescent="0.2">
      <c r="A47" s="9">
        <v>36981</v>
      </c>
      <c r="B47" s="4">
        <f t="shared" si="6"/>
        <v>33</v>
      </c>
      <c r="C47" s="4">
        <f t="shared" si="7"/>
        <v>8</v>
      </c>
      <c r="D47" s="4">
        <f t="shared" si="8"/>
        <v>6</v>
      </c>
      <c r="E47" s="10">
        <f>Darron!E47+Kristi!E47+'Kristi(Roth)'!E47</f>
        <v>166.66</v>
      </c>
      <c r="F47" s="10">
        <f>Darron!F47+Kristi!F47+'Kristi(Roth)'!F47</f>
        <v>0</v>
      </c>
      <c r="G47" s="10">
        <f>Darron!G47+Kristi!G47+'Kristi(Roth)'!G47</f>
        <v>148.88507200937391</v>
      </c>
      <c r="H47" s="10">
        <f>Darron!H47+Kristi!H47+'Kristi(Roth)'!H47</f>
        <v>0</v>
      </c>
      <c r="I47" s="10">
        <f>Darron!I47+Kristi!I47+'Kristi(Roth)'!I47</f>
        <v>12370.98</v>
      </c>
      <c r="J47" s="10">
        <f>Darron!J47+Kristi!J47+'Kristi(Roth)'!J47</f>
        <v>2833.0722729467602</v>
      </c>
      <c r="K47" s="10">
        <f>Darron!K47+Kristi!K47+'Kristi(Roth)'!K47</f>
        <v>15204.052272946763</v>
      </c>
    </row>
    <row r="48" spans="1:11" x14ac:dyDescent="0.2">
      <c r="A48" s="9">
        <v>37011</v>
      </c>
      <c r="B48" s="4">
        <f t="shared" si="6"/>
        <v>34</v>
      </c>
      <c r="C48" s="4">
        <f t="shared" si="7"/>
        <v>9</v>
      </c>
      <c r="D48" s="4">
        <f t="shared" si="8"/>
        <v>6</v>
      </c>
      <c r="E48" s="10">
        <f>Darron!E48+Kristi!E48+'Kristi(Roth)'!E48</f>
        <v>166.66</v>
      </c>
      <c r="F48" s="10">
        <f>Darron!F48+Kristi!F48+'Kristi(Roth)'!F48</f>
        <v>0</v>
      </c>
      <c r="G48" s="10">
        <f>Darron!G48+Kristi!G48+'Kristi(Roth)'!G48</f>
        <v>152.04052272946763</v>
      </c>
      <c r="H48" s="10">
        <f>Darron!H48+Kristi!H48+'Kristi(Roth)'!H48</f>
        <v>0</v>
      </c>
      <c r="I48" s="10">
        <f>Darron!I48+Kristi!I48+'Kristi(Roth)'!I48</f>
        <v>12537.64</v>
      </c>
      <c r="J48" s="10">
        <f>Darron!J48+Kristi!J48+'Kristi(Roth)'!J48</f>
        <v>2985.112795676228</v>
      </c>
      <c r="K48" s="10">
        <f>Darron!K48+Kristi!K48+'Kristi(Roth)'!K48</f>
        <v>15522.752795676231</v>
      </c>
    </row>
    <row r="49" spans="1:11" x14ac:dyDescent="0.2">
      <c r="A49" s="9">
        <v>37042</v>
      </c>
      <c r="B49" s="4">
        <f t="shared" si="6"/>
        <v>34</v>
      </c>
      <c r="C49" s="4">
        <f t="shared" si="7"/>
        <v>9</v>
      </c>
      <c r="D49" s="4">
        <f t="shared" si="8"/>
        <v>6</v>
      </c>
      <c r="E49" s="10">
        <f>Darron!E49+Kristi!E49+'Kristi(Roth)'!E49</f>
        <v>166.66</v>
      </c>
      <c r="F49" s="10">
        <f>Darron!F49+Kristi!F49+'Kristi(Roth)'!F49</f>
        <v>0</v>
      </c>
      <c r="G49" s="10">
        <f>Darron!G49+Kristi!G49+'Kristi(Roth)'!G49</f>
        <v>155.22752795676229</v>
      </c>
      <c r="H49" s="10">
        <f>Darron!H49+Kristi!H49+'Kristi(Roth)'!H49</f>
        <v>0</v>
      </c>
      <c r="I49" s="10">
        <f>Darron!I49+Kristi!I49+'Kristi(Roth)'!I49</f>
        <v>12704.3</v>
      </c>
      <c r="J49" s="10">
        <f>Darron!J49+Kristi!J49+'Kristi(Roth)'!J49</f>
        <v>3140.3403236329905</v>
      </c>
      <c r="K49" s="10">
        <f>Darron!K49+Kristi!K49+'Kristi(Roth)'!K49</f>
        <v>15844.640323632993</v>
      </c>
    </row>
    <row r="50" spans="1:11" x14ac:dyDescent="0.2">
      <c r="A50" s="9">
        <v>37072</v>
      </c>
      <c r="B50" s="4">
        <f t="shared" si="6"/>
        <v>34</v>
      </c>
      <c r="C50" s="4">
        <f t="shared" si="7"/>
        <v>9</v>
      </c>
      <c r="D50" s="4">
        <f t="shared" si="8"/>
        <v>6</v>
      </c>
      <c r="E50" s="10">
        <f>Darron!E50+Kristi!E50+'Kristi(Roth)'!E50</f>
        <v>166.66</v>
      </c>
      <c r="F50" s="10">
        <f>Darron!F50+Kristi!F50+'Kristi(Roth)'!F50</f>
        <v>0</v>
      </c>
      <c r="G50" s="10">
        <f>Darron!G50+Kristi!G50+'Kristi(Roth)'!G50</f>
        <v>158.44640323632993</v>
      </c>
      <c r="H50" s="10">
        <f>Darron!H50+Kristi!H50+'Kristi(Roth)'!H50</f>
        <v>0</v>
      </c>
      <c r="I50" s="10">
        <f>Darron!I50+Kristi!I50+'Kristi(Roth)'!I50</f>
        <v>12870.96</v>
      </c>
      <c r="J50" s="10">
        <f>Darron!J50+Kristi!J50+'Kristi(Roth)'!J50</f>
        <v>3298.7867268693203</v>
      </c>
      <c r="K50" s="10">
        <f>Darron!K50+Kristi!K50+'Kristi(Roth)'!K50</f>
        <v>16169.746726869324</v>
      </c>
    </row>
    <row r="51" spans="1:11" x14ac:dyDescent="0.2">
      <c r="A51" s="9">
        <v>37103</v>
      </c>
      <c r="B51" s="4">
        <f t="shared" si="6"/>
        <v>34</v>
      </c>
      <c r="C51" s="4">
        <f t="shared" si="7"/>
        <v>9</v>
      </c>
      <c r="D51" s="4">
        <f t="shared" si="8"/>
        <v>6</v>
      </c>
      <c r="E51" s="10">
        <f>Darron!E51+Kristi!E51+'Kristi(Roth)'!E51</f>
        <v>166.66</v>
      </c>
      <c r="F51" s="10">
        <f>Darron!F51+Kristi!F51+'Kristi(Roth)'!F51</f>
        <v>0</v>
      </c>
      <c r="G51" s="10">
        <f>Darron!G51+Kristi!G51+'Kristi(Roth)'!G51</f>
        <v>161.69746726869323</v>
      </c>
      <c r="H51" s="10">
        <f>Darron!H51+Kristi!H51+'Kristi(Roth)'!H51</f>
        <v>0</v>
      </c>
      <c r="I51" s="10">
        <f>Darron!I51+Kristi!I51+'Kristi(Roth)'!I51</f>
        <v>13037.619999999999</v>
      </c>
      <c r="J51" s="10">
        <f>Darron!J51+Kristi!J51+'Kristi(Roth)'!J51</f>
        <v>3460.4841941380137</v>
      </c>
      <c r="K51" s="10">
        <f>Darron!K51+Kristi!K51+'Kristi(Roth)'!K51</f>
        <v>16498.104194138017</v>
      </c>
    </row>
    <row r="52" spans="1:11" x14ac:dyDescent="0.2">
      <c r="A52" s="9">
        <v>37134</v>
      </c>
      <c r="B52" s="4">
        <f t="shared" si="6"/>
        <v>34</v>
      </c>
      <c r="C52" s="4">
        <f t="shared" si="7"/>
        <v>9</v>
      </c>
      <c r="D52" s="4">
        <f t="shared" si="8"/>
        <v>6</v>
      </c>
      <c r="E52" s="10">
        <f>Darron!E52+Kristi!E52+'Kristi(Roth)'!E52</f>
        <v>166.66</v>
      </c>
      <c r="F52" s="10">
        <f>Darron!F52+Kristi!F52+'Kristi(Roth)'!F52</f>
        <v>0</v>
      </c>
      <c r="G52" s="10">
        <f>Darron!G52+Kristi!G52+'Kristi(Roth)'!G52</f>
        <v>164.98104194138017</v>
      </c>
      <c r="H52" s="10">
        <f>Darron!H52+Kristi!H52+'Kristi(Roth)'!H52</f>
        <v>0</v>
      </c>
      <c r="I52" s="10">
        <f>Darron!I52+Kristi!I52+'Kristi(Roth)'!I52</f>
        <v>13204.279999999999</v>
      </c>
      <c r="J52" s="10">
        <f>Darron!J52+Kristi!J52+'Kristi(Roth)'!J52</f>
        <v>3625.4652360793939</v>
      </c>
      <c r="K52" s="10">
        <f>Darron!K52+Kristi!K52+'Kristi(Roth)'!K52</f>
        <v>16829.745236079398</v>
      </c>
    </row>
    <row r="53" spans="1:11" x14ac:dyDescent="0.2">
      <c r="A53" s="9">
        <v>37164</v>
      </c>
      <c r="B53" s="4">
        <f t="shared" si="6"/>
        <v>34</v>
      </c>
      <c r="C53" s="4">
        <f t="shared" si="7"/>
        <v>9</v>
      </c>
      <c r="D53" s="4">
        <f t="shared" si="8"/>
        <v>6</v>
      </c>
      <c r="E53" s="10">
        <f>Darron!E53+Kristi!E53+'Kristi(Roth)'!E53</f>
        <v>166.66</v>
      </c>
      <c r="F53" s="10">
        <f>Darron!F53+Kristi!F53+'Kristi(Roth)'!F53</f>
        <v>0</v>
      </c>
      <c r="G53" s="10">
        <f>Darron!G53+Kristi!G53+'Kristi(Roth)'!G53</f>
        <v>168.29745236079398</v>
      </c>
      <c r="H53" s="10">
        <f>Darron!H53+Kristi!H53+'Kristi(Roth)'!H53</f>
        <v>0</v>
      </c>
      <c r="I53" s="10">
        <f>Darron!I53+Kristi!I53+'Kristi(Roth)'!I53</f>
        <v>13370.939999999999</v>
      </c>
      <c r="J53" s="10">
        <f>Darron!J53+Kristi!J53+'Kristi(Roth)'!J53</f>
        <v>3793.762688440188</v>
      </c>
      <c r="K53" s="10">
        <f>Darron!K53+Kristi!K53+'Kristi(Roth)'!K53</f>
        <v>17164.702688440193</v>
      </c>
    </row>
    <row r="54" spans="1:11" x14ac:dyDescent="0.2">
      <c r="A54" s="9">
        <v>37195</v>
      </c>
      <c r="B54" s="4">
        <f t="shared" ref="B54:B69" si="9">ROUND((A54-$B$2-210)/365,0)</f>
        <v>34</v>
      </c>
      <c r="C54" s="4">
        <f t="shared" ref="C54:C69" si="10">ROUND((A54-$C$2-210)/365,0)</f>
        <v>9</v>
      </c>
      <c r="D54" s="4">
        <f t="shared" ref="D54:D69" si="11">ROUND((A54-$D$2-210)/365,0)</f>
        <v>6</v>
      </c>
      <c r="E54" s="10">
        <f>Darron!E54+Kristi!E54+'Kristi(Roth)'!E54</f>
        <v>166.66</v>
      </c>
      <c r="F54" s="10">
        <f>Darron!F54+Kristi!F54+'Kristi(Roth)'!F54</f>
        <v>0</v>
      </c>
      <c r="G54" s="10">
        <f>Darron!G54+Kristi!G54+'Kristi(Roth)'!G54</f>
        <v>171.64702688440192</v>
      </c>
      <c r="H54" s="10">
        <f>Darron!H54+Kristi!H54+'Kristi(Roth)'!H54</f>
        <v>0</v>
      </c>
      <c r="I54" s="10">
        <f>Darron!I54+Kristi!I54+'Kristi(Roth)'!I54</f>
        <v>13537.599999999999</v>
      </c>
      <c r="J54" s="10">
        <f>Darron!J54+Kristi!J54+'Kristi(Roth)'!J54</f>
        <v>3965.4097153245903</v>
      </c>
      <c r="K54" s="10">
        <f>Darron!K54+Kristi!K54+'Kristi(Roth)'!K54</f>
        <v>17503.009715324595</v>
      </c>
    </row>
    <row r="55" spans="1:11" x14ac:dyDescent="0.2">
      <c r="A55" s="9">
        <v>37225</v>
      </c>
      <c r="B55" s="4">
        <f t="shared" si="9"/>
        <v>34</v>
      </c>
      <c r="C55" s="4">
        <f t="shared" si="10"/>
        <v>9</v>
      </c>
      <c r="D55" s="4">
        <f t="shared" si="11"/>
        <v>6</v>
      </c>
      <c r="E55" s="10">
        <f>Darron!E55+Kristi!E55+'Kristi(Roth)'!E55</f>
        <v>166.66</v>
      </c>
      <c r="F55" s="10">
        <f>Darron!F55+Kristi!F55+'Kristi(Roth)'!F55</f>
        <v>0</v>
      </c>
      <c r="G55" s="10">
        <f>Darron!G55+Kristi!G55+'Kristi(Roth)'!G55</f>
        <v>175.03009715324592</v>
      </c>
      <c r="H55" s="10">
        <f>Darron!H55+Kristi!H55+'Kristi(Roth)'!H55</f>
        <v>0</v>
      </c>
      <c r="I55" s="10">
        <f>Darron!I55+Kristi!I55+'Kristi(Roth)'!I55</f>
        <v>13704.259999999998</v>
      </c>
      <c r="J55" s="10">
        <f>Darron!J55+Kristi!J55+'Kristi(Roth)'!J55</f>
        <v>4140.4398124778363</v>
      </c>
      <c r="K55" s="10">
        <f>Darron!K55+Kristi!K55+'Kristi(Roth)'!K55</f>
        <v>17844.69981247784</v>
      </c>
    </row>
    <row r="56" spans="1:11" x14ac:dyDescent="0.2">
      <c r="A56" s="9">
        <v>37256</v>
      </c>
      <c r="B56" s="4">
        <f t="shared" si="9"/>
        <v>34</v>
      </c>
      <c r="C56" s="4">
        <f t="shared" si="10"/>
        <v>9</v>
      </c>
      <c r="D56" s="4">
        <f t="shared" si="11"/>
        <v>6</v>
      </c>
      <c r="E56" s="10">
        <f>Darron!E56+Kristi!E56+'Kristi(Roth)'!E56</f>
        <v>166.66</v>
      </c>
      <c r="F56" s="10">
        <f>Darron!F56+Kristi!F56+'Kristi(Roth)'!F56</f>
        <v>0</v>
      </c>
      <c r="G56" s="10">
        <f>Darron!G56+Kristi!G56+'Kristi(Roth)'!G56</f>
        <v>178.44699812477839</v>
      </c>
      <c r="H56" s="10">
        <f>Darron!H56+Kristi!H56+'Kristi(Roth)'!H56</f>
        <v>0</v>
      </c>
      <c r="I56" s="10">
        <f>Darron!I56+Kristi!I56+'Kristi(Roth)'!I56</f>
        <v>13870.919999999998</v>
      </c>
      <c r="J56" s="10">
        <f>Darron!J56+Kristi!J56+'Kristi(Roth)'!J56</f>
        <v>4318.8868106026148</v>
      </c>
      <c r="K56" s="10">
        <f>Darron!K56+Kristi!K56+'Kristi(Roth)'!K56</f>
        <v>18189.806810602618</v>
      </c>
    </row>
    <row r="57" spans="1:11" x14ac:dyDescent="0.2">
      <c r="A57" s="9">
        <v>37287</v>
      </c>
      <c r="B57" s="4">
        <f t="shared" si="9"/>
        <v>34</v>
      </c>
      <c r="C57" s="4">
        <f t="shared" si="10"/>
        <v>9</v>
      </c>
      <c r="D57" s="4">
        <f t="shared" si="11"/>
        <v>6</v>
      </c>
      <c r="E57" s="10">
        <f>Darron!E57+Kristi!E57+'Kristi(Roth)'!E57</f>
        <v>166.66</v>
      </c>
      <c r="F57" s="10">
        <f>Darron!F57+Kristi!F57+'Kristi(Roth)'!F57</f>
        <v>0</v>
      </c>
      <c r="G57" s="10">
        <f>Darron!G57+Kristi!G57+'Kristi(Roth)'!G57</f>
        <v>181.89806810602616</v>
      </c>
      <c r="H57" s="10">
        <f>Darron!H57+Kristi!H57+'Kristi(Roth)'!H57</f>
        <v>0</v>
      </c>
      <c r="I57" s="10">
        <f>Darron!I57+Kristi!I57+'Kristi(Roth)'!I57</f>
        <v>14037.579999999998</v>
      </c>
      <c r="J57" s="10">
        <f>Darron!J57+Kristi!J57+'Kristi(Roth)'!J57</f>
        <v>4500.7848787086405</v>
      </c>
      <c r="K57" s="10">
        <f>Darron!K57+Kristi!K57+'Kristi(Roth)'!K57</f>
        <v>18538.364878708642</v>
      </c>
    </row>
    <row r="58" spans="1:11" x14ac:dyDescent="0.2">
      <c r="A58" s="9">
        <v>37315</v>
      </c>
      <c r="B58" s="4">
        <f t="shared" si="9"/>
        <v>34</v>
      </c>
      <c r="C58" s="4">
        <f t="shared" si="10"/>
        <v>9</v>
      </c>
      <c r="D58" s="4">
        <f t="shared" si="11"/>
        <v>7</v>
      </c>
      <c r="E58" s="10">
        <f>Darron!E58+Kristi!E58+'Kristi(Roth)'!E58</f>
        <v>166.66</v>
      </c>
      <c r="F58" s="10">
        <f>Darron!F58+Kristi!F58+'Kristi(Roth)'!F58</f>
        <v>0</v>
      </c>
      <c r="G58" s="10">
        <f>Darron!G58+Kristi!G58+'Kristi(Roth)'!G58</f>
        <v>185.3836487870864</v>
      </c>
      <c r="H58" s="10">
        <f>Darron!H58+Kristi!H58+'Kristi(Roth)'!H58</f>
        <v>0</v>
      </c>
      <c r="I58" s="10">
        <f>Darron!I58+Kristi!I58+'Kristi(Roth)'!I58</f>
        <v>14204.239999999998</v>
      </c>
      <c r="J58" s="10">
        <f>Darron!J58+Kristi!J58+'Kristi(Roth)'!J58</f>
        <v>4686.1685274957272</v>
      </c>
      <c r="K58" s="10">
        <f>Darron!K58+Kristi!K58+'Kristi(Roth)'!K58</f>
        <v>18890.408527495729</v>
      </c>
    </row>
    <row r="59" spans="1:11" x14ac:dyDescent="0.2">
      <c r="A59" s="9">
        <v>37346</v>
      </c>
      <c r="B59" s="4">
        <f t="shared" si="9"/>
        <v>34</v>
      </c>
      <c r="C59" s="4">
        <f t="shared" si="10"/>
        <v>9</v>
      </c>
      <c r="D59" s="4">
        <f t="shared" si="11"/>
        <v>7</v>
      </c>
      <c r="E59" s="10">
        <f>Darron!E59+Kristi!E59+'Kristi(Roth)'!E59</f>
        <v>166.66</v>
      </c>
      <c r="F59" s="10">
        <f>Darron!F59+Kristi!F59+'Kristi(Roth)'!F59</f>
        <v>0</v>
      </c>
      <c r="G59" s="10">
        <f>Darron!G59+Kristi!G59+'Kristi(Roth)'!G59</f>
        <v>188.90408527495728</v>
      </c>
      <c r="H59" s="10">
        <f>Darron!H59+Kristi!H59+'Kristi(Roth)'!H59</f>
        <v>0</v>
      </c>
      <c r="I59" s="10">
        <f>Darron!I59+Kristi!I59+'Kristi(Roth)'!I59</f>
        <v>14370.899999999998</v>
      </c>
      <c r="J59" s="10">
        <f>Darron!J59+Kristi!J59+'Kristi(Roth)'!J59</f>
        <v>4875.0726127706839</v>
      </c>
      <c r="K59" s="10">
        <f>Darron!K59+Kristi!K59+'Kristi(Roth)'!K59</f>
        <v>19245.972612770685</v>
      </c>
    </row>
    <row r="60" spans="1:11" x14ac:dyDescent="0.2">
      <c r="A60" s="9">
        <v>37376</v>
      </c>
      <c r="B60" s="4">
        <f t="shared" si="9"/>
        <v>35</v>
      </c>
      <c r="C60" s="4">
        <f t="shared" si="10"/>
        <v>10</v>
      </c>
      <c r="D60" s="4">
        <f t="shared" si="11"/>
        <v>7</v>
      </c>
      <c r="E60" s="10">
        <f>Darron!E60+Kristi!E60+'Kristi(Roth)'!E60</f>
        <v>166.66</v>
      </c>
      <c r="F60" s="10">
        <f>Darron!F60+Kristi!F60+'Kristi(Roth)'!F60</f>
        <v>0</v>
      </c>
      <c r="G60" s="10">
        <f>Darron!G60+Kristi!G60+'Kristi(Roth)'!G60</f>
        <v>192.45972612770686</v>
      </c>
      <c r="H60" s="10">
        <f>Darron!H60+Kristi!H60+'Kristi(Roth)'!H60</f>
        <v>0</v>
      </c>
      <c r="I60" s="10">
        <f>Darron!I60+Kristi!I60+'Kristi(Roth)'!I60</f>
        <v>14537.559999999998</v>
      </c>
      <c r="J60" s="10">
        <f>Darron!J60+Kristi!J60+'Kristi(Roth)'!J60</f>
        <v>5067.5323388983907</v>
      </c>
      <c r="K60" s="10">
        <f>Darron!K60+Kristi!K60+'Kristi(Roth)'!K60</f>
        <v>19605.092338898394</v>
      </c>
    </row>
    <row r="61" spans="1:11" x14ac:dyDescent="0.2">
      <c r="A61" s="9">
        <v>37407</v>
      </c>
      <c r="B61" s="4">
        <f t="shared" si="9"/>
        <v>35</v>
      </c>
      <c r="C61" s="4">
        <f t="shared" si="10"/>
        <v>10</v>
      </c>
      <c r="D61" s="4">
        <f t="shared" si="11"/>
        <v>7</v>
      </c>
      <c r="E61" s="10">
        <f>Darron!E61+Kristi!E61+'Kristi(Roth)'!E61</f>
        <v>166.66</v>
      </c>
      <c r="F61" s="10">
        <f>Darron!F61+Kristi!F61+'Kristi(Roth)'!F61</f>
        <v>0</v>
      </c>
      <c r="G61" s="10">
        <f>Darron!G61+Kristi!G61+'Kristi(Roth)'!G61</f>
        <v>196.0509233889839</v>
      </c>
      <c r="H61" s="10">
        <f>Darron!H61+Kristi!H61+'Kristi(Roth)'!H61</f>
        <v>0</v>
      </c>
      <c r="I61" s="10">
        <f>Darron!I61+Kristi!I61+'Kristi(Roth)'!I61</f>
        <v>14704.219999999998</v>
      </c>
      <c r="J61" s="10">
        <f>Darron!J61+Kristi!J61+'Kristi(Roth)'!J61</f>
        <v>5263.583262287375</v>
      </c>
      <c r="K61" s="10">
        <f>Darron!K61+Kristi!K61+'Kristi(Roth)'!K61</f>
        <v>19967.803262287376</v>
      </c>
    </row>
    <row r="62" spans="1:11" x14ac:dyDescent="0.2">
      <c r="A62" s="9">
        <v>37437</v>
      </c>
      <c r="B62" s="4">
        <f t="shared" si="9"/>
        <v>35</v>
      </c>
      <c r="C62" s="4">
        <f t="shared" si="10"/>
        <v>10</v>
      </c>
      <c r="D62" s="4">
        <f t="shared" si="11"/>
        <v>7</v>
      </c>
      <c r="E62" s="10">
        <f>Darron!E62+Kristi!E62+'Kristi(Roth)'!E62</f>
        <v>166.66</v>
      </c>
      <c r="F62" s="10">
        <f>Darron!F62+Kristi!F62+'Kristi(Roth)'!F62</f>
        <v>0</v>
      </c>
      <c r="G62" s="10">
        <f>Darron!G62+Kristi!G62+'Kristi(Roth)'!G62</f>
        <v>199.67803262287376</v>
      </c>
      <c r="H62" s="10">
        <f>Darron!H62+Kristi!H62+'Kristi(Roth)'!H62</f>
        <v>0</v>
      </c>
      <c r="I62" s="10">
        <f>Darron!I62+Kristi!I62+'Kristi(Roth)'!I62</f>
        <v>14870.879999999997</v>
      </c>
      <c r="J62" s="10">
        <f>Darron!J62+Kristi!J62+'Kristi(Roth)'!J62</f>
        <v>5463.2612949102486</v>
      </c>
      <c r="K62" s="10">
        <f>Darron!K62+Kristi!K62+'Kristi(Roth)'!K62</f>
        <v>20334.141294910252</v>
      </c>
    </row>
    <row r="63" spans="1:11" x14ac:dyDescent="0.2">
      <c r="A63" s="9">
        <v>37468</v>
      </c>
      <c r="B63" s="4">
        <f t="shared" si="9"/>
        <v>35</v>
      </c>
      <c r="C63" s="4">
        <f t="shared" si="10"/>
        <v>10</v>
      </c>
      <c r="D63" s="4">
        <f t="shared" si="11"/>
        <v>7</v>
      </c>
      <c r="E63" s="10">
        <f>Darron!E63+Kristi!E63+'Kristi(Roth)'!E63</f>
        <v>166.66</v>
      </c>
      <c r="F63" s="10">
        <f>Darron!F63+Kristi!F63+'Kristi(Roth)'!F63</f>
        <v>0</v>
      </c>
      <c r="G63" s="10">
        <f>Darron!G63+Kristi!G63+'Kristi(Roth)'!G63</f>
        <v>203.34141294910251</v>
      </c>
      <c r="H63" s="10">
        <f>Darron!H63+Kristi!H63+'Kristi(Roth)'!H63</f>
        <v>0</v>
      </c>
      <c r="I63" s="10">
        <f>Darron!I63+Kristi!I63+'Kristi(Roth)'!I63</f>
        <v>15037.539999999997</v>
      </c>
      <c r="J63" s="10">
        <f>Darron!J63+Kristi!J63+'Kristi(Roth)'!J63</f>
        <v>5666.6027078593524</v>
      </c>
      <c r="K63" s="10">
        <f>Darron!K63+Kristi!K63+'Kristi(Roth)'!K63</f>
        <v>20704.142707859352</v>
      </c>
    </row>
    <row r="64" spans="1:11" x14ac:dyDescent="0.2">
      <c r="A64" s="9">
        <v>37499</v>
      </c>
      <c r="B64" s="4">
        <f t="shared" si="9"/>
        <v>35</v>
      </c>
      <c r="C64" s="4">
        <f t="shared" si="10"/>
        <v>10</v>
      </c>
      <c r="D64" s="4">
        <f t="shared" si="11"/>
        <v>7</v>
      </c>
      <c r="E64" s="10">
        <f>Darron!E64+Kristi!E64+'Kristi(Roth)'!E64</f>
        <v>166.66</v>
      </c>
      <c r="F64" s="10">
        <f>Darron!F64+Kristi!F64+'Kristi(Roth)'!F64</f>
        <v>0</v>
      </c>
      <c r="G64" s="10">
        <f>Darron!G64+Kristi!G64+'Kristi(Roth)'!G64</f>
        <v>207.0414270785935</v>
      </c>
      <c r="H64" s="10">
        <f>Darron!H64+Kristi!H64+'Kristi(Roth)'!H64</f>
        <v>0</v>
      </c>
      <c r="I64" s="10">
        <f>Darron!I64+Kristi!I64+'Kristi(Roth)'!I64</f>
        <v>15204.199999999997</v>
      </c>
      <c r="J64" s="10">
        <f>Darron!J64+Kristi!J64+'Kristi(Roth)'!J64</f>
        <v>5873.6441349379456</v>
      </c>
      <c r="K64" s="10">
        <f>Darron!K64+Kristi!K64+'Kristi(Roth)'!K64</f>
        <v>21077.844134937943</v>
      </c>
    </row>
    <row r="65" spans="1:11" x14ac:dyDescent="0.2">
      <c r="A65" s="9">
        <v>37529</v>
      </c>
      <c r="B65" s="4">
        <f t="shared" si="9"/>
        <v>35</v>
      </c>
      <c r="C65" s="4">
        <f t="shared" si="10"/>
        <v>10</v>
      </c>
      <c r="D65" s="4">
        <f t="shared" si="11"/>
        <v>7</v>
      </c>
      <c r="E65" s="10">
        <f>Darron!E65+Kristi!E65+'Kristi(Roth)'!E65</f>
        <v>166.66</v>
      </c>
      <c r="F65" s="10">
        <f>Darron!F65+Kristi!F65+'Kristi(Roth)'!F65</f>
        <v>0</v>
      </c>
      <c r="G65" s="10">
        <f>Darron!G65+Kristi!G65+'Kristi(Roth)'!G65</f>
        <v>210.77844134937945</v>
      </c>
      <c r="H65" s="10">
        <f>Darron!H65+Kristi!H65+'Kristi(Roth)'!H65</f>
        <v>0</v>
      </c>
      <c r="I65" s="10">
        <f>Darron!I65+Kristi!I65+'Kristi(Roth)'!I65</f>
        <v>15370.859999999997</v>
      </c>
      <c r="J65" s="10">
        <f>Darron!J65+Kristi!J65+'Kristi(Roth)'!J65</f>
        <v>6084.4225762873248</v>
      </c>
      <c r="K65" s="10">
        <f>Darron!K65+Kristi!K65+'Kristi(Roth)'!K65</f>
        <v>21455.282576287325</v>
      </c>
    </row>
    <row r="66" spans="1:11" x14ac:dyDescent="0.2">
      <c r="A66" s="9">
        <v>37560</v>
      </c>
      <c r="B66" s="4">
        <f t="shared" si="9"/>
        <v>35</v>
      </c>
      <c r="C66" s="4">
        <f t="shared" si="10"/>
        <v>10</v>
      </c>
      <c r="D66" s="4">
        <f t="shared" si="11"/>
        <v>7</v>
      </c>
      <c r="E66" s="10">
        <f>Darron!E66+Kristi!E66+'Kristi(Roth)'!E66</f>
        <v>166.66</v>
      </c>
      <c r="F66" s="10">
        <f>Darron!F66+Kristi!F66+'Kristi(Roth)'!F66</f>
        <v>0</v>
      </c>
      <c r="G66" s="10">
        <f>Darron!G66+Kristi!G66+'Kristi(Roth)'!G66</f>
        <v>214.55282576287323</v>
      </c>
      <c r="H66" s="10">
        <f>Darron!H66+Kristi!H66+'Kristi(Roth)'!H66</f>
        <v>0</v>
      </c>
      <c r="I66" s="10">
        <f>Darron!I66+Kristi!I66+'Kristi(Roth)'!I66</f>
        <v>15537.519999999997</v>
      </c>
      <c r="J66" s="10">
        <f>Darron!J66+Kristi!J66+'Kristi(Roth)'!J66</f>
        <v>6298.9754020501987</v>
      </c>
      <c r="K66" s="10">
        <f>Darron!K66+Kristi!K66+'Kristi(Roth)'!K66</f>
        <v>21836.495402050197</v>
      </c>
    </row>
    <row r="67" spans="1:11" x14ac:dyDescent="0.2">
      <c r="A67" s="9">
        <v>37590</v>
      </c>
      <c r="B67" s="4">
        <f t="shared" si="9"/>
        <v>35</v>
      </c>
      <c r="C67" s="4">
        <f t="shared" si="10"/>
        <v>10</v>
      </c>
      <c r="D67" s="4">
        <f t="shared" si="11"/>
        <v>7</v>
      </c>
      <c r="E67" s="10">
        <f>Darron!E67+Kristi!E67+'Kristi(Roth)'!E67</f>
        <v>166.66</v>
      </c>
      <c r="F67" s="10">
        <f>Darron!F67+Kristi!F67+'Kristi(Roth)'!F67</f>
        <v>0</v>
      </c>
      <c r="G67" s="10">
        <f>Darron!G67+Kristi!G67+'Kristi(Roth)'!G67</f>
        <v>218.36495402050195</v>
      </c>
      <c r="H67" s="10">
        <f>Darron!H67+Kristi!H67+'Kristi(Roth)'!H67</f>
        <v>0</v>
      </c>
      <c r="I67" s="10">
        <f>Darron!I67+Kristi!I67+'Kristi(Roth)'!I67</f>
        <v>15704.179999999997</v>
      </c>
      <c r="J67" s="10">
        <f>Darron!J67+Kristi!J67+'Kristi(Roth)'!J67</f>
        <v>6517.3403560707002</v>
      </c>
      <c r="K67" s="10">
        <f>Darron!K67+Kristi!K67+'Kristi(Roth)'!K67</f>
        <v>22221.520356070698</v>
      </c>
    </row>
    <row r="68" spans="1:11" x14ac:dyDescent="0.2">
      <c r="A68" s="9">
        <v>37621</v>
      </c>
      <c r="B68" s="4">
        <f t="shared" si="9"/>
        <v>35</v>
      </c>
      <c r="C68" s="4">
        <f t="shared" si="10"/>
        <v>10</v>
      </c>
      <c r="D68" s="4">
        <f t="shared" si="11"/>
        <v>7</v>
      </c>
      <c r="E68" s="10">
        <f>Darron!E68+Kristi!E68+'Kristi(Roth)'!E68</f>
        <v>166.66</v>
      </c>
      <c r="F68" s="10">
        <f>Darron!F68+Kristi!F68+'Kristi(Roth)'!F68</f>
        <v>0</v>
      </c>
      <c r="G68" s="10">
        <f>Darron!G68+Kristi!G68+'Kristi(Roth)'!G68</f>
        <v>222.21520356070698</v>
      </c>
      <c r="H68" s="10">
        <f>Darron!H68+Kristi!H68+'Kristi(Roth)'!H68</f>
        <v>0</v>
      </c>
      <c r="I68" s="10">
        <f>Darron!I68+Kristi!I68+'Kristi(Roth)'!I68</f>
        <v>15870.839999999997</v>
      </c>
      <c r="J68" s="10">
        <f>Darron!J68+Kristi!J68+'Kristi(Roth)'!J68</f>
        <v>6739.555559631408</v>
      </c>
      <c r="K68" s="10">
        <f>Darron!K68+Kristi!K68+'Kristi(Roth)'!K68</f>
        <v>22610.395559631404</v>
      </c>
    </row>
    <row r="69" spans="1:11" x14ac:dyDescent="0.2">
      <c r="A69" s="9">
        <v>37652</v>
      </c>
      <c r="B69" s="4">
        <f t="shared" si="9"/>
        <v>35</v>
      </c>
      <c r="C69" s="4">
        <f t="shared" si="10"/>
        <v>10</v>
      </c>
      <c r="D69" s="4">
        <f t="shared" si="11"/>
        <v>7</v>
      </c>
      <c r="E69" s="10">
        <f>Darron!E69+Kristi!E69+'Kristi(Roth)'!E69</f>
        <v>166.66</v>
      </c>
      <c r="F69" s="10">
        <f>Darron!F69+Kristi!F69+'Kristi(Roth)'!F69</f>
        <v>0</v>
      </c>
      <c r="G69" s="10">
        <f>Darron!G69+Kristi!G69+'Kristi(Roth)'!G69</f>
        <v>226.10395559631405</v>
      </c>
      <c r="H69" s="10">
        <f>Darron!H69+Kristi!H69+'Kristi(Roth)'!H69</f>
        <v>0</v>
      </c>
      <c r="I69" s="10">
        <f>Darron!I69+Kristi!I69+'Kristi(Roth)'!I69</f>
        <v>16037.499999999996</v>
      </c>
      <c r="J69" s="10">
        <f>Darron!J69+Kristi!J69+'Kristi(Roth)'!J69</f>
        <v>6965.6595152277214</v>
      </c>
      <c r="K69" s="10">
        <f>Darron!K69+Kristi!K69+'Kristi(Roth)'!K69</f>
        <v>23003.159515227719</v>
      </c>
    </row>
    <row r="70" spans="1:11" x14ac:dyDescent="0.2">
      <c r="A70" s="9">
        <v>37680</v>
      </c>
      <c r="B70" s="4">
        <f t="shared" ref="B70:B85" si="12">ROUND((A70-$B$2-210)/365,0)</f>
        <v>35</v>
      </c>
      <c r="C70" s="4">
        <f t="shared" ref="C70:C85" si="13">ROUND((A70-$C$2-210)/365,0)</f>
        <v>10</v>
      </c>
      <c r="D70" s="4">
        <f t="shared" ref="D70:D85" si="14">ROUND((A70-$D$2-210)/365,0)</f>
        <v>8</v>
      </c>
      <c r="E70" s="10">
        <f>Darron!E70+Kristi!E70+'Kristi(Roth)'!E70</f>
        <v>166.66</v>
      </c>
      <c r="F70" s="10">
        <f>Darron!F70+Kristi!F70+'Kristi(Roth)'!F70</f>
        <v>0</v>
      </c>
      <c r="G70" s="10">
        <f>Darron!G70+Kristi!G70+'Kristi(Roth)'!G70</f>
        <v>230.03159515227719</v>
      </c>
      <c r="H70" s="10">
        <f>Darron!H70+Kristi!H70+'Kristi(Roth)'!H70</f>
        <v>0</v>
      </c>
      <c r="I70" s="10">
        <f>Darron!I70+Kristi!I70+'Kristi(Roth)'!I70</f>
        <v>16204.159999999996</v>
      </c>
      <c r="J70" s="10">
        <f>Darron!J70+Kristi!J70+'Kristi(Roth)'!J70</f>
        <v>7195.6911103799985</v>
      </c>
      <c r="K70" s="10">
        <f>Darron!K70+Kristi!K70+'Kristi(Roth)'!K70</f>
        <v>23399.851110379997</v>
      </c>
    </row>
    <row r="71" spans="1:11" x14ac:dyDescent="0.2">
      <c r="A71" s="9">
        <v>37711</v>
      </c>
      <c r="B71" s="4">
        <f t="shared" si="12"/>
        <v>35</v>
      </c>
      <c r="C71" s="4">
        <f t="shared" si="13"/>
        <v>10</v>
      </c>
      <c r="D71" s="4">
        <f t="shared" si="14"/>
        <v>8</v>
      </c>
      <c r="E71" s="10">
        <f>Darron!E71+Kristi!E71+'Kristi(Roth)'!E71</f>
        <v>166.66</v>
      </c>
      <c r="F71" s="10">
        <f>Darron!F71+Kristi!F71+'Kristi(Roth)'!F71</f>
        <v>0</v>
      </c>
      <c r="G71" s="10">
        <f>Darron!G71+Kristi!G71+'Kristi(Roth)'!G71</f>
        <v>233.99851110379993</v>
      </c>
      <c r="H71" s="10">
        <f>Darron!H71+Kristi!H71+'Kristi(Roth)'!H71</f>
        <v>0</v>
      </c>
      <c r="I71" s="10">
        <f>Darron!I71+Kristi!I71+'Kristi(Roth)'!I71</f>
        <v>16370.819999999996</v>
      </c>
      <c r="J71" s="10">
        <f>Darron!J71+Kristi!J71+'Kristi(Roth)'!J71</f>
        <v>7429.689621483798</v>
      </c>
      <c r="K71" s="10">
        <f>Darron!K71+Kristi!K71+'Kristi(Roth)'!K71</f>
        <v>23800.509621483794</v>
      </c>
    </row>
    <row r="72" spans="1:11" x14ac:dyDescent="0.2">
      <c r="A72" s="9">
        <v>37741</v>
      </c>
      <c r="B72" s="4">
        <f t="shared" si="12"/>
        <v>36</v>
      </c>
      <c r="C72" s="4">
        <f t="shared" si="13"/>
        <v>11</v>
      </c>
      <c r="D72" s="4">
        <f t="shared" si="14"/>
        <v>8</v>
      </c>
      <c r="E72" s="10">
        <f>Darron!E72+Kristi!E72+'Kristi(Roth)'!E72</f>
        <v>166.66</v>
      </c>
      <c r="F72" s="10">
        <f>Darron!F72+Kristi!F72+'Kristi(Roth)'!F72</f>
        <v>0</v>
      </c>
      <c r="G72" s="10">
        <f>Darron!G72+Kristi!G72+'Kristi(Roth)'!G72</f>
        <v>238.00509621483792</v>
      </c>
      <c r="H72" s="10">
        <f>Darron!H72+Kristi!H72+'Kristi(Roth)'!H72</f>
        <v>0</v>
      </c>
      <c r="I72" s="10">
        <f>Darron!I72+Kristi!I72+'Kristi(Roth)'!I72</f>
        <v>16537.479999999996</v>
      </c>
      <c r="J72" s="10">
        <f>Darron!J72+Kristi!J72+'Kristi(Roth)'!J72</f>
        <v>7667.6947176986359</v>
      </c>
      <c r="K72" s="10">
        <f>Darron!K72+Kristi!K72+'Kristi(Roth)'!K72</f>
        <v>24205.174717698632</v>
      </c>
    </row>
    <row r="73" spans="1:11" x14ac:dyDescent="0.2">
      <c r="A73" s="9">
        <v>37772</v>
      </c>
      <c r="B73" s="4">
        <f t="shared" si="12"/>
        <v>36</v>
      </c>
      <c r="C73" s="4">
        <f t="shared" si="13"/>
        <v>11</v>
      </c>
      <c r="D73" s="4">
        <f t="shared" si="14"/>
        <v>8</v>
      </c>
      <c r="E73" s="10">
        <f>Darron!E73+Kristi!E73+'Kristi(Roth)'!E73</f>
        <v>166.66</v>
      </c>
      <c r="F73" s="10">
        <f>Darron!F73+Kristi!F73+'Kristi(Roth)'!F73</f>
        <v>0</v>
      </c>
      <c r="G73" s="10">
        <f>Darron!G73+Kristi!G73+'Kristi(Roth)'!G73</f>
        <v>242.05174717698634</v>
      </c>
      <c r="H73" s="10">
        <f>Darron!H73+Kristi!H73+'Kristi(Roth)'!H73</f>
        <v>0</v>
      </c>
      <c r="I73" s="10">
        <f>Darron!I73+Kristi!I73+'Kristi(Roth)'!I73</f>
        <v>16704.139999999996</v>
      </c>
      <c r="J73" s="10">
        <f>Darron!J73+Kristi!J73+'Kristi(Roth)'!J73</f>
        <v>7909.7464648756222</v>
      </c>
      <c r="K73" s="10">
        <f>Darron!K73+Kristi!K73+'Kristi(Roth)'!K73</f>
        <v>24613.886464875621</v>
      </c>
    </row>
    <row r="74" spans="1:11" x14ac:dyDescent="0.2">
      <c r="A74" s="9">
        <v>37802</v>
      </c>
      <c r="B74" s="4">
        <f t="shared" si="12"/>
        <v>36</v>
      </c>
      <c r="C74" s="4">
        <f t="shared" si="13"/>
        <v>11</v>
      </c>
      <c r="D74" s="4">
        <f t="shared" si="14"/>
        <v>8</v>
      </c>
      <c r="E74" s="10">
        <f>Darron!E74+Kristi!E74+'Kristi(Roth)'!E74</f>
        <v>166.66</v>
      </c>
      <c r="F74" s="10">
        <f>Darron!F74+Kristi!F74+'Kristi(Roth)'!F74</f>
        <v>0</v>
      </c>
      <c r="G74" s="10">
        <f>Darron!G74+Kristi!G74+'Kristi(Roth)'!G74</f>
        <v>246.13886464875623</v>
      </c>
      <c r="H74" s="10">
        <f>Darron!H74+Kristi!H74+'Kristi(Roth)'!H74</f>
        <v>0</v>
      </c>
      <c r="I74" s="10">
        <f>Darron!I74+Kristi!I74+'Kristi(Roth)'!I74</f>
        <v>16870.799999999996</v>
      </c>
      <c r="J74" s="10">
        <f>Darron!J74+Kristi!J74+'Kristi(Roth)'!J74</f>
        <v>8155.8853295243789</v>
      </c>
      <c r="K74" s="10">
        <f>Darron!K74+Kristi!K74+'Kristi(Roth)'!K74</f>
        <v>25026.685329524375</v>
      </c>
    </row>
    <row r="75" spans="1:11" x14ac:dyDescent="0.2">
      <c r="A75" s="9">
        <v>37833</v>
      </c>
      <c r="B75" s="4">
        <f t="shared" si="12"/>
        <v>36</v>
      </c>
      <c r="C75" s="4">
        <f t="shared" si="13"/>
        <v>11</v>
      </c>
      <c r="D75" s="4">
        <f t="shared" si="14"/>
        <v>8</v>
      </c>
      <c r="E75" s="10">
        <f>Darron!E75+Kristi!E75+'Kristi(Roth)'!E75</f>
        <v>166.66</v>
      </c>
      <c r="F75" s="10">
        <f>Darron!F75+Kristi!F75+'Kristi(Roth)'!F75</f>
        <v>0</v>
      </c>
      <c r="G75" s="10">
        <f>Darron!G75+Kristi!G75+'Kristi(Roth)'!G75</f>
        <v>250.26685329524375</v>
      </c>
      <c r="H75" s="10">
        <f>Darron!H75+Kristi!H75+'Kristi(Roth)'!H75</f>
        <v>0</v>
      </c>
      <c r="I75" s="10">
        <f>Darron!I75+Kristi!I75+'Kristi(Roth)'!I75</f>
        <v>17037.459999999995</v>
      </c>
      <c r="J75" s="10">
        <f>Darron!J75+Kristi!J75+'Kristi(Roth)'!J75</f>
        <v>8406.1521828196219</v>
      </c>
      <c r="K75" s="10">
        <f>Darron!K75+Kristi!K75+'Kristi(Roth)'!K75</f>
        <v>25443.612182819619</v>
      </c>
    </row>
    <row r="76" spans="1:11" x14ac:dyDescent="0.2">
      <c r="A76" s="9">
        <v>37864</v>
      </c>
      <c r="B76" s="4">
        <f t="shared" si="12"/>
        <v>36</v>
      </c>
      <c r="C76" s="4">
        <f t="shared" si="13"/>
        <v>11</v>
      </c>
      <c r="D76" s="4">
        <f t="shared" si="14"/>
        <v>8</v>
      </c>
      <c r="E76" s="10">
        <f>Darron!E76+Kristi!E76+'Kristi(Roth)'!E76</f>
        <v>166.66</v>
      </c>
      <c r="F76" s="10">
        <f>Darron!F76+Kristi!F76+'Kristi(Roth)'!F76</f>
        <v>0</v>
      </c>
      <c r="G76" s="10">
        <f>Darron!G76+Kristi!G76+'Kristi(Roth)'!G76</f>
        <v>254.43612182819618</v>
      </c>
      <c r="H76" s="10">
        <f>Darron!H76+Kristi!H76+'Kristi(Roth)'!H76</f>
        <v>0</v>
      </c>
      <c r="I76" s="10">
        <f>Darron!I76+Kristi!I76+'Kristi(Roth)'!I76</f>
        <v>17204.119999999995</v>
      </c>
      <c r="J76" s="10">
        <f>Darron!J76+Kristi!J76+'Kristi(Roth)'!J76</f>
        <v>8660.5883046478193</v>
      </c>
      <c r="K76" s="10">
        <f>Darron!K76+Kristi!K76+'Kristi(Roth)'!K76</f>
        <v>25864.708304647815</v>
      </c>
    </row>
    <row r="77" spans="1:11" x14ac:dyDescent="0.2">
      <c r="A77" s="9">
        <v>37894</v>
      </c>
      <c r="B77" s="4">
        <f t="shared" si="12"/>
        <v>36</v>
      </c>
      <c r="C77" s="4">
        <f t="shared" si="13"/>
        <v>11</v>
      </c>
      <c r="D77" s="4">
        <f t="shared" si="14"/>
        <v>8</v>
      </c>
      <c r="E77" s="10">
        <f>Darron!E77+Kristi!E77+'Kristi(Roth)'!E77</f>
        <v>166.66</v>
      </c>
      <c r="F77" s="10">
        <f>Darron!F77+Kristi!F77+'Kristi(Roth)'!F77</f>
        <v>0</v>
      </c>
      <c r="G77" s="10">
        <f>Darron!G77+Kristi!G77+'Kristi(Roth)'!G77</f>
        <v>258.64708304647809</v>
      </c>
      <c r="H77" s="10">
        <f>Darron!H77+Kristi!H77+'Kristi(Roth)'!H77</f>
        <v>0</v>
      </c>
      <c r="I77" s="10">
        <f>Darron!I77+Kristi!I77+'Kristi(Roth)'!I77</f>
        <v>17370.779999999995</v>
      </c>
      <c r="J77" s="10">
        <f>Darron!J77+Kristi!J77+'Kristi(Roth)'!J77</f>
        <v>8919.235387694298</v>
      </c>
      <c r="K77" s="10">
        <f>Darron!K77+Kristi!K77+'Kristi(Roth)'!K77</f>
        <v>26290.015387694293</v>
      </c>
    </row>
    <row r="78" spans="1:11" x14ac:dyDescent="0.2">
      <c r="A78" s="9">
        <v>37925</v>
      </c>
      <c r="B78" s="4">
        <f t="shared" si="12"/>
        <v>36</v>
      </c>
      <c r="C78" s="4">
        <f t="shared" si="13"/>
        <v>11</v>
      </c>
      <c r="D78" s="4">
        <f t="shared" si="14"/>
        <v>8</v>
      </c>
      <c r="E78" s="10">
        <f>Darron!E78+Kristi!E78+'Kristi(Roth)'!E78</f>
        <v>166.66</v>
      </c>
      <c r="F78" s="10">
        <f>Darron!F78+Kristi!F78+'Kristi(Roth)'!F78</f>
        <v>0</v>
      </c>
      <c r="G78" s="10">
        <f>Darron!G78+Kristi!G78+'Kristi(Roth)'!G78</f>
        <v>262.90015387694291</v>
      </c>
      <c r="H78" s="10">
        <f>Darron!H78+Kristi!H78+'Kristi(Roth)'!H78</f>
        <v>0</v>
      </c>
      <c r="I78" s="10">
        <f>Darron!I78+Kristi!I78+'Kristi(Roth)'!I78</f>
        <v>17537.439999999995</v>
      </c>
      <c r="J78" s="10">
        <f>Darron!J78+Kristi!J78+'Kristi(Roth)'!J78</f>
        <v>9182.1355415712387</v>
      </c>
      <c r="K78" s="10">
        <f>Darron!K78+Kristi!K78+'Kristi(Roth)'!K78</f>
        <v>26719.575541571234</v>
      </c>
    </row>
    <row r="79" spans="1:11" x14ac:dyDescent="0.2">
      <c r="A79" s="9">
        <v>37955</v>
      </c>
      <c r="B79" s="4">
        <f t="shared" si="12"/>
        <v>36</v>
      </c>
      <c r="C79" s="4">
        <f t="shared" si="13"/>
        <v>11</v>
      </c>
      <c r="D79" s="4">
        <f t="shared" si="14"/>
        <v>8</v>
      </c>
      <c r="E79" s="10">
        <f>Darron!E79+Kristi!E79+'Kristi(Roth)'!E79</f>
        <v>166.66</v>
      </c>
      <c r="F79" s="10">
        <f>Darron!F79+Kristi!F79+'Kristi(Roth)'!F79</f>
        <v>0</v>
      </c>
      <c r="G79" s="10">
        <f>Darron!G79+Kristi!G79+'Kristi(Roth)'!G79</f>
        <v>267.19575541571231</v>
      </c>
      <c r="H79" s="10">
        <f>Darron!H79+Kristi!H79+'Kristi(Roth)'!H79</f>
        <v>0</v>
      </c>
      <c r="I79" s="10">
        <f>Darron!I79+Kristi!I79+'Kristi(Roth)'!I79</f>
        <v>17704.099999999995</v>
      </c>
      <c r="J79" s="10">
        <f>Darron!J79+Kristi!J79+'Kristi(Roth)'!J79</f>
        <v>9449.3312969869512</v>
      </c>
      <c r="K79" s="10">
        <f>Darron!K79+Kristi!K79+'Kristi(Roth)'!K79</f>
        <v>27153.43129698695</v>
      </c>
    </row>
    <row r="80" spans="1:11" x14ac:dyDescent="0.2">
      <c r="A80" s="9">
        <v>37986</v>
      </c>
      <c r="B80" s="4">
        <f t="shared" si="12"/>
        <v>36</v>
      </c>
      <c r="C80" s="4">
        <f t="shared" si="13"/>
        <v>11</v>
      </c>
      <c r="D80" s="4">
        <f t="shared" si="14"/>
        <v>8</v>
      </c>
      <c r="E80" s="10">
        <f>Darron!E80+Kristi!E80+'Kristi(Roth)'!E80</f>
        <v>166.66</v>
      </c>
      <c r="F80" s="10">
        <f>Darron!F80+Kristi!F80+'Kristi(Roth)'!F80</f>
        <v>0</v>
      </c>
      <c r="G80" s="10">
        <f>Darron!G80+Kristi!G80+'Kristi(Roth)'!G80</f>
        <v>271.53431296986946</v>
      </c>
      <c r="H80" s="10">
        <f>Darron!H80+Kristi!H80+'Kristi(Roth)'!H80</f>
        <v>0</v>
      </c>
      <c r="I80" s="10">
        <f>Darron!I80+Kristi!I80+'Kristi(Roth)'!I80</f>
        <v>17870.759999999995</v>
      </c>
      <c r="J80" s="10">
        <f>Darron!J80+Kristi!J80+'Kristi(Roth)'!J80</f>
        <v>9720.8656099568216</v>
      </c>
      <c r="K80" s="10">
        <f>Darron!K80+Kristi!K80+'Kristi(Roth)'!K80</f>
        <v>27591.625609956813</v>
      </c>
    </row>
    <row r="81" spans="1:11" x14ac:dyDescent="0.2">
      <c r="A81" s="9">
        <v>38017</v>
      </c>
      <c r="B81" s="4">
        <f t="shared" si="12"/>
        <v>36</v>
      </c>
      <c r="C81" s="4">
        <f t="shared" si="13"/>
        <v>11</v>
      </c>
      <c r="D81" s="4">
        <f t="shared" si="14"/>
        <v>8</v>
      </c>
      <c r="E81" s="10">
        <f>Darron!E81+Kristi!E81+'Kristi(Roth)'!E81</f>
        <v>166.66</v>
      </c>
      <c r="F81" s="10">
        <f>Darron!F81+Kristi!F81+'Kristi(Roth)'!F81</f>
        <v>0</v>
      </c>
      <c r="G81" s="10">
        <f>Darron!G81+Kristi!G81+'Kristi(Roth)'!G81</f>
        <v>275.91625609956816</v>
      </c>
      <c r="H81" s="10">
        <f>Darron!H81+Kristi!H81+'Kristi(Roth)'!H81</f>
        <v>0</v>
      </c>
      <c r="I81" s="10">
        <f>Darron!I81+Kristi!I81+'Kristi(Roth)'!I81</f>
        <v>18037.419999999995</v>
      </c>
      <c r="J81" s="10">
        <f>Darron!J81+Kristi!J81+'Kristi(Roth)'!J81</f>
        <v>9996.7818660563898</v>
      </c>
      <c r="K81" s="10">
        <f>Darron!K81+Kristi!K81+'Kristi(Roth)'!K81</f>
        <v>28034.201866056384</v>
      </c>
    </row>
    <row r="82" spans="1:11" x14ac:dyDescent="0.2">
      <c r="A82" s="9">
        <v>38046</v>
      </c>
      <c r="B82" s="4">
        <f t="shared" si="12"/>
        <v>36</v>
      </c>
      <c r="C82" s="4">
        <f t="shared" si="13"/>
        <v>11</v>
      </c>
      <c r="D82" s="4">
        <f t="shared" si="14"/>
        <v>9</v>
      </c>
      <c r="E82" s="10">
        <f>Darron!E82+Kristi!E82+'Kristi(Roth)'!E82</f>
        <v>166.66</v>
      </c>
      <c r="F82" s="10">
        <f>Darron!F82+Kristi!F82+'Kristi(Roth)'!F82</f>
        <v>0</v>
      </c>
      <c r="G82" s="10">
        <f>Darron!G82+Kristi!G82+'Kristi(Roth)'!G82</f>
        <v>280.34201866056384</v>
      </c>
      <c r="H82" s="10">
        <f>Darron!H82+Kristi!H82+'Kristi(Roth)'!H82</f>
        <v>0</v>
      </c>
      <c r="I82" s="10">
        <f>Darron!I82+Kristi!I82+'Kristi(Roth)'!I82</f>
        <v>18204.079999999994</v>
      </c>
      <c r="J82" s="10">
        <f>Darron!J82+Kristi!J82+'Kristi(Roth)'!J82</f>
        <v>10277.123884716953</v>
      </c>
      <c r="K82" s="10">
        <f>Darron!K82+Kristi!K82+'Kristi(Roth)'!K82</f>
        <v>28481.20388471695</v>
      </c>
    </row>
    <row r="83" spans="1:11" x14ac:dyDescent="0.2">
      <c r="A83" s="9">
        <v>38077</v>
      </c>
      <c r="B83" s="4">
        <f t="shared" si="12"/>
        <v>36</v>
      </c>
      <c r="C83" s="4">
        <f t="shared" si="13"/>
        <v>11</v>
      </c>
      <c r="D83" s="4">
        <f t="shared" si="14"/>
        <v>9</v>
      </c>
      <c r="E83" s="10">
        <f>Darron!E83+Kristi!E83+'Kristi(Roth)'!E83</f>
        <v>166.66</v>
      </c>
      <c r="F83" s="10">
        <f>Darron!F83+Kristi!F83+'Kristi(Roth)'!F83</f>
        <v>0</v>
      </c>
      <c r="G83" s="10">
        <f>Darron!G83+Kristi!G83+'Kristi(Roth)'!G83</f>
        <v>284.81203884716945</v>
      </c>
      <c r="H83" s="10">
        <f>Darron!H83+Kristi!H83+'Kristi(Roth)'!H83</f>
        <v>0</v>
      </c>
      <c r="I83" s="10">
        <f>Darron!I83+Kristi!I83+'Kristi(Roth)'!I83</f>
        <v>18370.739999999998</v>
      </c>
      <c r="J83" s="10">
        <f>Darron!J83+Kristi!J83+'Kristi(Roth)'!J83</f>
        <v>10561.93592356412</v>
      </c>
      <c r="K83" s="10">
        <f>Darron!K83+Kristi!K83+'Kristi(Roth)'!K83</f>
        <v>28932.675923564115</v>
      </c>
    </row>
    <row r="84" spans="1:11" x14ac:dyDescent="0.2">
      <c r="A84" s="9">
        <v>38107</v>
      </c>
      <c r="B84" s="4">
        <f t="shared" si="12"/>
        <v>37</v>
      </c>
      <c r="C84" s="4">
        <f t="shared" si="13"/>
        <v>12</v>
      </c>
      <c r="D84" s="4">
        <f t="shared" si="14"/>
        <v>9</v>
      </c>
      <c r="E84" s="10">
        <f>Darron!E84+Kristi!E84+'Kristi(Roth)'!E84</f>
        <v>166.66</v>
      </c>
      <c r="F84" s="10">
        <f>Darron!F84+Kristi!F84+'Kristi(Roth)'!F84</f>
        <v>0</v>
      </c>
      <c r="G84" s="10">
        <f>Darron!G84+Kristi!G84+'Kristi(Roth)'!G84</f>
        <v>289.32675923564119</v>
      </c>
      <c r="H84" s="10">
        <f>Darron!H84+Kristi!H84+'Kristi(Roth)'!H84</f>
        <v>0</v>
      </c>
      <c r="I84" s="10">
        <f>Darron!I84+Kristi!I84+'Kristi(Roth)'!I84</f>
        <v>18537.399999999994</v>
      </c>
      <c r="J84" s="10">
        <f>Darron!J84+Kristi!J84+'Kristi(Roth)'!J84</f>
        <v>10851.262682799763</v>
      </c>
      <c r="K84" s="10">
        <f>Darron!K84+Kristi!K84+'Kristi(Roth)'!K84</f>
        <v>29388.662682799757</v>
      </c>
    </row>
    <row r="85" spans="1:11" x14ac:dyDescent="0.2">
      <c r="A85" s="9">
        <v>38138</v>
      </c>
      <c r="B85" s="4">
        <f t="shared" si="12"/>
        <v>37</v>
      </c>
      <c r="C85" s="4">
        <f t="shared" si="13"/>
        <v>12</v>
      </c>
      <c r="D85" s="4">
        <f t="shared" si="14"/>
        <v>9</v>
      </c>
      <c r="E85" s="10">
        <f>Darron!E85+Kristi!E85+'Kristi(Roth)'!E85</f>
        <v>166.66</v>
      </c>
      <c r="F85" s="10">
        <f>Darron!F85+Kristi!F85+'Kristi(Roth)'!F85</f>
        <v>0</v>
      </c>
      <c r="G85" s="10">
        <f>Darron!G85+Kristi!G85+'Kristi(Roth)'!G85</f>
        <v>293.88662682799759</v>
      </c>
      <c r="H85" s="10">
        <f>Darron!H85+Kristi!H85+'Kristi(Roth)'!H85</f>
        <v>0</v>
      </c>
      <c r="I85" s="10">
        <f>Darron!I85+Kristi!I85+'Kristi(Roth)'!I85</f>
        <v>18704.059999999998</v>
      </c>
      <c r="J85" s="10">
        <f>Darron!J85+Kristi!J85+'Kristi(Roth)'!J85</f>
        <v>11145.149309627759</v>
      </c>
      <c r="K85" s="10">
        <f>Darron!K85+Kristi!K85+'Kristi(Roth)'!K85</f>
        <v>29849.209309627753</v>
      </c>
    </row>
    <row r="86" spans="1:11" x14ac:dyDescent="0.2">
      <c r="A86" s="9">
        <v>38168</v>
      </c>
      <c r="B86" s="4">
        <f t="shared" ref="B86:B101" si="15">ROUND((A86-$B$2-210)/365,0)</f>
        <v>37</v>
      </c>
      <c r="C86" s="4">
        <f t="shared" ref="C86:C101" si="16">ROUND((A86-$C$2-210)/365,0)</f>
        <v>12</v>
      </c>
      <c r="D86" s="4">
        <f t="shared" ref="D86:D101" si="17">ROUND((A86-$D$2-210)/365,0)</f>
        <v>9</v>
      </c>
      <c r="E86" s="10">
        <f>Darron!E86+Kristi!E86+'Kristi(Roth)'!E86</f>
        <v>166.66</v>
      </c>
      <c r="F86" s="10">
        <f>Darron!F86+Kristi!F86+'Kristi(Roth)'!F86</f>
        <v>0</v>
      </c>
      <c r="G86" s="10">
        <f>Darron!G86+Kristi!G86+'Kristi(Roth)'!G86</f>
        <v>298.49209309627759</v>
      </c>
      <c r="H86" s="10">
        <f>Darron!H86+Kristi!H86+'Kristi(Roth)'!H86</f>
        <v>0</v>
      </c>
      <c r="I86" s="10">
        <f>Darron!I86+Kristi!I86+'Kristi(Roth)'!I86</f>
        <v>18870.719999999994</v>
      </c>
      <c r="J86" s="10">
        <f>Darron!J86+Kristi!J86+'Kristi(Roth)'!J86</f>
        <v>11443.641402724037</v>
      </c>
      <c r="K86" s="10">
        <f>Darron!K86+Kristi!K86+'Kristi(Roth)'!K86</f>
        <v>30314.361402724036</v>
      </c>
    </row>
    <row r="87" spans="1:11" x14ac:dyDescent="0.2">
      <c r="A87" s="9">
        <v>38199</v>
      </c>
      <c r="B87" s="4">
        <f t="shared" si="15"/>
        <v>37</v>
      </c>
      <c r="C87" s="4">
        <f t="shared" si="16"/>
        <v>12</v>
      </c>
      <c r="D87" s="4">
        <f t="shared" si="17"/>
        <v>9</v>
      </c>
      <c r="E87" s="10">
        <f>Darron!E87+Kristi!E87+'Kristi(Roth)'!E87</f>
        <v>166.66</v>
      </c>
      <c r="F87" s="10">
        <f>Darron!F87+Kristi!F87+'Kristi(Roth)'!F87</f>
        <v>0</v>
      </c>
      <c r="G87" s="10">
        <f>Darron!G87+Kristi!G87+'Kristi(Roth)'!G87</f>
        <v>303.14361402724035</v>
      </c>
      <c r="H87" s="10">
        <f>Darron!H87+Kristi!H87+'Kristi(Roth)'!H87</f>
        <v>0</v>
      </c>
      <c r="I87" s="10">
        <f>Darron!I87+Kristi!I87+'Kristi(Roth)'!I87</f>
        <v>19037.379999999997</v>
      </c>
      <c r="J87" s="10">
        <f>Darron!J87+Kristi!J87+'Kristi(Roth)'!J87</f>
        <v>11746.785016751279</v>
      </c>
      <c r="K87" s="10">
        <f>Darron!K87+Kristi!K87+'Kristi(Roth)'!K87</f>
        <v>30784.165016751278</v>
      </c>
    </row>
    <row r="88" spans="1:11" x14ac:dyDescent="0.2">
      <c r="A88" s="9">
        <v>38230</v>
      </c>
      <c r="B88" s="4">
        <f t="shared" si="15"/>
        <v>37</v>
      </c>
      <c r="C88" s="4">
        <f t="shared" si="16"/>
        <v>12</v>
      </c>
      <c r="D88" s="4">
        <f t="shared" si="17"/>
        <v>9</v>
      </c>
      <c r="E88" s="10">
        <f>Darron!E88+Kristi!E88+'Kristi(Roth)'!E88</f>
        <v>166.66</v>
      </c>
      <c r="F88" s="10">
        <f>Darron!F88+Kristi!F88+'Kristi(Roth)'!F88</f>
        <v>0</v>
      </c>
      <c r="G88" s="10">
        <f>Darron!G88+Kristi!G88+'Kristi(Roth)'!G88</f>
        <v>307.84165016751274</v>
      </c>
      <c r="H88" s="10">
        <f>Darron!H88+Kristi!H88+'Kristi(Roth)'!H88</f>
        <v>0</v>
      </c>
      <c r="I88" s="10">
        <f>Darron!I88+Kristi!I88+'Kristi(Roth)'!I88</f>
        <v>19204.039999999994</v>
      </c>
      <c r="J88" s="10">
        <f>Darron!J88+Kristi!J88+'Kristi(Roth)'!J88</f>
        <v>12054.62666691879</v>
      </c>
      <c r="K88" s="10">
        <f>Darron!K88+Kristi!K88+'Kristi(Roth)'!K88</f>
        <v>31258.666666918787</v>
      </c>
    </row>
    <row r="89" spans="1:11" x14ac:dyDescent="0.2">
      <c r="A89" s="9">
        <v>38260</v>
      </c>
      <c r="B89" s="4">
        <f t="shared" si="15"/>
        <v>37</v>
      </c>
      <c r="C89" s="4">
        <f t="shared" si="16"/>
        <v>12</v>
      </c>
      <c r="D89" s="4">
        <f t="shared" si="17"/>
        <v>9</v>
      </c>
      <c r="E89" s="10">
        <f>Darron!E89+Kristi!E89+'Kristi(Roth)'!E89</f>
        <v>166.66</v>
      </c>
      <c r="F89" s="10">
        <f>Darron!F89+Kristi!F89+'Kristi(Roth)'!F89</f>
        <v>0</v>
      </c>
      <c r="G89" s="10">
        <f>Darron!G89+Kristi!G89+'Kristi(Roth)'!G89</f>
        <v>312.58666666918782</v>
      </c>
      <c r="H89" s="10">
        <f>Darron!H89+Kristi!H89+'Kristi(Roth)'!H89</f>
        <v>0</v>
      </c>
      <c r="I89" s="10">
        <f>Darron!I89+Kristi!I89+'Kristi(Roth)'!I89</f>
        <v>19370.699999999997</v>
      </c>
      <c r="J89" s="10">
        <f>Darron!J89+Kristi!J89+'Kristi(Roth)'!J89</f>
        <v>12367.213333587977</v>
      </c>
      <c r="K89" s="10">
        <f>Darron!K89+Kristi!K89+'Kristi(Roth)'!K89</f>
        <v>31737.913333587974</v>
      </c>
    </row>
    <row r="90" spans="1:11" x14ac:dyDescent="0.2">
      <c r="A90" s="9">
        <v>38291</v>
      </c>
      <c r="B90" s="4">
        <f t="shared" si="15"/>
        <v>37</v>
      </c>
      <c r="C90" s="4">
        <f t="shared" si="16"/>
        <v>12</v>
      </c>
      <c r="D90" s="4">
        <f t="shared" si="17"/>
        <v>9</v>
      </c>
      <c r="E90" s="10">
        <f>Darron!E90+Kristi!E90+'Kristi(Roth)'!E90</f>
        <v>166.66</v>
      </c>
      <c r="F90" s="10">
        <f>Darron!F90+Kristi!F90+'Kristi(Roth)'!F90</f>
        <v>0</v>
      </c>
      <c r="G90" s="10">
        <f>Darron!G90+Kristi!G90+'Kristi(Roth)'!G90</f>
        <v>317.37913333587971</v>
      </c>
      <c r="H90" s="10">
        <f>Darron!H90+Kristi!H90+'Kristi(Roth)'!H90</f>
        <v>0</v>
      </c>
      <c r="I90" s="10">
        <f>Darron!I90+Kristi!I90+'Kristi(Roth)'!I90</f>
        <v>19537.359999999993</v>
      </c>
      <c r="J90" s="10">
        <f>Darron!J90+Kristi!J90+'Kristi(Roth)'!J90</f>
        <v>12684.592466923859</v>
      </c>
      <c r="K90" s="10">
        <f>Darron!K90+Kristi!K90+'Kristi(Roth)'!K90</f>
        <v>32221.952466923853</v>
      </c>
    </row>
    <row r="91" spans="1:11" x14ac:dyDescent="0.2">
      <c r="A91" s="9">
        <v>38321</v>
      </c>
      <c r="B91" s="4">
        <f t="shared" si="15"/>
        <v>37</v>
      </c>
      <c r="C91" s="4">
        <f t="shared" si="16"/>
        <v>12</v>
      </c>
      <c r="D91" s="4">
        <f t="shared" si="17"/>
        <v>9</v>
      </c>
      <c r="E91" s="10">
        <f>Darron!E91+Kristi!E91+'Kristi(Roth)'!E91</f>
        <v>166.66</v>
      </c>
      <c r="F91" s="10">
        <f>Darron!F91+Kristi!F91+'Kristi(Roth)'!F91</f>
        <v>0</v>
      </c>
      <c r="G91" s="10">
        <f>Darron!G91+Kristi!G91+'Kristi(Roth)'!G91</f>
        <v>322.21952466923852</v>
      </c>
      <c r="H91" s="10">
        <f>Darron!H91+Kristi!H91+'Kristi(Roth)'!H91</f>
        <v>0</v>
      </c>
      <c r="I91" s="10">
        <f>Darron!I91+Kristi!I91+'Kristi(Roth)'!I91</f>
        <v>19704.019999999997</v>
      </c>
      <c r="J91" s="10">
        <f>Darron!J91+Kristi!J91+'Kristi(Roth)'!J91</f>
        <v>13006.811991593097</v>
      </c>
      <c r="K91" s="10">
        <f>Darron!K91+Kristi!K91+'Kristi(Roth)'!K91</f>
        <v>32710.831991593092</v>
      </c>
    </row>
    <row r="92" spans="1:11" x14ac:dyDescent="0.2">
      <c r="A92" s="9">
        <v>38352</v>
      </c>
      <c r="B92" s="4">
        <f t="shared" si="15"/>
        <v>37</v>
      </c>
      <c r="C92" s="4">
        <f t="shared" si="16"/>
        <v>12</v>
      </c>
      <c r="D92" s="4">
        <f t="shared" si="17"/>
        <v>9</v>
      </c>
      <c r="E92" s="10">
        <f>Darron!E92+Kristi!E92+'Kristi(Roth)'!E92</f>
        <v>166.66</v>
      </c>
      <c r="F92" s="10">
        <f>Darron!F92+Kristi!F92+'Kristi(Roth)'!F92</f>
        <v>0</v>
      </c>
      <c r="G92" s="10">
        <f>Darron!G92+Kristi!G92+'Kristi(Roth)'!G92</f>
        <v>327.10831991593091</v>
      </c>
      <c r="H92" s="10">
        <f>Darron!H92+Kristi!H92+'Kristi(Roth)'!H92</f>
        <v>0</v>
      </c>
      <c r="I92" s="10">
        <f>Darron!I92+Kristi!I92+'Kristi(Roth)'!I92</f>
        <v>19870.679999999993</v>
      </c>
      <c r="J92" s="10">
        <f>Darron!J92+Kristi!J92+'Kristi(Roth)'!J92</f>
        <v>13333.920311509028</v>
      </c>
      <c r="K92" s="10">
        <f>Darron!K92+Kristi!K92+'Kristi(Roth)'!K92</f>
        <v>33204.600311509028</v>
      </c>
    </row>
    <row r="93" spans="1:11" x14ac:dyDescent="0.2">
      <c r="A93" s="9">
        <v>38383</v>
      </c>
      <c r="B93" s="4">
        <f t="shared" si="15"/>
        <v>37</v>
      </c>
      <c r="C93" s="4">
        <f t="shared" si="16"/>
        <v>12</v>
      </c>
      <c r="D93" s="4">
        <f t="shared" si="17"/>
        <v>9</v>
      </c>
      <c r="E93" s="10">
        <f>Darron!E93+Kristi!E93+'Kristi(Roth)'!E93</f>
        <v>166.66</v>
      </c>
      <c r="F93" s="10">
        <f>Darron!F93+Kristi!F93+'Kristi(Roth)'!F93</f>
        <v>0</v>
      </c>
      <c r="G93" s="10">
        <f>Darron!G93+Kristi!G93+'Kristi(Roth)'!G93</f>
        <v>332.04600311509023</v>
      </c>
      <c r="H93" s="10">
        <f>Darron!H93+Kristi!H93+'Kristi(Roth)'!H93</f>
        <v>0</v>
      </c>
      <c r="I93" s="10">
        <f>Darron!I93+Kristi!I93+'Kristi(Roth)'!I93</f>
        <v>20037.339999999997</v>
      </c>
      <c r="J93" s="10">
        <f>Darron!J93+Kristi!J93+'Kristi(Roth)'!J93</f>
        <v>13665.966314624118</v>
      </c>
      <c r="K93" s="10">
        <f>Darron!K93+Kristi!K93+'Kristi(Roth)'!K93</f>
        <v>33703.306314624111</v>
      </c>
    </row>
    <row r="94" spans="1:11" x14ac:dyDescent="0.2">
      <c r="A94" s="9">
        <v>38411</v>
      </c>
      <c r="B94" s="4">
        <f t="shared" si="15"/>
        <v>37</v>
      </c>
      <c r="C94" s="4">
        <f t="shared" si="16"/>
        <v>12</v>
      </c>
      <c r="D94" s="4">
        <f t="shared" si="17"/>
        <v>10</v>
      </c>
      <c r="E94" s="10">
        <f>Darron!E94+Kristi!E94+'Kristi(Roth)'!E94</f>
        <v>166.66</v>
      </c>
      <c r="F94" s="10">
        <f>Darron!F94+Kristi!F94+'Kristi(Roth)'!F94</f>
        <v>0</v>
      </c>
      <c r="G94" s="10">
        <f>Darron!G94+Kristi!G94+'Kristi(Roth)'!G94</f>
        <v>337.03306314624115</v>
      </c>
      <c r="H94" s="10">
        <f>Darron!H94+Kristi!H94+'Kristi(Roth)'!H94</f>
        <v>0</v>
      </c>
      <c r="I94" s="10">
        <f>Darron!I94+Kristi!I94+'Kristi(Roth)'!I94</f>
        <v>20203.999999999993</v>
      </c>
      <c r="J94" s="10">
        <f>Darron!J94+Kristi!J94+'Kristi(Roth)'!J94</f>
        <v>14002.999377770358</v>
      </c>
      <c r="K94" s="10">
        <f>Darron!K94+Kristi!K94+'Kristi(Roth)'!K94</f>
        <v>34206.999377770349</v>
      </c>
    </row>
    <row r="95" spans="1:11" x14ac:dyDescent="0.2">
      <c r="A95" s="9">
        <v>38442</v>
      </c>
      <c r="B95" s="4">
        <f t="shared" si="15"/>
        <v>37</v>
      </c>
      <c r="C95" s="4">
        <f t="shared" si="16"/>
        <v>12</v>
      </c>
      <c r="D95" s="4">
        <f t="shared" si="17"/>
        <v>10</v>
      </c>
      <c r="E95" s="10">
        <f>Darron!E95+Kristi!E95+'Kristi(Roth)'!E95</f>
        <v>166.66</v>
      </c>
      <c r="F95" s="10">
        <f>Darron!F95+Kristi!F95+'Kristi(Roth)'!F95</f>
        <v>0</v>
      </c>
      <c r="G95" s="10">
        <f>Darron!G95+Kristi!G95+'Kristi(Roth)'!G95</f>
        <v>342.06999377770353</v>
      </c>
      <c r="H95" s="10">
        <f>Darron!H95+Kristi!H95+'Kristi(Roth)'!H95</f>
        <v>0</v>
      </c>
      <c r="I95" s="10">
        <f>Darron!I95+Kristi!I95+'Kristi(Roth)'!I95</f>
        <v>20370.659999999996</v>
      </c>
      <c r="J95" s="10">
        <f>Darron!J95+Kristi!J95+'Kristi(Roth)'!J95</f>
        <v>14345.069371548063</v>
      </c>
      <c r="K95" s="10">
        <f>Darron!K95+Kristi!K95+'Kristi(Roth)'!K95</f>
        <v>34715.729371548055</v>
      </c>
    </row>
    <row r="96" spans="1:11" x14ac:dyDescent="0.2">
      <c r="A96" s="9">
        <v>38472</v>
      </c>
      <c r="B96" s="4">
        <f t="shared" si="15"/>
        <v>38</v>
      </c>
      <c r="C96" s="4">
        <f t="shared" si="16"/>
        <v>13</v>
      </c>
      <c r="D96" s="4">
        <f t="shared" si="17"/>
        <v>10</v>
      </c>
      <c r="E96" s="10">
        <f>Darron!E96+Kristi!E96+'Kristi(Roth)'!E96</f>
        <v>166.66</v>
      </c>
      <c r="F96" s="10">
        <f>Darron!F96+Kristi!F96+'Kristi(Roth)'!F96</f>
        <v>0</v>
      </c>
      <c r="G96" s="10">
        <f>Darron!G96+Kristi!G96+'Kristi(Roth)'!G96</f>
        <v>347.15729371548059</v>
      </c>
      <c r="H96" s="10">
        <f>Darron!H96+Kristi!H96+'Kristi(Roth)'!H96</f>
        <v>0</v>
      </c>
      <c r="I96" s="10">
        <f>Darron!I96+Kristi!I96+'Kristi(Roth)'!I96</f>
        <v>20537.319999999992</v>
      </c>
      <c r="J96" s="10">
        <f>Darron!J96+Kristi!J96+'Kristi(Roth)'!J96</f>
        <v>14692.226665263543</v>
      </c>
      <c r="K96" s="10">
        <f>Darron!K96+Kristi!K96+'Kristi(Roth)'!K96</f>
        <v>35229.546665263537</v>
      </c>
    </row>
    <row r="97" spans="1:11" x14ac:dyDescent="0.2">
      <c r="A97" s="9">
        <v>38503</v>
      </c>
      <c r="B97" s="4">
        <f t="shared" si="15"/>
        <v>38</v>
      </c>
      <c r="C97" s="4">
        <f t="shared" si="16"/>
        <v>13</v>
      </c>
      <c r="D97" s="4">
        <f t="shared" si="17"/>
        <v>10</v>
      </c>
      <c r="E97" s="10">
        <f>Darron!E97+Kristi!E97+'Kristi(Roth)'!E97</f>
        <v>166.66</v>
      </c>
      <c r="F97" s="10">
        <f>Darron!F97+Kristi!F97+'Kristi(Roth)'!F97</f>
        <v>0</v>
      </c>
      <c r="G97" s="10">
        <f>Darron!G97+Kristi!G97+'Kristi(Roth)'!G97</f>
        <v>352.29546665263535</v>
      </c>
      <c r="H97" s="10">
        <f>Darron!H97+Kristi!H97+'Kristi(Roth)'!H97</f>
        <v>0</v>
      </c>
      <c r="I97" s="10">
        <f>Darron!I97+Kristi!I97+'Kristi(Roth)'!I97</f>
        <v>20703.979999999996</v>
      </c>
      <c r="J97" s="10">
        <f>Darron!J97+Kristi!J97+'Kristi(Roth)'!J97</f>
        <v>15044.522131916179</v>
      </c>
      <c r="K97" s="10">
        <f>Darron!K97+Kristi!K97+'Kristi(Roth)'!K97</f>
        <v>35748.502131916168</v>
      </c>
    </row>
    <row r="98" spans="1:11" x14ac:dyDescent="0.2">
      <c r="A98" s="9">
        <v>38533</v>
      </c>
      <c r="B98" s="4">
        <f t="shared" si="15"/>
        <v>38</v>
      </c>
      <c r="C98" s="4">
        <f t="shared" si="16"/>
        <v>13</v>
      </c>
      <c r="D98" s="4">
        <f t="shared" si="17"/>
        <v>10</v>
      </c>
      <c r="E98" s="10">
        <f>Darron!E98+Kristi!E98+'Kristi(Roth)'!E98</f>
        <v>166.66</v>
      </c>
      <c r="F98" s="10">
        <f>Darron!F98+Kristi!F98+'Kristi(Roth)'!F98</f>
        <v>0</v>
      </c>
      <c r="G98" s="10">
        <f>Darron!G98+Kristi!G98+'Kristi(Roth)'!G98</f>
        <v>357.48502131916166</v>
      </c>
      <c r="H98" s="10">
        <f>Darron!H98+Kristi!H98+'Kristi(Roth)'!H98</f>
        <v>0</v>
      </c>
      <c r="I98" s="10">
        <f>Darron!I98+Kristi!I98+'Kristi(Roth)'!I98</f>
        <v>20870.639999999992</v>
      </c>
      <c r="J98" s="10">
        <f>Darron!J98+Kristi!J98+'Kristi(Roth)'!J98</f>
        <v>15402.00715323534</v>
      </c>
      <c r="K98" s="10">
        <f>Darron!K98+Kristi!K98+'Kristi(Roth)'!K98</f>
        <v>36272.647153235332</v>
      </c>
    </row>
    <row r="99" spans="1:11" x14ac:dyDescent="0.2">
      <c r="A99" s="9">
        <v>38564</v>
      </c>
      <c r="B99" s="4">
        <f t="shared" si="15"/>
        <v>38</v>
      </c>
      <c r="C99" s="4">
        <f t="shared" si="16"/>
        <v>13</v>
      </c>
      <c r="D99" s="4">
        <f t="shared" si="17"/>
        <v>10</v>
      </c>
      <c r="E99" s="10">
        <f>Darron!E99+Kristi!E99+'Kristi(Roth)'!E99</f>
        <v>166.66</v>
      </c>
      <c r="F99" s="10">
        <f>Darron!F99+Kristi!F99+'Kristi(Roth)'!F99</f>
        <v>0</v>
      </c>
      <c r="G99" s="10">
        <f>Darron!G99+Kristi!G99+'Kristi(Roth)'!G99</f>
        <v>362.72647153235329</v>
      </c>
      <c r="H99" s="10">
        <f>Darron!H99+Kristi!H99+'Kristi(Roth)'!H99</f>
        <v>0</v>
      </c>
      <c r="I99" s="10">
        <f>Darron!I99+Kristi!I99+'Kristi(Roth)'!I99</f>
        <v>21037.299999999996</v>
      </c>
      <c r="J99" s="10">
        <f>Darron!J99+Kristi!J99+'Kristi(Roth)'!J99</f>
        <v>15764.733624767694</v>
      </c>
      <c r="K99" s="10">
        <f>Darron!K99+Kristi!K99+'Kristi(Roth)'!K99</f>
        <v>36802.033624767682</v>
      </c>
    </row>
    <row r="100" spans="1:11" x14ac:dyDescent="0.2">
      <c r="A100" s="9">
        <v>38595</v>
      </c>
      <c r="B100" s="4">
        <f t="shared" si="15"/>
        <v>38</v>
      </c>
      <c r="C100" s="4">
        <f t="shared" si="16"/>
        <v>13</v>
      </c>
      <c r="D100" s="4">
        <f t="shared" si="17"/>
        <v>10</v>
      </c>
      <c r="E100" s="10">
        <f>Darron!E100+Kristi!E100+'Kristi(Roth)'!E100</f>
        <v>166.66</v>
      </c>
      <c r="F100" s="10">
        <f>Darron!F100+Kristi!F100+'Kristi(Roth)'!F100</f>
        <v>0</v>
      </c>
      <c r="G100" s="10">
        <f>Darron!G100+Kristi!G100+'Kristi(Roth)'!G100</f>
        <v>368.02033624767682</v>
      </c>
      <c r="H100" s="10">
        <f>Darron!H100+Kristi!H100+'Kristi(Roth)'!H100</f>
        <v>0</v>
      </c>
      <c r="I100" s="10">
        <f>Darron!I100+Kristi!I100+'Kristi(Roth)'!I100</f>
        <v>21203.959999999992</v>
      </c>
      <c r="J100" s="10">
        <f>Darron!J100+Kristi!J100+'Kristi(Roth)'!J100</f>
        <v>16132.753961015369</v>
      </c>
      <c r="K100" s="10">
        <f>Darron!K100+Kristi!K100+'Kristi(Roth)'!K100</f>
        <v>37336.713961015361</v>
      </c>
    </row>
    <row r="101" spans="1:11" x14ac:dyDescent="0.2">
      <c r="A101" s="9">
        <v>38625</v>
      </c>
      <c r="B101" s="4">
        <f t="shared" si="15"/>
        <v>38</v>
      </c>
      <c r="C101" s="4">
        <f t="shared" si="16"/>
        <v>13</v>
      </c>
      <c r="D101" s="4">
        <f t="shared" si="17"/>
        <v>10</v>
      </c>
      <c r="E101" s="10">
        <f>Darron!E101+Kristi!E101+'Kristi(Roth)'!E101</f>
        <v>166.66</v>
      </c>
      <c r="F101" s="10">
        <f>Darron!F101+Kristi!F101+'Kristi(Roth)'!F101</f>
        <v>0</v>
      </c>
      <c r="G101" s="10">
        <f>Darron!G101+Kristi!G101+'Kristi(Roth)'!G101</f>
        <v>373.36713961015363</v>
      </c>
      <c r="H101" s="10">
        <f>Darron!H101+Kristi!H101+'Kristi(Roth)'!H101</f>
        <v>0</v>
      </c>
      <c r="I101" s="10">
        <f>Darron!I101+Kristi!I101+'Kristi(Roth)'!I101</f>
        <v>21370.619999999995</v>
      </c>
      <c r="J101" s="10">
        <f>Darron!J101+Kristi!J101+'Kristi(Roth)'!J101</f>
        <v>16506.121100625525</v>
      </c>
      <c r="K101" s="10">
        <f>Darron!K101+Kristi!K101+'Kristi(Roth)'!K101</f>
        <v>37876.741100625513</v>
      </c>
    </row>
    <row r="102" spans="1:11" x14ac:dyDescent="0.2">
      <c r="A102" s="9">
        <v>38656</v>
      </c>
      <c r="B102" s="4">
        <f t="shared" ref="B102:B117" si="18">ROUND((A102-$B$2-210)/365,0)</f>
        <v>38</v>
      </c>
      <c r="C102" s="4">
        <f t="shared" ref="C102:C117" si="19">ROUND((A102-$C$2-210)/365,0)</f>
        <v>13</v>
      </c>
      <c r="D102" s="4">
        <f t="shared" ref="D102:D117" si="20">ROUND((A102-$D$2-210)/365,0)</f>
        <v>10</v>
      </c>
      <c r="E102" s="10">
        <f>Darron!E102+Kristi!E102+'Kristi(Roth)'!E102</f>
        <v>166.66</v>
      </c>
      <c r="F102" s="10">
        <f>Darron!F102+Kristi!F102+'Kristi(Roth)'!F102</f>
        <v>0</v>
      </c>
      <c r="G102" s="10">
        <f>Darron!G102+Kristi!G102+'Kristi(Roth)'!G102</f>
        <v>378.76741100625514</v>
      </c>
      <c r="H102" s="10">
        <f>Darron!H102+Kristi!H102+'Kristi(Roth)'!H102</f>
        <v>0</v>
      </c>
      <c r="I102" s="10">
        <f>Darron!I102+Kristi!I102+'Kristi(Roth)'!I102</f>
        <v>21537.279999999992</v>
      </c>
      <c r="J102" s="10">
        <f>Darron!J102+Kristi!J102+'Kristi(Roth)'!J102</f>
        <v>16884.88851163178</v>
      </c>
      <c r="K102" s="10">
        <f>Darron!K102+Kristi!K102+'Kristi(Roth)'!K102</f>
        <v>38422.168511631768</v>
      </c>
    </row>
    <row r="103" spans="1:11" x14ac:dyDescent="0.2">
      <c r="A103" s="9">
        <v>38686</v>
      </c>
      <c r="B103" s="4">
        <f t="shared" si="18"/>
        <v>38</v>
      </c>
      <c r="C103" s="4">
        <f t="shared" si="19"/>
        <v>13</v>
      </c>
      <c r="D103" s="4">
        <f t="shared" si="20"/>
        <v>10</v>
      </c>
      <c r="E103" s="10">
        <f>Darron!E103+Kristi!E103+'Kristi(Roth)'!E103</f>
        <v>166.66</v>
      </c>
      <c r="F103" s="10">
        <f>Darron!F103+Kristi!F103+'Kristi(Roth)'!F103</f>
        <v>0</v>
      </c>
      <c r="G103" s="10">
        <f>Darron!G103+Kristi!G103+'Kristi(Roth)'!G103</f>
        <v>384.2216851163177</v>
      </c>
      <c r="H103" s="10">
        <f>Darron!H103+Kristi!H103+'Kristi(Roth)'!H103</f>
        <v>0</v>
      </c>
      <c r="I103" s="10">
        <f>Darron!I103+Kristi!I103+'Kristi(Roth)'!I103</f>
        <v>21703.939999999995</v>
      </c>
      <c r="J103" s="10">
        <f>Darron!J103+Kristi!J103+'Kristi(Roth)'!J103</f>
        <v>17269.110196748097</v>
      </c>
      <c r="K103" s="10">
        <f>Darron!K103+Kristi!K103+'Kristi(Roth)'!K103</f>
        <v>38973.050196748089</v>
      </c>
    </row>
    <row r="104" spans="1:11" x14ac:dyDescent="0.2">
      <c r="A104" s="9">
        <v>38717</v>
      </c>
      <c r="B104" s="4">
        <f t="shared" si="18"/>
        <v>38</v>
      </c>
      <c r="C104" s="4">
        <f t="shared" si="19"/>
        <v>13</v>
      </c>
      <c r="D104" s="4">
        <f t="shared" si="20"/>
        <v>10</v>
      </c>
      <c r="E104" s="10">
        <f>Darron!E104+Kristi!E104+'Kristi(Roth)'!E104</f>
        <v>166.66</v>
      </c>
      <c r="F104" s="10">
        <f>Darron!F104+Kristi!F104+'Kristi(Roth)'!F104</f>
        <v>0</v>
      </c>
      <c r="G104" s="10">
        <f>Darron!G104+Kristi!G104+'Kristi(Roth)'!G104</f>
        <v>389.7305019674809</v>
      </c>
      <c r="H104" s="10">
        <f>Darron!H104+Kristi!H104+'Kristi(Roth)'!H104</f>
        <v>0</v>
      </c>
      <c r="I104" s="10">
        <f>Darron!I104+Kristi!I104+'Kristi(Roth)'!I104</f>
        <v>21870.599999999991</v>
      </c>
      <c r="J104" s="10">
        <f>Darron!J104+Kristi!J104+'Kristi(Roth)'!J104</f>
        <v>17658.840698715579</v>
      </c>
      <c r="K104" s="10">
        <f>Darron!K104+Kristi!K104+'Kristi(Roth)'!K104</f>
        <v>39529.440698715567</v>
      </c>
    </row>
    <row r="105" spans="1:11" x14ac:dyDescent="0.2">
      <c r="A105" s="9">
        <v>38748</v>
      </c>
      <c r="B105" s="4">
        <f t="shared" si="18"/>
        <v>38</v>
      </c>
      <c r="C105" s="4">
        <f t="shared" si="19"/>
        <v>13</v>
      </c>
      <c r="D105" s="4">
        <f t="shared" si="20"/>
        <v>10</v>
      </c>
      <c r="E105" s="10">
        <f>Darron!E105+Kristi!E105+'Kristi(Roth)'!E105</f>
        <v>166.66</v>
      </c>
      <c r="F105" s="10">
        <f>Darron!F105+Kristi!F105+'Kristi(Roth)'!F105</f>
        <v>0</v>
      </c>
      <c r="G105" s="10">
        <f>Darron!G105+Kristi!G105+'Kristi(Roth)'!G105</f>
        <v>395.2944069871557</v>
      </c>
      <c r="H105" s="10">
        <f>Darron!H105+Kristi!H105+'Kristi(Roth)'!H105</f>
        <v>0</v>
      </c>
      <c r="I105" s="10">
        <f>Darron!I105+Kristi!I105+'Kristi(Roth)'!I105</f>
        <v>22037.259999999995</v>
      </c>
      <c r="J105" s="10">
        <f>Darron!J105+Kristi!J105+'Kristi(Roth)'!J105</f>
        <v>18054.135105702735</v>
      </c>
      <c r="K105" s="10">
        <f>Darron!K105+Kristi!K105+'Kristi(Roth)'!K105</f>
        <v>40091.39510570273</v>
      </c>
    </row>
    <row r="106" spans="1:11" x14ac:dyDescent="0.2">
      <c r="A106" s="9">
        <v>38776</v>
      </c>
      <c r="B106" s="4">
        <f t="shared" si="18"/>
        <v>38</v>
      </c>
      <c r="C106" s="4">
        <f t="shared" si="19"/>
        <v>13</v>
      </c>
      <c r="D106" s="4">
        <f t="shared" si="20"/>
        <v>11</v>
      </c>
      <c r="E106" s="10">
        <f>Darron!E106+Kristi!E106+'Kristi(Roth)'!E106</f>
        <v>166.66</v>
      </c>
      <c r="F106" s="10">
        <f>Darron!F106+Kristi!F106+'Kristi(Roth)'!F106</f>
        <v>0</v>
      </c>
      <c r="G106" s="10">
        <f>Darron!G106+Kristi!G106+'Kristi(Roth)'!G106</f>
        <v>400.91395105702725</v>
      </c>
      <c r="H106" s="10">
        <f>Darron!H106+Kristi!H106+'Kristi(Roth)'!H106</f>
        <v>0</v>
      </c>
      <c r="I106" s="10">
        <f>Darron!I106+Kristi!I106+'Kristi(Roth)'!I106</f>
        <v>22203.919999999991</v>
      </c>
      <c r="J106" s="10">
        <f>Darron!J106+Kristi!J106+'Kristi(Roth)'!J106</f>
        <v>18455.049056759766</v>
      </c>
      <c r="K106" s="10">
        <f>Darron!K106+Kristi!K106+'Kristi(Roth)'!K106</f>
        <v>40658.969056759757</v>
      </c>
    </row>
    <row r="107" spans="1:11" x14ac:dyDescent="0.2">
      <c r="A107" s="9">
        <v>38807</v>
      </c>
      <c r="B107" s="4">
        <f t="shared" si="18"/>
        <v>38</v>
      </c>
      <c r="C107" s="4">
        <f t="shared" si="19"/>
        <v>13</v>
      </c>
      <c r="D107" s="4">
        <f t="shared" si="20"/>
        <v>11</v>
      </c>
      <c r="E107" s="10">
        <f>Darron!E107+Kristi!E107+'Kristi(Roth)'!E107</f>
        <v>166.66</v>
      </c>
      <c r="F107" s="10">
        <f>Darron!F107+Kristi!F107+'Kristi(Roth)'!F107</f>
        <v>0</v>
      </c>
      <c r="G107" s="10">
        <f>Darron!G107+Kristi!G107+'Kristi(Roth)'!G107</f>
        <v>406.58969056759747</v>
      </c>
      <c r="H107" s="10">
        <f>Darron!H107+Kristi!H107+'Kristi(Roth)'!H107</f>
        <v>0</v>
      </c>
      <c r="I107" s="10">
        <f>Darron!I107+Kristi!I107+'Kristi(Roth)'!I107</f>
        <v>22370.579999999994</v>
      </c>
      <c r="J107" s="10">
        <f>Darron!J107+Kristi!J107+'Kristi(Roth)'!J107</f>
        <v>18861.638747327361</v>
      </c>
      <c r="K107" s="10">
        <f>Darron!K107+Kristi!K107+'Kristi(Roth)'!K107</f>
        <v>41232.218747327352</v>
      </c>
    </row>
    <row r="108" spans="1:11" x14ac:dyDescent="0.2">
      <c r="A108" s="9">
        <v>38837</v>
      </c>
      <c r="B108" s="4">
        <f t="shared" si="18"/>
        <v>39</v>
      </c>
      <c r="C108" s="4">
        <f t="shared" si="19"/>
        <v>14</v>
      </c>
      <c r="D108" s="4">
        <f t="shared" si="20"/>
        <v>11</v>
      </c>
      <c r="E108" s="10">
        <f>Darron!E108+Kristi!E108+'Kristi(Roth)'!E108</f>
        <v>166.66</v>
      </c>
      <c r="F108" s="10">
        <f>Darron!F108+Kristi!F108+'Kristi(Roth)'!F108</f>
        <v>0</v>
      </c>
      <c r="G108" s="10">
        <f>Darron!G108+Kristi!G108+'Kristi(Roth)'!G108</f>
        <v>412.32218747327352</v>
      </c>
      <c r="H108" s="10">
        <f>Darron!H108+Kristi!H108+'Kristi(Roth)'!H108</f>
        <v>0</v>
      </c>
      <c r="I108" s="10">
        <f>Darron!I108+Kristi!I108+'Kristi(Roth)'!I108</f>
        <v>22537.239999999991</v>
      </c>
      <c r="J108" s="10">
        <f>Darron!J108+Kristi!J108+'Kristi(Roth)'!J108</f>
        <v>19273.960934800634</v>
      </c>
      <c r="K108" s="10">
        <f>Darron!K108+Kristi!K108+'Kristi(Roth)'!K108</f>
        <v>41811.200934800625</v>
      </c>
    </row>
    <row r="109" spans="1:11" x14ac:dyDescent="0.2">
      <c r="A109" s="9">
        <v>38868</v>
      </c>
      <c r="B109" s="4">
        <f t="shared" si="18"/>
        <v>39</v>
      </c>
      <c r="C109" s="4">
        <f t="shared" si="19"/>
        <v>14</v>
      </c>
      <c r="D109" s="4">
        <f t="shared" si="20"/>
        <v>11</v>
      </c>
      <c r="E109" s="10">
        <f>Darron!E109+Kristi!E109+'Kristi(Roth)'!E109</f>
        <v>166.66</v>
      </c>
      <c r="F109" s="10">
        <f>Darron!F109+Kristi!F109+'Kristi(Roth)'!F109</f>
        <v>0</v>
      </c>
      <c r="G109" s="10">
        <f>Darron!G109+Kristi!G109+'Kristi(Roth)'!G109</f>
        <v>418.11200934800627</v>
      </c>
      <c r="H109" s="10">
        <f>Darron!H109+Kristi!H109+'Kristi(Roth)'!H109</f>
        <v>0</v>
      </c>
      <c r="I109" s="10">
        <f>Darron!I109+Kristi!I109+'Kristi(Roth)'!I109</f>
        <v>22703.899999999994</v>
      </c>
      <c r="J109" s="10">
        <f>Darron!J109+Kristi!J109+'Kristi(Roth)'!J109</f>
        <v>19692.07294414864</v>
      </c>
      <c r="K109" s="10">
        <f>Darron!K109+Kristi!K109+'Kristi(Roth)'!K109</f>
        <v>42395.972944148634</v>
      </c>
    </row>
    <row r="110" spans="1:11" x14ac:dyDescent="0.2">
      <c r="A110" s="9">
        <v>38898</v>
      </c>
      <c r="B110" s="4">
        <f t="shared" si="18"/>
        <v>39</v>
      </c>
      <c r="C110" s="4">
        <f t="shared" si="19"/>
        <v>14</v>
      </c>
      <c r="D110" s="4">
        <f t="shared" si="20"/>
        <v>11</v>
      </c>
      <c r="E110" s="10">
        <f>Darron!E110+Kristi!E110+'Kristi(Roth)'!E110</f>
        <v>166.66</v>
      </c>
      <c r="F110" s="10">
        <f>Darron!F110+Kristi!F110+'Kristi(Roth)'!F110</f>
        <v>0</v>
      </c>
      <c r="G110" s="10">
        <f>Darron!G110+Kristi!G110+'Kristi(Roth)'!G110</f>
        <v>423.95972944148633</v>
      </c>
      <c r="H110" s="10">
        <f>Darron!H110+Kristi!H110+'Kristi(Roth)'!H110</f>
        <v>0</v>
      </c>
      <c r="I110" s="10">
        <f>Darron!I110+Kristi!I110+'Kristi(Roth)'!I110</f>
        <v>22870.55999999999</v>
      </c>
      <c r="J110" s="10">
        <f>Darron!J110+Kristi!J110+'Kristi(Roth)'!J110</f>
        <v>20116.032673590125</v>
      </c>
      <c r="K110" s="10">
        <f>Darron!K110+Kristi!K110+'Kristi(Roth)'!K110</f>
        <v>42986.592673590116</v>
      </c>
    </row>
    <row r="111" spans="1:11" x14ac:dyDescent="0.2">
      <c r="A111" s="9">
        <v>38929</v>
      </c>
      <c r="B111" s="4">
        <f t="shared" si="18"/>
        <v>39</v>
      </c>
      <c r="C111" s="4">
        <f t="shared" si="19"/>
        <v>14</v>
      </c>
      <c r="D111" s="4">
        <f t="shared" si="20"/>
        <v>11</v>
      </c>
      <c r="E111" s="10">
        <f>Darron!E111+Kristi!E111+'Kristi(Roth)'!E111</f>
        <v>166.66</v>
      </c>
      <c r="F111" s="10">
        <f>Darron!F111+Kristi!F111+'Kristi(Roth)'!F111</f>
        <v>0</v>
      </c>
      <c r="G111" s="10">
        <f>Darron!G111+Kristi!G111+'Kristi(Roth)'!G111</f>
        <v>429.86592673590116</v>
      </c>
      <c r="H111" s="10">
        <f>Darron!H111+Kristi!H111+'Kristi(Roth)'!H111</f>
        <v>0</v>
      </c>
      <c r="I111" s="10">
        <f>Darron!I111+Kristi!I111+'Kristi(Roth)'!I111</f>
        <v>23037.219999999994</v>
      </c>
      <c r="J111" s="10">
        <f>Darron!J111+Kristi!J111+'Kristi(Roth)'!J111</f>
        <v>20545.898600326029</v>
      </c>
      <c r="K111" s="10">
        <f>Darron!K111+Kristi!K111+'Kristi(Roth)'!K111</f>
        <v>43583.118600326023</v>
      </c>
    </row>
    <row r="112" spans="1:11" x14ac:dyDescent="0.2">
      <c r="A112" s="9">
        <v>38960</v>
      </c>
      <c r="B112" s="4">
        <f t="shared" si="18"/>
        <v>39</v>
      </c>
      <c r="C112" s="4">
        <f t="shared" si="19"/>
        <v>14</v>
      </c>
      <c r="D112" s="4">
        <f t="shared" si="20"/>
        <v>11</v>
      </c>
      <c r="E112" s="10">
        <f>Darron!E112+Kristi!E112+'Kristi(Roth)'!E112</f>
        <v>166.66</v>
      </c>
      <c r="F112" s="10">
        <f>Darron!F112+Kristi!F112+'Kristi(Roth)'!F112</f>
        <v>0</v>
      </c>
      <c r="G112" s="10">
        <f>Darron!G112+Kristi!G112+'Kristi(Roth)'!G112</f>
        <v>435.8311860032602</v>
      </c>
      <c r="H112" s="10">
        <f>Darron!H112+Kristi!H112+'Kristi(Roth)'!H112</f>
        <v>0</v>
      </c>
      <c r="I112" s="10">
        <f>Darron!I112+Kristi!I112+'Kristi(Roth)'!I112</f>
        <v>23203.87999999999</v>
      </c>
      <c r="J112" s="10">
        <f>Darron!J112+Kristi!J112+'Kristi(Roth)'!J112</f>
        <v>20981.729786329288</v>
      </c>
      <c r="K112" s="10">
        <f>Darron!K112+Kristi!K112+'Kristi(Roth)'!K112</f>
        <v>44185.609786329282</v>
      </c>
    </row>
    <row r="113" spans="1:11" x14ac:dyDescent="0.2">
      <c r="A113" s="9">
        <v>38990</v>
      </c>
      <c r="B113" s="4">
        <f t="shared" si="18"/>
        <v>39</v>
      </c>
      <c r="C113" s="4">
        <f t="shared" si="19"/>
        <v>14</v>
      </c>
      <c r="D113" s="4">
        <f t="shared" si="20"/>
        <v>11</v>
      </c>
      <c r="E113" s="10">
        <f>Darron!E113+Kristi!E113+'Kristi(Roth)'!E113</f>
        <v>166.66</v>
      </c>
      <c r="F113" s="10">
        <f>Darron!F113+Kristi!F113+'Kristi(Roth)'!F113</f>
        <v>0</v>
      </c>
      <c r="G113" s="10">
        <f>Darron!G113+Kristi!G113+'Kristi(Roth)'!G113</f>
        <v>441.85609786329275</v>
      </c>
      <c r="H113" s="10">
        <f>Darron!H113+Kristi!H113+'Kristi(Roth)'!H113</f>
        <v>0</v>
      </c>
      <c r="I113" s="10">
        <f>Darron!I113+Kristi!I113+'Kristi(Roth)'!I113</f>
        <v>23370.539999999994</v>
      </c>
      <c r="J113" s="10">
        <f>Darron!J113+Kristi!J113+'Kristi(Roth)'!J113</f>
        <v>21423.58588419258</v>
      </c>
      <c r="K113" s="10">
        <f>Darron!K113+Kristi!K113+'Kristi(Roth)'!K113</f>
        <v>44794.125884192574</v>
      </c>
    </row>
    <row r="114" spans="1:11" x14ac:dyDescent="0.2">
      <c r="A114" s="9">
        <v>39021</v>
      </c>
      <c r="B114" s="4">
        <f t="shared" si="18"/>
        <v>39</v>
      </c>
      <c r="C114" s="4">
        <f t="shared" si="19"/>
        <v>14</v>
      </c>
      <c r="D114" s="4">
        <f t="shared" si="20"/>
        <v>11</v>
      </c>
      <c r="E114" s="10">
        <f>Darron!E114+Kristi!E114+'Kristi(Roth)'!E114</f>
        <v>166.66</v>
      </c>
      <c r="F114" s="10">
        <f>Darron!F114+Kristi!F114+'Kristi(Roth)'!F114</f>
        <v>0</v>
      </c>
      <c r="G114" s="10">
        <f>Darron!G114+Kristi!G114+'Kristi(Roth)'!G114</f>
        <v>447.94125884192573</v>
      </c>
      <c r="H114" s="10">
        <f>Darron!H114+Kristi!H114+'Kristi(Roth)'!H114</f>
        <v>0</v>
      </c>
      <c r="I114" s="10">
        <f>Darron!I114+Kristi!I114+'Kristi(Roth)'!I114</f>
        <v>23537.19999999999</v>
      </c>
      <c r="J114" s="10">
        <f>Darron!J114+Kristi!J114+'Kristi(Roth)'!J114</f>
        <v>21871.527143034506</v>
      </c>
      <c r="K114" s="10">
        <f>Darron!K114+Kristi!K114+'Kristi(Roth)'!K114</f>
        <v>45408.727143034499</v>
      </c>
    </row>
    <row r="115" spans="1:11" x14ac:dyDescent="0.2">
      <c r="A115" s="9">
        <v>39051</v>
      </c>
      <c r="B115" s="4">
        <f t="shared" si="18"/>
        <v>39</v>
      </c>
      <c r="C115" s="4">
        <f t="shared" si="19"/>
        <v>14</v>
      </c>
      <c r="D115" s="4">
        <f t="shared" si="20"/>
        <v>11</v>
      </c>
      <c r="E115" s="10">
        <f>Darron!E115+Kristi!E115+'Kristi(Roth)'!E115</f>
        <v>166.66</v>
      </c>
      <c r="F115" s="10">
        <f>Darron!F115+Kristi!F115+'Kristi(Roth)'!F115</f>
        <v>0</v>
      </c>
      <c r="G115" s="10">
        <f>Darron!G115+Kristi!G115+'Kristi(Roth)'!G115</f>
        <v>454.08727143034503</v>
      </c>
      <c r="H115" s="10">
        <f>Darron!H115+Kristi!H115+'Kristi(Roth)'!H115</f>
        <v>0</v>
      </c>
      <c r="I115" s="10">
        <f>Darron!I115+Kristi!I115+'Kristi(Roth)'!I115</f>
        <v>23703.859999999993</v>
      </c>
      <c r="J115" s="10">
        <f>Darron!J115+Kristi!J115+'Kristi(Roth)'!J115</f>
        <v>22325.61441446485</v>
      </c>
      <c r="K115" s="10">
        <f>Darron!K115+Kristi!K115+'Kristi(Roth)'!K115</f>
        <v>46029.474414464843</v>
      </c>
    </row>
    <row r="116" spans="1:11" x14ac:dyDescent="0.2">
      <c r="A116" s="9">
        <v>39082</v>
      </c>
      <c r="B116" s="4">
        <f t="shared" si="18"/>
        <v>39</v>
      </c>
      <c r="C116" s="4">
        <f t="shared" si="19"/>
        <v>14</v>
      </c>
      <c r="D116" s="4">
        <f t="shared" si="20"/>
        <v>11</v>
      </c>
      <c r="E116" s="10">
        <f>Darron!E116+Kristi!E116+'Kristi(Roth)'!E116</f>
        <v>166.66</v>
      </c>
      <c r="F116" s="10">
        <f>Darron!F116+Kristi!F116+'Kristi(Roth)'!F116</f>
        <v>0</v>
      </c>
      <c r="G116" s="10">
        <f>Darron!G116+Kristi!G116+'Kristi(Roth)'!G116</f>
        <v>460.29474414464846</v>
      </c>
      <c r="H116" s="10">
        <f>Darron!H116+Kristi!H116+'Kristi(Roth)'!H116</f>
        <v>0</v>
      </c>
      <c r="I116" s="10">
        <f>Darron!I116+Kristi!I116+'Kristi(Roth)'!I116</f>
        <v>23870.51999999999</v>
      </c>
      <c r="J116" s="10">
        <f>Darron!J116+Kristi!J116+'Kristi(Roth)'!J116</f>
        <v>22785.909158609498</v>
      </c>
      <c r="K116" s="10">
        <f>Darron!K116+Kristi!K116+'Kristi(Roth)'!K116</f>
        <v>46656.429158609491</v>
      </c>
    </row>
    <row r="117" spans="1:11" x14ac:dyDescent="0.2">
      <c r="A117" s="9">
        <v>39113</v>
      </c>
      <c r="B117" s="4">
        <f t="shared" si="18"/>
        <v>39</v>
      </c>
      <c r="C117" s="4">
        <f t="shared" si="19"/>
        <v>14</v>
      </c>
      <c r="D117" s="4">
        <f t="shared" si="20"/>
        <v>11</v>
      </c>
      <c r="E117" s="10">
        <f>Darron!E117+Kristi!E117+'Kristi(Roth)'!E117</f>
        <v>166.66</v>
      </c>
      <c r="F117" s="10">
        <f>Darron!F117+Kristi!F117+'Kristi(Roth)'!F117</f>
        <v>0</v>
      </c>
      <c r="G117" s="10">
        <f>Darron!G117+Kristi!G117+'Kristi(Roth)'!G117</f>
        <v>466.5642915860949</v>
      </c>
      <c r="H117" s="10">
        <f>Darron!H117+Kristi!H117+'Kristi(Roth)'!H117</f>
        <v>0</v>
      </c>
      <c r="I117" s="10">
        <f>Darron!I117+Kristi!I117+'Kristi(Roth)'!I117</f>
        <v>24037.179999999993</v>
      </c>
      <c r="J117" s="10">
        <f>Darron!J117+Kristi!J117+'Kristi(Roth)'!J117</f>
        <v>23252.473450195594</v>
      </c>
      <c r="K117" s="10">
        <f>Darron!K117+Kristi!K117+'Kristi(Roth)'!K117</f>
        <v>47289.65345019559</v>
      </c>
    </row>
    <row r="118" spans="1:11" x14ac:dyDescent="0.2">
      <c r="A118" s="9">
        <v>39141</v>
      </c>
      <c r="B118" s="4">
        <f t="shared" ref="B118:B133" si="21">ROUND((A118-$B$2-210)/365,0)</f>
        <v>39</v>
      </c>
      <c r="C118" s="4">
        <f t="shared" ref="C118:C133" si="22">ROUND((A118-$C$2-210)/365,0)</f>
        <v>14</v>
      </c>
      <c r="D118" s="4">
        <f t="shared" ref="D118:D133" si="23">ROUND((A118-$D$2-210)/365,0)</f>
        <v>12</v>
      </c>
      <c r="E118" s="10">
        <f>Darron!E118+Kristi!E118+'Kristi(Roth)'!E118</f>
        <v>166.66</v>
      </c>
      <c r="F118" s="10">
        <f>Darron!F118+Kristi!F118+'Kristi(Roth)'!F118</f>
        <v>0</v>
      </c>
      <c r="G118" s="10">
        <f>Darron!G118+Kristi!G118+'Kristi(Roth)'!G118</f>
        <v>472.89653450195584</v>
      </c>
      <c r="H118" s="10">
        <f>Darron!H118+Kristi!H118+'Kristi(Roth)'!H118</f>
        <v>0</v>
      </c>
      <c r="I118" s="10">
        <f>Darron!I118+Kristi!I118+'Kristi(Roth)'!I118</f>
        <v>24203.839999999989</v>
      </c>
      <c r="J118" s="10">
        <f>Darron!J118+Kristi!J118+'Kristi(Roth)'!J118</f>
        <v>23725.369984697551</v>
      </c>
      <c r="K118" s="10">
        <f>Darron!K118+Kristi!K118+'Kristi(Roth)'!K118</f>
        <v>47929.209984697547</v>
      </c>
    </row>
    <row r="119" spans="1:11" x14ac:dyDescent="0.2">
      <c r="A119" s="9">
        <v>39172</v>
      </c>
      <c r="B119" s="4">
        <f t="shared" si="21"/>
        <v>39</v>
      </c>
      <c r="C119" s="4">
        <f t="shared" si="22"/>
        <v>14</v>
      </c>
      <c r="D119" s="4">
        <f t="shared" si="23"/>
        <v>12</v>
      </c>
      <c r="E119" s="10">
        <f>Darron!E119+Kristi!E119+'Kristi(Roth)'!E119</f>
        <v>166.66</v>
      </c>
      <c r="F119" s="10">
        <f>Darron!F119+Kristi!F119+'Kristi(Roth)'!F119</f>
        <v>0</v>
      </c>
      <c r="G119" s="10">
        <f>Darron!G119+Kristi!G119+'Kristi(Roth)'!G119</f>
        <v>479.29209984697542</v>
      </c>
      <c r="H119" s="10">
        <f>Darron!H119+Kristi!H119+'Kristi(Roth)'!H119</f>
        <v>0</v>
      </c>
      <c r="I119" s="10">
        <f>Darron!I119+Kristi!I119+'Kristi(Roth)'!I119</f>
        <v>24370.499999999993</v>
      </c>
      <c r="J119" s="10">
        <f>Darron!J119+Kristi!J119+'Kristi(Roth)'!J119</f>
        <v>24204.662084544525</v>
      </c>
      <c r="K119" s="10">
        <f>Darron!K119+Kristi!K119+'Kristi(Roth)'!K119</f>
        <v>48575.162084544521</v>
      </c>
    </row>
    <row r="120" spans="1:11" x14ac:dyDescent="0.2">
      <c r="A120" s="9">
        <v>39202</v>
      </c>
      <c r="B120" s="4">
        <f t="shared" si="21"/>
        <v>40</v>
      </c>
      <c r="C120" s="4">
        <f t="shared" si="22"/>
        <v>15</v>
      </c>
      <c r="D120" s="4">
        <f t="shared" si="23"/>
        <v>12</v>
      </c>
      <c r="E120" s="10">
        <f>Darron!E120+Kristi!E120+'Kristi(Roth)'!E120</f>
        <v>166.66</v>
      </c>
      <c r="F120" s="10">
        <f>Darron!F120+Kristi!F120+'Kristi(Roth)'!F120</f>
        <v>0</v>
      </c>
      <c r="G120" s="10">
        <f>Darron!G120+Kristi!G120+'Kristi(Roth)'!G120</f>
        <v>485.75162084544513</v>
      </c>
      <c r="H120" s="10">
        <f>Darron!H120+Kristi!H120+'Kristi(Roth)'!H120</f>
        <v>0</v>
      </c>
      <c r="I120" s="10">
        <f>Darron!I120+Kristi!I120+'Kristi(Roth)'!I120</f>
        <v>24537.159999999989</v>
      </c>
      <c r="J120" s="10">
        <f>Darron!J120+Kristi!J120+'Kristi(Roth)'!J120</f>
        <v>24690.413705389969</v>
      </c>
      <c r="K120" s="10">
        <f>Darron!K120+Kristi!K120+'Kristi(Roth)'!K120</f>
        <v>49227.573705389965</v>
      </c>
    </row>
    <row r="121" spans="1:11" x14ac:dyDescent="0.2">
      <c r="A121" s="9">
        <v>39233</v>
      </c>
      <c r="B121" s="4">
        <f t="shared" si="21"/>
        <v>40</v>
      </c>
      <c r="C121" s="4">
        <f t="shared" si="22"/>
        <v>15</v>
      </c>
      <c r="D121" s="4">
        <f t="shared" si="23"/>
        <v>12</v>
      </c>
      <c r="E121" s="10">
        <f>Darron!E121+Kristi!E121+'Kristi(Roth)'!E121</f>
        <v>166.66</v>
      </c>
      <c r="F121" s="10">
        <f>Darron!F121+Kristi!F121+'Kristi(Roth)'!F121</f>
        <v>0</v>
      </c>
      <c r="G121" s="10">
        <f>Darron!G121+Kristi!G121+'Kristi(Roth)'!G121</f>
        <v>492.2757370538996</v>
      </c>
      <c r="H121" s="10">
        <f>Darron!H121+Kristi!H121+'Kristi(Roth)'!H121</f>
        <v>0</v>
      </c>
      <c r="I121" s="10">
        <f>Darron!I121+Kristi!I121+'Kristi(Roth)'!I121</f>
        <v>24703.819999999992</v>
      </c>
      <c r="J121" s="10">
        <f>Darron!J121+Kristi!J121+'Kristi(Roth)'!J121</f>
        <v>25182.689442443869</v>
      </c>
      <c r="K121" s="10">
        <f>Darron!K121+Kristi!K121+'Kristi(Roth)'!K121</f>
        <v>49886.509442443865</v>
      </c>
    </row>
    <row r="122" spans="1:11" x14ac:dyDescent="0.2">
      <c r="A122" s="9">
        <v>39263</v>
      </c>
      <c r="B122" s="4">
        <f t="shared" si="21"/>
        <v>40</v>
      </c>
      <c r="C122" s="4">
        <f t="shared" si="22"/>
        <v>15</v>
      </c>
      <c r="D122" s="4">
        <f t="shared" si="23"/>
        <v>12</v>
      </c>
      <c r="E122" s="10">
        <f>Darron!E122+Kristi!E122+'Kristi(Roth)'!E122</f>
        <v>166.66</v>
      </c>
      <c r="F122" s="10">
        <f>Darron!F122+Kristi!F122+'Kristi(Roth)'!F122</f>
        <v>0</v>
      </c>
      <c r="G122" s="10">
        <f>Darron!G122+Kristi!G122+'Kristi(Roth)'!G122</f>
        <v>498.86509442443867</v>
      </c>
      <c r="H122" s="10">
        <f>Darron!H122+Kristi!H122+'Kristi(Roth)'!H122</f>
        <v>0</v>
      </c>
      <c r="I122" s="10">
        <f>Darron!I122+Kristi!I122+'Kristi(Roth)'!I122</f>
        <v>24870.479999999989</v>
      </c>
      <c r="J122" s="10">
        <f>Darron!J122+Kristi!J122+'Kristi(Roth)'!J122</f>
        <v>25681.554536868309</v>
      </c>
      <c r="K122" s="10">
        <f>Darron!K122+Kristi!K122+'Kristi(Roth)'!K122</f>
        <v>50552.034536868305</v>
      </c>
    </row>
    <row r="123" spans="1:11" x14ac:dyDescent="0.2">
      <c r="A123" s="9">
        <v>39294</v>
      </c>
      <c r="B123" s="4">
        <f t="shared" si="21"/>
        <v>40</v>
      </c>
      <c r="C123" s="4">
        <f t="shared" si="22"/>
        <v>15</v>
      </c>
      <c r="D123" s="4">
        <f t="shared" si="23"/>
        <v>12</v>
      </c>
      <c r="E123" s="10">
        <f>Darron!E123+Kristi!E123+'Kristi(Roth)'!E123</f>
        <v>166.66</v>
      </c>
      <c r="F123" s="10">
        <f>Darron!F123+Kristi!F123+'Kristi(Roth)'!F123</f>
        <v>0</v>
      </c>
      <c r="G123" s="10">
        <f>Darron!G123+Kristi!G123+'Kristi(Roth)'!G123</f>
        <v>505.52034536868302</v>
      </c>
      <c r="H123" s="10">
        <f>Darron!H123+Kristi!H123+'Kristi(Roth)'!H123</f>
        <v>0</v>
      </c>
      <c r="I123" s="10">
        <f>Darron!I123+Kristi!I123+'Kristi(Roth)'!I123</f>
        <v>25037.139999999992</v>
      </c>
      <c r="J123" s="10">
        <f>Darron!J123+Kristi!J123+'Kristi(Roth)'!J123</f>
        <v>26187.074882236993</v>
      </c>
      <c r="K123" s="10">
        <f>Darron!K123+Kristi!K123+'Kristi(Roth)'!K123</f>
        <v>51224.214882236985</v>
      </c>
    </row>
    <row r="124" spans="1:11" x14ac:dyDescent="0.2">
      <c r="A124" s="9">
        <v>39325</v>
      </c>
      <c r="B124" s="4">
        <f t="shared" si="21"/>
        <v>40</v>
      </c>
      <c r="C124" s="4">
        <f t="shared" si="22"/>
        <v>15</v>
      </c>
      <c r="D124" s="4">
        <f t="shared" si="23"/>
        <v>12</v>
      </c>
      <c r="E124" s="10">
        <f>Darron!E124+Kristi!E124+'Kristi(Roth)'!E124</f>
        <v>166.66</v>
      </c>
      <c r="F124" s="10">
        <f>Darron!F124+Kristi!F124+'Kristi(Roth)'!F124</f>
        <v>0</v>
      </c>
      <c r="G124" s="10">
        <f>Darron!G124+Kristi!G124+'Kristi(Roth)'!G124</f>
        <v>512.24214882236993</v>
      </c>
      <c r="H124" s="10">
        <f>Darron!H124+Kristi!H124+'Kristi(Roth)'!H124</f>
        <v>0</v>
      </c>
      <c r="I124" s="10">
        <f>Darron!I124+Kristi!I124+'Kristi(Roth)'!I124</f>
        <v>25203.799999999988</v>
      </c>
      <c r="J124" s="10">
        <f>Darron!J124+Kristi!J124+'Kristi(Roth)'!J124</f>
        <v>26699.31703105936</v>
      </c>
      <c r="K124" s="10">
        <f>Darron!K124+Kristi!K124+'Kristi(Roth)'!K124</f>
        <v>51903.117031059359</v>
      </c>
    </row>
    <row r="125" spans="1:11" x14ac:dyDescent="0.2">
      <c r="A125" s="9">
        <v>39355</v>
      </c>
      <c r="B125" s="4">
        <f t="shared" si="21"/>
        <v>40</v>
      </c>
      <c r="C125" s="4">
        <f t="shared" si="22"/>
        <v>15</v>
      </c>
      <c r="D125" s="4">
        <f t="shared" si="23"/>
        <v>12</v>
      </c>
      <c r="E125" s="10">
        <f>Darron!E125+Kristi!E125+'Kristi(Roth)'!E125</f>
        <v>166.66</v>
      </c>
      <c r="F125" s="10">
        <f>Darron!F125+Kristi!F125+'Kristi(Roth)'!F125</f>
        <v>0</v>
      </c>
      <c r="G125" s="10">
        <f>Darron!G125+Kristi!G125+'Kristi(Roth)'!G125</f>
        <v>519.03117031059355</v>
      </c>
      <c r="H125" s="10">
        <f>Darron!H125+Kristi!H125+'Kristi(Roth)'!H125</f>
        <v>0</v>
      </c>
      <c r="I125" s="10">
        <f>Darron!I125+Kristi!I125+'Kristi(Roth)'!I125</f>
        <v>25370.459999999992</v>
      </c>
      <c r="J125" s="10">
        <f>Darron!J125+Kristi!J125+'Kristi(Roth)'!J125</f>
        <v>27218.348201369954</v>
      </c>
      <c r="K125" s="10">
        <f>Darron!K125+Kristi!K125+'Kristi(Roth)'!K125</f>
        <v>52588.808201369946</v>
      </c>
    </row>
    <row r="126" spans="1:11" x14ac:dyDescent="0.2">
      <c r="A126" s="9">
        <v>39386</v>
      </c>
      <c r="B126" s="4">
        <f t="shared" si="21"/>
        <v>40</v>
      </c>
      <c r="C126" s="4">
        <f t="shared" si="22"/>
        <v>15</v>
      </c>
      <c r="D126" s="4">
        <f t="shared" si="23"/>
        <v>12</v>
      </c>
      <c r="E126" s="10">
        <f>Darron!E126+Kristi!E126+'Kristi(Roth)'!E126</f>
        <v>166.66</v>
      </c>
      <c r="F126" s="10">
        <f>Darron!F126+Kristi!F126+'Kristi(Roth)'!F126</f>
        <v>0</v>
      </c>
      <c r="G126" s="10">
        <f>Darron!G126+Kristi!G126+'Kristi(Roth)'!G126</f>
        <v>525.88808201369955</v>
      </c>
      <c r="H126" s="10">
        <f>Darron!H126+Kristi!H126+'Kristi(Roth)'!H126</f>
        <v>0</v>
      </c>
      <c r="I126" s="10">
        <f>Darron!I126+Kristi!I126+'Kristi(Roth)'!I126</f>
        <v>25537.119999999988</v>
      </c>
      <c r="J126" s="10">
        <f>Darron!J126+Kristi!J126+'Kristi(Roth)'!J126</f>
        <v>27744.236283383652</v>
      </c>
      <c r="K126" s="10">
        <f>Darron!K126+Kristi!K126+'Kristi(Roth)'!K126</f>
        <v>53281.356283383648</v>
      </c>
    </row>
    <row r="127" spans="1:11" x14ac:dyDescent="0.2">
      <c r="A127" s="9">
        <v>39416</v>
      </c>
      <c r="B127" s="4">
        <f t="shared" si="21"/>
        <v>40</v>
      </c>
      <c r="C127" s="4">
        <f t="shared" si="22"/>
        <v>15</v>
      </c>
      <c r="D127" s="4">
        <f t="shared" si="23"/>
        <v>12</v>
      </c>
      <c r="E127" s="10">
        <f>Darron!E127+Kristi!E127+'Kristi(Roth)'!E127</f>
        <v>166.66</v>
      </c>
      <c r="F127" s="10">
        <f>Darron!F127+Kristi!F127+'Kristi(Roth)'!F127</f>
        <v>0</v>
      </c>
      <c r="G127" s="10">
        <f>Darron!G127+Kristi!G127+'Kristi(Roth)'!G127</f>
        <v>532.8135628338365</v>
      </c>
      <c r="H127" s="10">
        <f>Darron!H127+Kristi!H127+'Kristi(Roth)'!H127</f>
        <v>0</v>
      </c>
      <c r="I127" s="10">
        <f>Darron!I127+Kristi!I127+'Kristi(Roth)'!I127</f>
        <v>25703.779999999992</v>
      </c>
      <c r="J127" s="10">
        <f>Darron!J127+Kristi!J127+'Kristi(Roth)'!J127</f>
        <v>28277.049846217487</v>
      </c>
      <c r="K127" s="10">
        <f>Darron!K127+Kristi!K127+'Kristi(Roth)'!K127</f>
        <v>53980.829846217486</v>
      </c>
    </row>
    <row r="128" spans="1:11" x14ac:dyDescent="0.2">
      <c r="A128" s="9">
        <v>39447</v>
      </c>
      <c r="B128" s="4">
        <f t="shared" si="21"/>
        <v>40</v>
      </c>
      <c r="C128" s="4">
        <f t="shared" si="22"/>
        <v>15</v>
      </c>
      <c r="D128" s="4">
        <f t="shared" si="23"/>
        <v>12</v>
      </c>
      <c r="E128" s="10">
        <f>Darron!E128+Kristi!E128+'Kristi(Roth)'!E128</f>
        <v>166.66</v>
      </c>
      <c r="F128" s="10">
        <f>Darron!F128+Kristi!F128+'Kristi(Roth)'!F128</f>
        <v>0</v>
      </c>
      <c r="G128" s="10">
        <f>Darron!G128+Kristi!G128+'Kristi(Roth)'!G128</f>
        <v>539.80829846217489</v>
      </c>
      <c r="H128" s="10">
        <f>Darron!H128+Kristi!H128+'Kristi(Roth)'!H128</f>
        <v>0</v>
      </c>
      <c r="I128" s="10">
        <f>Darron!I128+Kristi!I128+'Kristi(Roth)'!I128</f>
        <v>25870.439999999988</v>
      </c>
      <c r="J128" s="10">
        <f>Darron!J128+Kristi!J128+'Kristi(Roth)'!J128</f>
        <v>28816.858144679667</v>
      </c>
      <c r="K128" s="10">
        <f>Darron!K128+Kristi!K128+'Kristi(Roth)'!K128</f>
        <v>54687.298144679662</v>
      </c>
    </row>
    <row r="129" spans="1:11" x14ac:dyDescent="0.2">
      <c r="A129" s="9">
        <v>39478</v>
      </c>
      <c r="B129" s="4">
        <f t="shared" si="21"/>
        <v>40</v>
      </c>
      <c r="C129" s="4">
        <f t="shared" si="22"/>
        <v>15</v>
      </c>
      <c r="D129" s="4">
        <f t="shared" si="23"/>
        <v>12</v>
      </c>
      <c r="E129" s="10">
        <f>Darron!E129+Kristi!E129+'Kristi(Roth)'!E129</f>
        <v>166.66</v>
      </c>
      <c r="F129" s="10">
        <f>Darron!F129+Kristi!F129+'Kristi(Roth)'!F129</f>
        <v>0</v>
      </c>
      <c r="G129" s="10">
        <f>Darron!G129+Kristi!G129+'Kristi(Roth)'!G129</f>
        <v>546.87298144679664</v>
      </c>
      <c r="H129" s="10">
        <f>Darron!H129+Kristi!H129+'Kristi(Roth)'!H129</f>
        <v>0</v>
      </c>
      <c r="I129" s="10">
        <f>Darron!I129+Kristi!I129+'Kristi(Roth)'!I129</f>
        <v>26037.099999999991</v>
      </c>
      <c r="J129" s="10">
        <f>Darron!J129+Kristi!J129+'Kristi(Roth)'!J129</f>
        <v>29363.731126126462</v>
      </c>
      <c r="K129" s="10">
        <f>Darron!K129+Kristi!K129+'Kristi(Roth)'!K129</f>
        <v>55400.831126126461</v>
      </c>
    </row>
    <row r="130" spans="1:11" x14ac:dyDescent="0.2">
      <c r="A130" s="9">
        <v>39507</v>
      </c>
      <c r="B130" s="4">
        <f t="shared" si="21"/>
        <v>40</v>
      </c>
      <c r="C130" s="4">
        <f t="shared" si="22"/>
        <v>15</v>
      </c>
      <c r="D130" s="4">
        <f t="shared" si="23"/>
        <v>13</v>
      </c>
      <c r="E130" s="10">
        <f>Darron!E130+Kristi!E130+'Kristi(Roth)'!E130</f>
        <v>166.66</v>
      </c>
      <c r="F130" s="10">
        <f>Darron!F130+Kristi!F130+'Kristi(Roth)'!F130</f>
        <v>0</v>
      </c>
      <c r="G130" s="10">
        <f>Darron!G130+Kristi!G130+'Kristi(Roth)'!G130</f>
        <v>554.00831126126468</v>
      </c>
      <c r="H130" s="10">
        <f>Darron!H130+Kristi!H130+'Kristi(Roth)'!H130</f>
        <v>0</v>
      </c>
      <c r="I130" s="10">
        <f>Darron!I130+Kristi!I130+'Kristi(Roth)'!I130</f>
        <v>26203.759999999987</v>
      </c>
      <c r="J130" s="10">
        <f>Darron!J130+Kristi!J130+'Kristi(Roth)'!J130</f>
        <v>29917.739437387725</v>
      </c>
      <c r="K130" s="10">
        <f>Darron!K130+Kristi!K130+'Kristi(Roth)'!K130</f>
        <v>56121.499437387727</v>
      </c>
    </row>
    <row r="131" spans="1:11" x14ac:dyDescent="0.2">
      <c r="A131" s="9">
        <v>39538</v>
      </c>
      <c r="B131" s="4">
        <f t="shared" si="21"/>
        <v>40</v>
      </c>
      <c r="C131" s="4">
        <f t="shared" si="22"/>
        <v>15</v>
      </c>
      <c r="D131" s="4">
        <f t="shared" si="23"/>
        <v>13</v>
      </c>
      <c r="E131" s="10">
        <f>Darron!E131+Kristi!E131+'Kristi(Roth)'!E131</f>
        <v>166.66</v>
      </c>
      <c r="F131" s="10">
        <f>Darron!F131+Kristi!F131+'Kristi(Roth)'!F131</f>
        <v>0</v>
      </c>
      <c r="G131" s="10">
        <f>Darron!G131+Kristi!G131+'Kristi(Roth)'!G131</f>
        <v>561.21499437387729</v>
      </c>
      <c r="H131" s="10">
        <f>Darron!H131+Kristi!H131+'Kristi(Roth)'!H131</f>
        <v>0</v>
      </c>
      <c r="I131" s="10">
        <f>Darron!I131+Kristi!I131+'Kristi(Roth)'!I131</f>
        <v>26370.419999999991</v>
      </c>
      <c r="J131" s="10">
        <f>Darron!J131+Kristi!J131+'Kristi(Roth)'!J131</f>
        <v>30478.954431761602</v>
      </c>
      <c r="K131" s="10">
        <f>Darron!K131+Kristi!K131+'Kristi(Roth)'!K131</f>
        <v>56849.374431761607</v>
      </c>
    </row>
    <row r="132" spans="1:11" x14ac:dyDescent="0.2">
      <c r="A132" s="9">
        <v>39568</v>
      </c>
      <c r="B132" s="4">
        <f t="shared" si="21"/>
        <v>41</v>
      </c>
      <c r="C132" s="4">
        <f t="shared" si="22"/>
        <v>16</v>
      </c>
      <c r="D132" s="4">
        <f t="shared" si="23"/>
        <v>13</v>
      </c>
      <c r="E132" s="10">
        <f>Darron!E132+Kristi!E132+'Kristi(Roth)'!E132</f>
        <v>166.66</v>
      </c>
      <c r="F132" s="10">
        <f>Darron!F132+Kristi!F132+'Kristi(Roth)'!F132</f>
        <v>0</v>
      </c>
      <c r="G132" s="10">
        <f>Darron!G132+Kristi!G132+'Kristi(Roth)'!G132</f>
        <v>568.49374431761589</v>
      </c>
      <c r="H132" s="10">
        <f>Darron!H132+Kristi!H132+'Kristi(Roth)'!H132</f>
        <v>0</v>
      </c>
      <c r="I132" s="10">
        <f>Darron!I132+Kristi!I132+'Kristi(Roth)'!I132</f>
        <v>26537.079999999987</v>
      </c>
      <c r="J132" s="10">
        <f>Darron!J132+Kristi!J132+'Kristi(Roth)'!J132</f>
        <v>31047.448176079215</v>
      </c>
      <c r="K132" s="10">
        <f>Darron!K132+Kristi!K132+'Kristi(Roth)'!K132</f>
        <v>57584.528176079213</v>
      </c>
    </row>
    <row r="133" spans="1:11" x14ac:dyDescent="0.2">
      <c r="A133" s="9">
        <v>39599</v>
      </c>
      <c r="B133" s="4">
        <f t="shared" si="21"/>
        <v>41</v>
      </c>
      <c r="C133" s="4">
        <f t="shared" si="22"/>
        <v>16</v>
      </c>
      <c r="D133" s="4">
        <f t="shared" si="23"/>
        <v>13</v>
      </c>
      <c r="E133" s="10">
        <f>Darron!E133+Kristi!E133+'Kristi(Roth)'!E133</f>
        <v>166.66</v>
      </c>
      <c r="F133" s="10">
        <f>Darron!F133+Kristi!F133+'Kristi(Roth)'!F133</f>
        <v>0</v>
      </c>
      <c r="G133" s="10">
        <f>Darron!G133+Kristi!G133+'Kristi(Roth)'!G133</f>
        <v>575.8452817607922</v>
      </c>
      <c r="H133" s="10">
        <f>Darron!H133+Kristi!H133+'Kristi(Roth)'!H133</f>
        <v>0</v>
      </c>
      <c r="I133" s="10">
        <f>Darron!I133+Kristi!I133+'Kristi(Roth)'!I133</f>
        <v>26703.739999999991</v>
      </c>
      <c r="J133" s="10">
        <f>Darron!J133+Kristi!J133+'Kristi(Roth)'!J133</f>
        <v>31623.293457840009</v>
      </c>
      <c r="K133" s="10">
        <f>Darron!K133+Kristi!K133+'Kristi(Roth)'!K133</f>
        <v>58327.033457840007</v>
      </c>
    </row>
    <row r="134" spans="1:11" x14ac:dyDescent="0.2">
      <c r="A134" s="9">
        <v>39629</v>
      </c>
      <c r="B134" s="4">
        <f t="shared" ref="B134:B149" si="24">ROUND((A134-$B$2-210)/365,0)</f>
        <v>41</v>
      </c>
      <c r="C134" s="4">
        <f t="shared" ref="C134:C149" si="25">ROUND((A134-$C$2-210)/365,0)</f>
        <v>16</v>
      </c>
      <c r="D134" s="4">
        <f t="shared" ref="D134:D149" si="26">ROUND((A134-$D$2-210)/365,0)</f>
        <v>13</v>
      </c>
      <c r="E134" s="10">
        <f>Darron!E134+Kristi!E134+'Kristi(Roth)'!E134</f>
        <v>166.66</v>
      </c>
      <c r="F134" s="10">
        <f>Darron!F134+Kristi!F134+'Kristi(Roth)'!F134</f>
        <v>0</v>
      </c>
      <c r="G134" s="10">
        <f>Darron!G134+Kristi!G134+'Kristi(Roth)'!G134</f>
        <v>583.27033457840002</v>
      </c>
      <c r="H134" s="10">
        <f>Darron!H134+Kristi!H134+'Kristi(Roth)'!H134</f>
        <v>0</v>
      </c>
      <c r="I134" s="10">
        <f>Darron!I134+Kristi!I134+'Kristi(Roth)'!I134</f>
        <v>26870.399999999987</v>
      </c>
      <c r="J134" s="10">
        <f>Darron!J134+Kristi!J134+'Kristi(Roth)'!J134</f>
        <v>32206.563792418405</v>
      </c>
      <c r="K134" s="10">
        <f>Darron!K134+Kristi!K134+'Kristi(Roth)'!K134</f>
        <v>59076.963792418406</v>
      </c>
    </row>
    <row r="135" spans="1:11" x14ac:dyDescent="0.2">
      <c r="A135" s="9">
        <v>39660</v>
      </c>
      <c r="B135" s="4">
        <f t="shared" si="24"/>
        <v>41</v>
      </c>
      <c r="C135" s="4">
        <f t="shared" si="25"/>
        <v>16</v>
      </c>
      <c r="D135" s="4">
        <f t="shared" si="26"/>
        <v>13</v>
      </c>
      <c r="E135" s="10">
        <f>Darron!E135+Kristi!E135+'Kristi(Roth)'!E135</f>
        <v>166.66</v>
      </c>
      <c r="F135" s="10">
        <f>Darron!F135+Kristi!F135+'Kristi(Roth)'!F135</f>
        <v>0</v>
      </c>
      <c r="G135" s="10">
        <f>Darron!G135+Kristi!G135+'Kristi(Roth)'!G135</f>
        <v>590.76963792418405</v>
      </c>
      <c r="H135" s="10">
        <f>Darron!H135+Kristi!H135+'Kristi(Roth)'!H135</f>
        <v>0</v>
      </c>
      <c r="I135" s="10">
        <f>Darron!I135+Kristi!I135+'Kristi(Roth)'!I135</f>
        <v>27037.05999999999</v>
      </c>
      <c r="J135" s="10">
        <f>Darron!J135+Kristi!J135+'Kristi(Roth)'!J135</f>
        <v>32797.333430342595</v>
      </c>
      <c r="K135" s="10">
        <f>Darron!K135+Kristi!K135+'Kristi(Roth)'!K135</f>
        <v>59834.393430342592</v>
      </c>
    </row>
    <row r="136" spans="1:11" x14ac:dyDescent="0.2">
      <c r="A136" s="9">
        <v>39691</v>
      </c>
      <c r="B136" s="4">
        <f t="shared" si="24"/>
        <v>41</v>
      </c>
      <c r="C136" s="4">
        <f t="shared" si="25"/>
        <v>16</v>
      </c>
      <c r="D136" s="4">
        <f t="shared" si="26"/>
        <v>13</v>
      </c>
      <c r="E136" s="10">
        <f>Darron!E136+Kristi!E136+'Kristi(Roth)'!E136</f>
        <v>166.66</v>
      </c>
      <c r="F136" s="10">
        <f>Darron!F136+Kristi!F136+'Kristi(Roth)'!F136</f>
        <v>0</v>
      </c>
      <c r="G136" s="10">
        <f>Darron!G136+Kristi!G136+'Kristi(Roth)'!G136</f>
        <v>598.34393430342584</v>
      </c>
      <c r="H136" s="10">
        <f>Darron!H136+Kristi!H136+'Kristi(Roth)'!H136</f>
        <v>0</v>
      </c>
      <c r="I136" s="10">
        <f>Darron!I136+Kristi!I136+'Kristi(Roth)'!I136</f>
        <v>27203.719999999987</v>
      </c>
      <c r="J136" s="10">
        <f>Darron!J136+Kristi!J136+'Kristi(Roth)'!J136</f>
        <v>33395.677364646021</v>
      </c>
      <c r="K136" s="10">
        <f>Darron!K136+Kristi!K136+'Kristi(Roth)'!K136</f>
        <v>60599.397364646022</v>
      </c>
    </row>
    <row r="137" spans="1:11" x14ac:dyDescent="0.2">
      <c r="A137" s="9">
        <v>39721</v>
      </c>
      <c r="B137" s="4">
        <f t="shared" si="24"/>
        <v>41</v>
      </c>
      <c r="C137" s="4">
        <f t="shared" si="25"/>
        <v>16</v>
      </c>
      <c r="D137" s="4">
        <f t="shared" si="26"/>
        <v>13</v>
      </c>
      <c r="E137" s="10">
        <f>Darron!E137+Kristi!E137+'Kristi(Roth)'!E137</f>
        <v>166.66</v>
      </c>
      <c r="F137" s="10">
        <f>Darron!F137+Kristi!F137+'Kristi(Roth)'!F137</f>
        <v>0</v>
      </c>
      <c r="G137" s="10">
        <f>Darron!G137+Kristi!G137+'Kristi(Roth)'!G137</f>
        <v>605.99397364646018</v>
      </c>
      <c r="H137" s="10">
        <f>Darron!H137+Kristi!H137+'Kristi(Roth)'!H137</f>
        <v>0</v>
      </c>
      <c r="I137" s="10">
        <f>Darron!I137+Kristi!I137+'Kristi(Roth)'!I137</f>
        <v>27370.37999999999</v>
      </c>
      <c r="J137" s="10">
        <f>Darron!J137+Kristi!J137+'Kristi(Roth)'!J137</f>
        <v>34001.671338292479</v>
      </c>
      <c r="K137" s="10">
        <f>Darron!K137+Kristi!K137+'Kristi(Roth)'!K137</f>
        <v>61372.051338292484</v>
      </c>
    </row>
    <row r="138" spans="1:11" x14ac:dyDescent="0.2">
      <c r="A138" s="9">
        <v>39752</v>
      </c>
      <c r="B138" s="4">
        <f t="shared" si="24"/>
        <v>41</v>
      </c>
      <c r="C138" s="4">
        <f t="shared" si="25"/>
        <v>16</v>
      </c>
      <c r="D138" s="4">
        <f t="shared" si="26"/>
        <v>13</v>
      </c>
      <c r="E138" s="10">
        <f>Darron!E138+Kristi!E138+'Kristi(Roth)'!E138</f>
        <v>166.66</v>
      </c>
      <c r="F138" s="10">
        <f>Darron!F138+Kristi!F138+'Kristi(Roth)'!F138</f>
        <v>0</v>
      </c>
      <c r="G138" s="10">
        <f>Darron!G138+Kristi!G138+'Kristi(Roth)'!G138</f>
        <v>613.72051338292476</v>
      </c>
      <c r="H138" s="10">
        <f>Darron!H138+Kristi!H138+'Kristi(Roth)'!H138</f>
        <v>0</v>
      </c>
      <c r="I138" s="10">
        <f>Darron!I138+Kristi!I138+'Kristi(Roth)'!I138</f>
        <v>27537.039999999986</v>
      </c>
      <c r="J138" s="10">
        <f>Darron!J138+Kristi!J138+'Kristi(Roth)'!J138</f>
        <v>34615.391851675406</v>
      </c>
      <c r="K138" s="10">
        <f>Darron!K138+Kristi!K138+'Kristi(Roth)'!K138</f>
        <v>62152.431851675399</v>
      </c>
    </row>
    <row r="139" spans="1:11" x14ac:dyDescent="0.2">
      <c r="A139" s="9">
        <v>39782</v>
      </c>
      <c r="B139" s="4">
        <f t="shared" si="24"/>
        <v>41</v>
      </c>
      <c r="C139" s="4">
        <f t="shared" si="25"/>
        <v>16</v>
      </c>
      <c r="D139" s="4">
        <f t="shared" si="26"/>
        <v>13</v>
      </c>
      <c r="E139" s="10">
        <f>Darron!E139+Kristi!E139+'Kristi(Roth)'!E139</f>
        <v>166.66</v>
      </c>
      <c r="F139" s="10">
        <f>Darron!F139+Kristi!F139+'Kristi(Roth)'!F139</f>
        <v>0</v>
      </c>
      <c r="G139" s="10">
        <f>Darron!G139+Kristi!G139+'Kristi(Roth)'!G139</f>
        <v>621.52431851675397</v>
      </c>
      <c r="H139" s="10">
        <f>Darron!H139+Kristi!H139+'Kristi(Roth)'!H139</f>
        <v>0</v>
      </c>
      <c r="I139" s="10">
        <f>Darron!I139+Kristi!I139+'Kristi(Roth)'!I139</f>
        <v>27703.69999999999</v>
      </c>
      <c r="J139" s="10">
        <f>Darron!J139+Kristi!J139+'Kristi(Roth)'!J139</f>
        <v>35236.916170192155</v>
      </c>
      <c r="K139" s="10">
        <f>Darron!K139+Kristi!K139+'Kristi(Roth)'!K139</f>
        <v>62940.616170192152</v>
      </c>
    </row>
    <row r="140" spans="1:11" x14ac:dyDescent="0.2">
      <c r="A140" s="9">
        <v>39813</v>
      </c>
      <c r="B140" s="4">
        <f t="shared" si="24"/>
        <v>41</v>
      </c>
      <c r="C140" s="4">
        <f t="shared" si="25"/>
        <v>16</v>
      </c>
      <c r="D140" s="4">
        <f t="shared" si="26"/>
        <v>13</v>
      </c>
      <c r="E140" s="10">
        <f>Darron!E140+Kristi!E140+'Kristi(Roth)'!E140</f>
        <v>166.66</v>
      </c>
      <c r="F140" s="10">
        <f>Darron!F140+Kristi!F140+'Kristi(Roth)'!F140</f>
        <v>0</v>
      </c>
      <c r="G140" s="10">
        <f>Darron!G140+Kristi!G140+'Kristi(Roth)'!G140</f>
        <v>629.40616170192152</v>
      </c>
      <c r="H140" s="10">
        <f>Darron!H140+Kristi!H140+'Kristi(Roth)'!H140</f>
        <v>0</v>
      </c>
      <c r="I140" s="10">
        <f>Darron!I140+Kristi!I140+'Kristi(Roth)'!I140</f>
        <v>27870.359999999986</v>
      </c>
      <c r="J140" s="10">
        <f>Darron!J140+Kristi!J140+'Kristi(Roth)'!J140</f>
        <v>35866.322331894073</v>
      </c>
      <c r="K140" s="10">
        <f>Darron!K140+Kristi!K140+'Kristi(Roth)'!K140</f>
        <v>63736.682331894081</v>
      </c>
    </row>
    <row r="141" spans="1:11" x14ac:dyDescent="0.2">
      <c r="A141" s="9">
        <v>39844</v>
      </c>
      <c r="B141" s="4">
        <f t="shared" si="24"/>
        <v>41</v>
      </c>
      <c r="C141" s="4">
        <f t="shared" si="25"/>
        <v>16</v>
      </c>
      <c r="D141" s="4">
        <f t="shared" si="26"/>
        <v>13</v>
      </c>
      <c r="E141" s="10">
        <f>Darron!E141+Kristi!E141+'Kristi(Roth)'!E141</f>
        <v>166.66</v>
      </c>
      <c r="F141" s="10">
        <f>Darron!F141+Kristi!F141+'Kristi(Roth)'!F141</f>
        <v>0</v>
      </c>
      <c r="G141" s="10">
        <f>Darron!G141+Kristi!G141+'Kristi(Roth)'!G141</f>
        <v>637.36682331894076</v>
      </c>
      <c r="H141" s="10">
        <f>Darron!H141+Kristi!H141+'Kristi(Roth)'!H141</f>
        <v>0</v>
      </c>
      <c r="I141" s="10">
        <f>Darron!I141+Kristi!I141+'Kristi(Roth)'!I141</f>
        <v>28037.01999999999</v>
      </c>
      <c r="J141" s="10">
        <f>Darron!J141+Kristi!J141+'Kristi(Roth)'!J141</f>
        <v>36503.689155213018</v>
      </c>
      <c r="K141" s="10">
        <f>Darron!K141+Kristi!K141+'Kristi(Roth)'!K141</f>
        <v>64540.709155213022</v>
      </c>
    </row>
    <row r="142" spans="1:11" x14ac:dyDescent="0.2">
      <c r="A142" s="9">
        <v>39872</v>
      </c>
      <c r="B142" s="4">
        <f t="shared" si="24"/>
        <v>41</v>
      </c>
      <c r="C142" s="4">
        <f t="shared" si="25"/>
        <v>16</v>
      </c>
      <c r="D142" s="4">
        <f t="shared" si="26"/>
        <v>14</v>
      </c>
      <c r="E142" s="10">
        <f>Darron!E142+Kristi!E142+'Kristi(Roth)'!E142</f>
        <v>166.66</v>
      </c>
      <c r="F142" s="10">
        <f>Darron!F142+Kristi!F142+'Kristi(Roth)'!F142</f>
        <v>0</v>
      </c>
      <c r="G142" s="10">
        <f>Darron!G142+Kristi!G142+'Kristi(Roth)'!G142</f>
        <v>645.40709155213017</v>
      </c>
      <c r="H142" s="10">
        <f>Darron!H142+Kristi!H142+'Kristi(Roth)'!H142</f>
        <v>0</v>
      </c>
      <c r="I142" s="10">
        <f>Darron!I142+Kristi!I142+'Kristi(Roth)'!I142</f>
        <v>28203.679999999986</v>
      </c>
      <c r="J142" s="10">
        <f>Darron!J142+Kristi!J142+'Kristi(Roth)'!J142</f>
        <v>37149.096246765148</v>
      </c>
      <c r="K142" s="10">
        <f>Darron!K142+Kristi!K142+'Kristi(Roth)'!K142</f>
        <v>65352.776246765148</v>
      </c>
    </row>
    <row r="143" spans="1:11" x14ac:dyDescent="0.2">
      <c r="A143" s="9">
        <v>39903</v>
      </c>
      <c r="B143" s="4">
        <f t="shared" si="24"/>
        <v>41</v>
      </c>
      <c r="C143" s="4">
        <f t="shared" si="25"/>
        <v>16</v>
      </c>
      <c r="D143" s="4">
        <f t="shared" si="26"/>
        <v>14</v>
      </c>
      <c r="E143" s="10">
        <f>Darron!E143+Kristi!E143+'Kristi(Roth)'!E143</f>
        <v>166.66</v>
      </c>
      <c r="F143" s="10">
        <f>Darron!F143+Kristi!F143+'Kristi(Roth)'!F143</f>
        <v>0</v>
      </c>
      <c r="G143" s="10">
        <f>Darron!G143+Kristi!G143+'Kristi(Roth)'!G143</f>
        <v>653.52776246765143</v>
      </c>
      <c r="H143" s="10">
        <f>Darron!H143+Kristi!H143+'Kristi(Roth)'!H143</f>
        <v>0</v>
      </c>
      <c r="I143" s="10">
        <f>Darron!I143+Kristi!I143+'Kristi(Roth)'!I143</f>
        <v>28370.339999999989</v>
      </c>
      <c r="J143" s="10">
        <f>Darron!J143+Kristi!J143+'Kristi(Roth)'!J143</f>
        <v>37802.624009232801</v>
      </c>
      <c r="K143" s="10">
        <f>Darron!K143+Kristi!K143+'Kristi(Roth)'!K143</f>
        <v>66172.964009232805</v>
      </c>
    </row>
    <row r="144" spans="1:11" x14ac:dyDescent="0.2">
      <c r="A144" s="9">
        <v>39933</v>
      </c>
      <c r="B144" s="4">
        <f t="shared" si="24"/>
        <v>42</v>
      </c>
      <c r="C144" s="4">
        <f t="shared" si="25"/>
        <v>17</v>
      </c>
      <c r="D144" s="4">
        <f t="shared" si="26"/>
        <v>14</v>
      </c>
      <c r="E144" s="10">
        <f>Darron!E144+Kristi!E144+'Kristi(Roth)'!E144</f>
        <v>166.66</v>
      </c>
      <c r="F144" s="10">
        <f>Darron!F144+Kristi!F144+'Kristi(Roth)'!F144</f>
        <v>0</v>
      </c>
      <c r="G144" s="10">
        <f>Darron!G144+Kristi!G144+'Kristi(Roth)'!G144</f>
        <v>661.72964009232805</v>
      </c>
      <c r="H144" s="10">
        <f>Darron!H144+Kristi!H144+'Kristi(Roth)'!H144</f>
        <v>0</v>
      </c>
      <c r="I144" s="10">
        <f>Darron!I144+Kristi!I144+'Kristi(Roth)'!I144</f>
        <v>28536.999999999985</v>
      </c>
      <c r="J144" s="10">
        <f>Darron!J144+Kristi!J144+'Kristi(Roth)'!J144</f>
        <v>38464.35364932513</v>
      </c>
      <c r="K144" s="10">
        <f>Darron!K144+Kristi!K144+'Kristi(Roth)'!K144</f>
        <v>67001.353649325145</v>
      </c>
    </row>
    <row r="145" spans="1:11" x14ac:dyDescent="0.2">
      <c r="A145" s="9">
        <v>39964</v>
      </c>
      <c r="B145" s="4">
        <f t="shared" si="24"/>
        <v>42</v>
      </c>
      <c r="C145" s="4">
        <f t="shared" si="25"/>
        <v>17</v>
      </c>
      <c r="D145" s="4">
        <f t="shared" si="26"/>
        <v>14</v>
      </c>
      <c r="E145" s="10">
        <f>Darron!E145+Kristi!E145+'Kristi(Roth)'!E145</f>
        <v>166.66</v>
      </c>
      <c r="F145" s="10">
        <f>Darron!F145+Kristi!F145+'Kristi(Roth)'!F145</f>
        <v>0</v>
      </c>
      <c r="G145" s="10">
        <f>Darron!G145+Kristi!G145+'Kristi(Roth)'!G145</f>
        <v>670.01353649325142</v>
      </c>
      <c r="H145" s="10">
        <f>Darron!H145+Kristi!H145+'Kristi(Roth)'!H145</f>
        <v>0</v>
      </c>
      <c r="I145" s="10">
        <f>Darron!I145+Kristi!I145+'Kristi(Roth)'!I145</f>
        <v>28703.659999999989</v>
      </c>
      <c r="J145" s="10">
        <f>Darron!J145+Kristi!J145+'Kristi(Roth)'!J145</f>
        <v>39134.367185818381</v>
      </c>
      <c r="K145" s="10">
        <f>Darron!K145+Kristi!K145+'Kristi(Roth)'!K145</f>
        <v>67838.027185818384</v>
      </c>
    </row>
    <row r="146" spans="1:11" x14ac:dyDescent="0.2">
      <c r="A146" s="9">
        <v>39994</v>
      </c>
      <c r="B146" s="4">
        <f t="shared" si="24"/>
        <v>42</v>
      </c>
      <c r="C146" s="4">
        <f t="shared" si="25"/>
        <v>17</v>
      </c>
      <c r="D146" s="4">
        <f t="shared" si="26"/>
        <v>14</v>
      </c>
      <c r="E146" s="10">
        <f>Darron!E146+Kristi!E146+'Kristi(Roth)'!E146</f>
        <v>166.66</v>
      </c>
      <c r="F146" s="10">
        <f>Darron!F146+Kristi!F146+'Kristi(Roth)'!F146</f>
        <v>0</v>
      </c>
      <c r="G146" s="10">
        <f>Darron!G146+Kristi!G146+'Kristi(Roth)'!G146</f>
        <v>678.38027185818396</v>
      </c>
      <c r="H146" s="10">
        <f>Darron!H146+Kristi!H146+'Kristi(Roth)'!H146</f>
        <v>0</v>
      </c>
      <c r="I146" s="10">
        <f>Darron!I146+Kristi!I146+'Kristi(Roth)'!I146</f>
        <v>28870.319999999985</v>
      </c>
      <c r="J146" s="10">
        <f>Darron!J146+Kristi!J146+'Kristi(Roth)'!J146</f>
        <v>39812.747457676567</v>
      </c>
      <c r="K146" s="10">
        <f>Darron!K146+Kristi!K146+'Kristi(Roth)'!K146</f>
        <v>68683.067457676574</v>
      </c>
    </row>
    <row r="147" spans="1:11" x14ac:dyDescent="0.2">
      <c r="A147" s="9">
        <v>40025</v>
      </c>
      <c r="B147" s="4">
        <f t="shared" si="24"/>
        <v>42</v>
      </c>
      <c r="C147" s="4">
        <f t="shared" si="25"/>
        <v>17</v>
      </c>
      <c r="D147" s="4">
        <f t="shared" si="26"/>
        <v>14</v>
      </c>
      <c r="E147" s="10">
        <f>Darron!E147+Kristi!E147+'Kristi(Roth)'!E147</f>
        <v>166.66</v>
      </c>
      <c r="F147" s="10">
        <f>Darron!F147+Kristi!F147+'Kristi(Roth)'!F147</f>
        <v>0</v>
      </c>
      <c r="G147" s="10">
        <f>Darron!G147+Kristi!G147+'Kristi(Roth)'!G147</f>
        <v>686.83067457676566</v>
      </c>
      <c r="H147" s="10">
        <f>Darron!H147+Kristi!H147+'Kristi(Roth)'!H147</f>
        <v>0</v>
      </c>
      <c r="I147" s="10">
        <f>Darron!I147+Kristi!I147+'Kristi(Roth)'!I147</f>
        <v>29036.979999999989</v>
      </c>
      <c r="J147" s="10">
        <f>Darron!J147+Kristi!J147+'Kristi(Roth)'!J147</f>
        <v>40499.578132253329</v>
      </c>
      <c r="K147" s="10">
        <f>Darron!K147+Kristi!K147+'Kristi(Roth)'!K147</f>
        <v>69536.55813225334</v>
      </c>
    </row>
    <row r="148" spans="1:11" x14ac:dyDescent="0.2">
      <c r="A148" s="9">
        <v>40056</v>
      </c>
      <c r="B148" s="4">
        <f t="shared" si="24"/>
        <v>42</v>
      </c>
      <c r="C148" s="4">
        <f t="shared" si="25"/>
        <v>17</v>
      </c>
      <c r="D148" s="4">
        <f t="shared" si="26"/>
        <v>14</v>
      </c>
      <c r="E148" s="10">
        <f>Darron!E148+Kristi!E148+'Kristi(Roth)'!E148</f>
        <v>166.66</v>
      </c>
      <c r="F148" s="10">
        <f>Darron!F148+Kristi!F148+'Kristi(Roth)'!F148</f>
        <v>0</v>
      </c>
      <c r="G148" s="10">
        <f>Darron!G148+Kristi!G148+'Kristi(Roth)'!G148</f>
        <v>695.36558132253344</v>
      </c>
      <c r="H148" s="10">
        <f>Darron!H148+Kristi!H148+'Kristi(Roth)'!H148</f>
        <v>0</v>
      </c>
      <c r="I148" s="10">
        <f>Darron!I148+Kristi!I148+'Kristi(Roth)'!I148</f>
        <v>29203.639999999985</v>
      </c>
      <c r="J148" s="10">
        <f>Darron!J148+Kristi!J148+'Kristi(Roth)'!J148</f>
        <v>41194.943713575864</v>
      </c>
      <c r="K148" s="10">
        <f>Darron!K148+Kristi!K148+'Kristi(Roth)'!K148</f>
        <v>70398.583713575877</v>
      </c>
    </row>
    <row r="149" spans="1:11" x14ac:dyDescent="0.2">
      <c r="A149" s="9">
        <v>40086</v>
      </c>
      <c r="B149" s="4">
        <f t="shared" si="24"/>
        <v>42</v>
      </c>
      <c r="C149" s="4">
        <f t="shared" si="25"/>
        <v>17</v>
      </c>
      <c r="D149" s="4">
        <f t="shared" si="26"/>
        <v>14</v>
      </c>
      <c r="E149" s="10">
        <f>Darron!E149+Kristi!E149+'Kristi(Roth)'!E149</f>
        <v>166.66</v>
      </c>
      <c r="F149" s="10">
        <f>Darron!F149+Kristi!F149+'Kristi(Roth)'!F149</f>
        <v>0</v>
      </c>
      <c r="G149" s="10">
        <f>Darron!G149+Kristi!G149+'Kristi(Roth)'!G149</f>
        <v>703.98583713575874</v>
      </c>
      <c r="H149" s="10">
        <f>Darron!H149+Kristi!H149+'Kristi(Roth)'!H149</f>
        <v>0</v>
      </c>
      <c r="I149" s="10">
        <f>Darron!I149+Kristi!I149+'Kristi(Roth)'!I149</f>
        <v>29370.299999999988</v>
      </c>
      <c r="J149" s="10">
        <f>Darron!J149+Kristi!J149+'Kristi(Roth)'!J149</f>
        <v>41898.929550711626</v>
      </c>
      <c r="K149" s="10">
        <f>Darron!K149+Kristi!K149+'Kristi(Roth)'!K149</f>
        <v>71269.229550711636</v>
      </c>
    </row>
    <row r="150" spans="1:11" x14ac:dyDescent="0.2">
      <c r="A150" s="9">
        <v>40117</v>
      </c>
      <c r="B150" s="4">
        <f t="shared" ref="B150:B165" si="27">ROUND((A150-$B$2-210)/365,0)</f>
        <v>42</v>
      </c>
      <c r="C150" s="4">
        <f t="shared" ref="C150:C165" si="28">ROUND((A150-$C$2-210)/365,0)</f>
        <v>17</v>
      </c>
      <c r="D150" s="4">
        <f t="shared" ref="D150:D165" si="29">ROUND((A150-$D$2-210)/365,0)</f>
        <v>14</v>
      </c>
      <c r="E150" s="10">
        <f>Darron!E150+Kristi!E150+'Kristi(Roth)'!E150</f>
        <v>166.66</v>
      </c>
      <c r="F150" s="10">
        <f>Darron!F150+Kristi!F150+'Kristi(Roth)'!F150</f>
        <v>0</v>
      </c>
      <c r="G150" s="10">
        <f>Darron!G150+Kristi!G150+'Kristi(Roth)'!G150</f>
        <v>712.69229550711634</v>
      </c>
      <c r="H150" s="10">
        <f>Darron!H150+Kristi!H150+'Kristi(Roth)'!H150</f>
        <v>0</v>
      </c>
      <c r="I150" s="10">
        <f>Darron!I150+Kristi!I150+'Kristi(Roth)'!I150</f>
        <v>29536.959999999985</v>
      </c>
      <c r="J150" s="10">
        <f>Darron!J150+Kristi!J150+'Kristi(Roth)'!J150</f>
        <v>42611.621846218739</v>
      </c>
      <c r="K150" s="10">
        <f>Darron!K150+Kristi!K150+'Kristi(Roth)'!K150</f>
        <v>72148.58184621876</v>
      </c>
    </row>
    <row r="151" spans="1:11" x14ac:dyDescent="0.2">
      <c r="A151" s="9">
        <v>40147</v>
      </c>
      <c r="B151" s="4">
        <f t="shared" si="27"/>
        <v>42</v>
      </c>
      <c r="C151" s="4">
        <f t="shared" si="28"/>
        <v>17</v>
      </c>
      <c r="D151" s="4">
        <f t="shared" si="29"/>
        <v>14</v>
      </c>
      <c r="E151" s="10">
        <f>Darron!E151+Kristi!E151+'Kristi(Roth)'!E151</f>
        <v>166.66</v>
      </c>
      <c r="F151" s="10">
        <f>Darron!F151+Kristi!F151+'Kristi(Roth)'!F151</f>
        <v>0</v>
      </c>
      <c r="G151" s="10">
        <f>Darron!G151+Kristi!G151+'Kristi(Roth)'!G151</f>
        <v>721.48581846218758</v>
      </c>
      <c r="H151" s="10">
        <f>Darron!H151+Kristi!H151+'Kristi(Roth)'!H151</f>
        <v>0</v>
      </c>
      <c r="I151" s="10">
        <f>Darron!I151+Kristi!I151+'Kristi(Roth)'!I151</f>
        <v>29703.619999999988</v>
      </c>
      <c r="J151" s="10">
        <f>Darron!J151+Kristi!J151+'Kristi(Roth)'!J151</f>
        <v>43333.107664680923</v>
      </c>
      <c r="K151" s="10">
        <f>Darron!K151+Kristi!K151+'Kristi(Roth)'!K151</f>
        <v>73036.727664680948</v>
      </c>
    </row>
    <row r="152" spans="1:11" x14ac:dyDescent="0.2">
      <c r="A152" s="9">
        <v>40178</v>
      </c>
      <c r="B152" s="4">
        <f t="shared" si="27"/>
        <v>42</v>
      </c>
      <c r="C152" s="4">
        <f t="shared" si="28"/>
        <v>17</v>
      </c>
      <c r="D152" s="4">
        <f t="shared" si="29"/>
        <v>14</v>
      </c>
      <c r="E152" s="10">
        <f>Darron!E152+Kristi!E152+'Kristi(Roth)'!E152</f>
        <v>166.66</v>
      </c>
      <c r="F152" s="10">
        <f>Darron!F152+Kristi!F152+'Kristi(Roth)'!F152</f>
        <v>0</v>
      </c>
      <c r="G152" s="10">
        <f>Darron!G152+Kristi!G152+'Kristi(Roth)'!G152</f>
        <v>730.3672766468095</v>
      </c>
      <c r="H152" s="10">
        <f>Darron!H152+Kristi!H152+'Kristi(Roth)'!H152</f>
        <v>0</v>
      </c>
      <c r="I152" s="10">
        <f>Darron!I152+Kristi!I152+'Kristi(Roth)'!I152</f>
        <v>29870.279999999984</v>
      </c>
      <c r="J152" s="10">
        <f>Darron!J152+Kristi!J152+'Kristi(Roth)'!J152</f>
        <v>44063.474941327739</v>
      </c>
      <c r="K152" s="10">
        <f>Darron!K152+Kristi!K152+'Kristi(Roth)'!K152</f>
        <v>73933.754941327759</v>
      </c>
    </row>
    <row r="153" spans="1:11" x14ac:dyDescent="0.2">
      <c r="A153" s="9">
        <v>40209</v>
      </c>
      <c r="B153" s="4">
        <f t="shared" si="27"/>
        <v>42</v>
      </c>
      <c r="C153" s="4">
        <f t="shared" si="28"/>
        <v>17</v>
      </c>
      <c r="D153" s="4">
        <f t="shared" si="29"/>
        <v>14</v>
      </c>
      <c r="E153" s="10">
        <f>Darron!E153+Kristi!E153+'Kristi(Roth)'!E153</f>
        <v>166.66</v>
      </c>
      <c r="F153" s="10">
        <f>Darron!F153+Kristi!F153+'Kristi(Roth)'!F153</f>
        <v>0</v>
      </c>
      <c r="G153" s="10">
        <f>Darron!G153+Kristi!G153+'Kristi(Roth)'!G153</f>
        <v>739.33754941327766</v>
      </c>
      <c r="H153" s="10">
        <f>Darron!H153+Kristi!H153+'Kristi(Roth)'!H153</f>
        <v>0</v>
      </c>
      <c r="I153" s="10">
        <f>Darron!I153+Kristi!I153+'Kristi(Roth)'!I153</f>
        <v>30036.939999999988</v>
      </c>
      <c r="J153" s="10">
        <f>Darron!J153+Kristi!J153+'Kristi(Roth)'!J153</f>
        <v>44802.812490741017</v>
      </c>
      <c r="K153" s="10">
        <f>Darron!K153+Kristi!K153+'Kristi(Roth)'!K153</f>
        <v>74839.752490741055</v>
      </c>
    </row>
    <row r="154" spans="1:11" x14ac:dyDescent="0.2">
      <c r="A154" s="9">
        <v>40237</v>
      </c>
      <c r="B154" s="4">
        <f t="shared" si="27"/>
        <v>42</v>
      </c>
      <c r="C154" s="4">
        <f t="shared" si="28"/>
        <v>17</v>
      </c>
      <c r="D154" s="4">
        <f t="shared" si="29"/>
        <v>15</v>
      </c>
      <c r="E154" s="10">
        <f>Darron!E154+Kristi!E154+'Kristi(Roth)'!E154</f>
        <v>166.66</v>
      </c>
      <c r="F154" s="10">
        <f>Darron!F154+Kristi!F154+'Kristi(Roth)'!F154</f>
        <v>0</v>
      </c>
      <c r="G154" s="10">
        <f>Darron!G154+Kristi!G154+'Kristi(Roth)'!G154</f>
        <v>748.39752490741046</v>
      </c>
      <c r="H154" s="10">
        <f>Darron!H154+Kristi!H154+'Kristi(Roth)'!H154</f>
        <v>0</v>
      </c>
      <c r="I154" s="10">
        <f>Darron!I154+Kristi!I154+'Kristi(Roth)'!I154</f>
        <v>30203.599999999984</v>
      </c>
      <c r="J154" s="10">
        <f>Darron!J154+Kristi!J154+'Kristi(Roth)'!J154</f>
        <v>45551.210015648423</v>
      </c>
      <c r="K154" s="10">
        <f>Darron!K154+Kristi!K154+'Kristi(Roth)'!K154</f>
        <v>75754.810015648458</v>
      </c>
    </row>
    <row r="155" spans="1:11" x14ac:dyDescent="0.2">
      <c r="A155" s="9">
        <v>40268</v>
      </c>
      <c r="B155" s="4">
        <f t="shared" si="27"/>
        <v>42</v>
      </c>
      <c r="C155" s="4">
        <f t="shared" si="28"/>
        <v>17</v>
      </c>
      <c r="D155" s="4">
        <f t="shared" si="29"/>
        <v>15</v>
      </c>
      <c r="E155" s="10">
        <f>Darron!E155+Kristi!E155+'Kristi(Roth)'!E155</f>
        <v>166.66</v>
      </c>
      <c r="F155" s="10">
        <f>Darron!F155+Kristi!F155+'Kristi(Roth)'!F155</f>
        <v>0</v>
      </c>
      <c r="G155" s="10">
        <f>Darron!G155+Kristi!G155+'Kristi(Roth)'!G155</f>
        <v>757.54810015648457</v>
      </c>
      <c r="H155" s="10">
        <f>Darron!H155+Kristi!H155+'Kristi(Roth)'!H155</f>
        <v>0</v>
      </c>
      <c r="I155" s="10">
        <f>Darron!I155+Kristi!I155+'Kristi(Roth)'!I155</f>
        <v>30370.259999999987</v>
      </c>
      <c r="J155" s="10">
        <f>Darron!J155+Kristi!J155+'Kristi(Roth)'!J155</f>
        <v>46308.758115804914</v>
      </c>
      <c r="K155" s="10">
        <f>Darron!K155+Kristi!K155+'Kristi(Roth)'!K155</f>
        <v>76679.018115804953</v>
      </c>
    </row>
    <row r="156" spans="1:11" x14ac:dyDescent="0.2">
      <c r="A156" s="9">
        <v>40298</v>
      </c>
      <c r="B156" s="4">
        <f t="shared" si="27"/>
        <v>43</v>
      </c>
      <c r="C156" s="4">
        <f t="shared" si="28"/>
        <v>18</v>
      </c>
      <c r="D156" s="4">
        <f t="shared" si="29"/>
        <v>15</v>
      </c>
      <c r="E156" s="10">
        <f>Darron!E156+Kristi!E156+'Kristi(Roth)'!E156</f>
        <v>166.66</v>
      </c>
      <c r="F156" s="10">
        <f>Darron!F156+Kristi!F156+'Kristi(Roth)'!F156</f>
        <v>0</v>
      </c>
      <c r="G156" s="10">
        <f>Darron!G156+Kristi!G156+'Kristi(Roth)'!G156</f>
        <v>766.79018115804956</v>
      </c>
      <c r="H156" s="10">
        <f>Darron!H156+Kristi!H156+'Kristi(Roth)'!H156</f>
        <v>0</v>
      </c>
      <c r="I156" s="10">
        <f>Darron!I156+Kristi!I156+'Kristi(Roth)'!I156</f>
        <v>30536.919999999984</v>
      </c>
      <c r="J156" s="10">
        <f>Darron!J156+Kristi!J156+'Kristi(Roth)'!J156</f>
        <v>47075.548296962967</v>
      </c>
      <c r="K156" s="10">
        <f>Darron!K156+Kristi!K156+'Kristi(Roth)'!K156</f>
        <v>77612.468296963008</v>
      </c>
    </row>
    <row r="157" spans="1:11" x14ac:dyDescent="0.2">
      <c r="A157" s="9">
        <v>40329</v>
      </c>
      <c r="B157" s="4">
        <f t="shared" si="27"/>
        <v>43</v>
      </c>
      <c r="C157" s="4">
        <f t="shared" si="28"/>
        <v>18</v>
      </c>
      <c r="D157" s="4">
        <f t="shared" si="29"/>
        <v>15</v>
      </c>
      <c r="E157" s="10">
        <f>Darron!E157+Kristi!E157+'Kristi(Roth)'!E157</f>
        <v>166.66</v>
      </c>
      <c r="F157" s="10">
        <f>Darron!F157+Kristi!F157+'Kristi(Roth)'!F157</f>
        <v>0</v>
      </c>
      <c r="G157" s="10">
        <f>Darron!G157+Kristi!G157+'Kristi(Roth)'!G157</f>
        <v>776.12468296963016</v>
      </c>
      <c r="H157" s="10">
        <f>Darron!H157+Kristi!H157+'Kristi(Roth)'!H157</f>
        <v>0</v>
      </c>
      <c r="I157" s="10">
        <f>Darron!I157+Kristi!I157+'Kristi(Roth)'!I157</f>
        <v>30703.579999999987</v>
      </c>
      <c r="J157" s="10">
        <f>Darron!J157+Kristi!J157+'Kristi(Roth)'!J157</f>
        <v>47851.672979932599</v>
      </c>
      <c r="K157" s="10">
        <f>Darron!K157+Kristi!K157+'Kristi(Roth)'!K157</f>
        <v>78555.252979932644</v>
      </c>
    </row>
    <row r="158" spans="1:11" x14ac:dyDescent="0.2">
      <c r="A158" s="9">
        <v>40359</v>
      </c>
      <c r="B158" s="4">
        <f t="shared" si="27"/>
        <v>43</v>
      </c>
      <c r="C158" s="4">
        <f t="shared" si="28"/>
        <v>18</v>
      </c>
      <c r="D158" s="4">
        <f t="shared" si="29"/>
        <v>15</v>
      </c>
      <c r="E158" s="10">
        <f>Darron!E158+Kristi!E158+'Kristi(Roth)'!E158</f>
        <v>166.66</v>
      </c>
      <c r="F158" s="10">
        <f>Darron!F158+Kristi!F158+'Kristi(Roth)'!F158</f>
        <v>0</v>
      </c>
      <c r="G158" s="10">
        <f>Darron!G158+Kristi!G158+'Kristi(Roth)'!G158</f>
        <v>785.55252979932629</v>
      </c>
      <c r="H158" s="10">
        <f>Darron!H158+Kristi!H158+'Kristi(Roth)'!H158</f>
        <v>0</v>
      </c>
      <c r="I158" s="10">
        <f>Darron!I158+Kristi!I158+'Kristi(Roth)'!I158</f>
        <v>30870.239999999983</v>
      </c>
      <c r="J158" s="10">
        <f>Darron!J158+Kristi!J158+'Kristi(Roth)'!J158</f>
        <v>48637.225509731914</v>
      </c>
      <c r="K158" s="10">
        <f>Darron!K158+Kristi!K158+'Kristi(Roth)'!K158</f>
        <v>79507.465509731963</v>
      </c>
    </row>
    <row r="159" spans="1:11" x14ac:dyDescent="0.2">
      <c r="A159" s="9">
        <v>40390</v>
      </c>
      <c r="B159" s="4">
        <f t="shared" si="27"/>
        <v>43</v>
      </c>
      <c r="C159" s="4">
        <f t="shared" si="28"/>
        <v>18</v>
      </c>
      <c r="D159" s="4">
        <f t="shared" si="29"/>
        <v>15</v>
      </c>
      <c r="E159" s="10">
        <f>Darron!E159+Kristi!E159+'Kristi(Roth)'!E159</f>
        <v>166.66</v>
      </c>
      <c r="F159" s="10">
        <f>Darron!F159+Kristi!F159+'Kristi(Roth)'!F159</f>
        <v>0</v>
      </c>
      <c r="G159" s="10">
        <f>Darron!G159+Kristi!G159+'Kristi(Roth)'!G159</f>
        <v>795.07465509731969</v>
      </c>
      <c r="H159" s="10">
        <f>Darron!H159+Kristi!H159+'Kristi(Roth)'!H159</f>
        <v>0</v>
      </c>
      <c r="I159" s="10">
        <f>Darron!I159+Kristi!I159+'Kristi(Roth)'!I159</f>
        <v>31036.899999999987</v>
      </c>
      <c r="J159" s="10">
        <f>Darron!J159+Kristi!J159+'Kristi(Roth)'!J159</f>
        <v>49432.300164829241</v>
      </c>
      <c r="K159" s="10">
        <f>Darron!K159+Kristi!K159+'Kristi(Roth)'!K159</f>
        <v>80469.200164829293</v>
      </c>
    </row>
    <row r="160" spans="1:11" x14ac:dyDescent="0.2">
      <c r="A160" s="9">
        <v>40421</v>
      </c>
      <c r="B160" s="4">
        <f t="shared" si="27"/>
        <v>43</v>
      </c>
      <c r="C160" s="4">
        <f t="shared" si="28"/>
        <v>18</v>
      </c>
      <c r="D160" s="4">
        <f t="shared" si="29"/>
        <v>15</v>
      </c>
      <c r="E160" s="10">
        <f>Darron!E160+Kristi!E160+'Kristi(Roth)'!E160</f>
        <v>166.66</v>
      </c>
      <c r="F160" s="10">
        <f>Darron!F160+Kristi!F160+'Kristi(Roth)'!F160</f>
        <v>0</v>
      </c>
      <c r="G160" s="10">
        <f>Darron!G160+Kristi!G160+'Kristi(Roth)'!G160</f>
        <v>804.69200164829283</v>
      </c>
      <c r="H160" s="10">
        <f>Darron!H160+Kristi!H160+'Kristi(Roth)'!H160</f>
        <v>0</v>
      </c>
      <c r="I160" s="10">
        <f>Darron!I160+Kristi!I160+'Kristi(Roth)'!I160</f>
        <v>31203.559999999983</v>
      </c>
      <c r="J160" s="10">
        <f>Darron!J160+Kristi!J160+'Kristi(Roth)'!J160</f>
        <v>50236.992166477532</v>
      </c>
      <c r="K160" s="10">
        <f>Darron!K160+Kristi!K160+'Kristi(Roth)'!K160</f>
        <v>81440.552166477588</v>
      </c>
    </row>
    <row r="161" spans="1:11" x14ac:dyDescent="0.2">
      <c r="A161" s="9">
        <v>40451</v>
      </c>
      <c r="B161" s="4">
        <f t="shared" si="27"/>
        <v>43</v>
      </c>
      <c r="C161" s="4">
        <f t="shared" si="28"/>
        <v>18</v>
      </c>
      <c r="D161" s="4">
        <f t="shared" si="29"/>
        <v>15</v>
      </c>
      <c r="E161" s="10">
        <f>Darron!E161+Kristi!E161+'Kristi(Roth)'!E161</f>
        <v>166.66</v>
      </c>
      <c r="F161" s="10">
        <f>Darron!F161+Kristi!F161+'Kristi(Roth)'!F161</f>
        <v>0</v>
      </c>
      <c r="G161" s="10">
        <f>Darron!G161+Kristi!G161+'Kristi(Roth)'!G161</f>
        <v>814.40552166477573</v>
      </c>
      <c r="H161" s="10">
        <f>Darron!H161+Kristi!H161+'Kristi(Roth)'!H161</f>
        <v>0</v>
      </c>
      <c r="I161" s="10">
        <f>Darron!I161+Kristi!I161+'Kristi(Roth)'!I161</f>
        <v>31370.219999999987</v>
      </c>
      <c r="J161" s="10">
        <f>Darron!J161+Kristi!J161+'Kristi(Roth)'!J161</f>
        <v>51051.3976881423</v>
      </c>
      <c r="K161" s="10">
        <f>Darron!K161+Kristi!K161+'Kristi(Roth)'!K161</f>
        <v>82421.617688142374</v>
      </c>
    </row>
    <row r="162" spans="1:11" x14ac:dyDescent="0.2">
      <c r="A162" s="9">
        <v>40482</v>
      </c>
      <c r="B162" s="4">
        <f t="shared" si="27"/>
        <v>43</v>
      </c>
      <c r="C162" s="4">
        <f t="shared" si="28"/>
        <v>18</v>
      </c>
      <c r="D162" s="4">
        <f t="shared" si="29"/>
        <v>15</v>
      </c>
      <c r="E162" s="10">
        <f>Darron!E162+Kristi!E162+'Kristi(Roth)'!E162</f>
        <v>166.66</v>
      </c>
      <c r="F162" s="10">
        <f>Darron!F162+Kristi!F162+'Kristi(Roth)'!F162</f>
        <v>0</v>
      </c>
      <c r="G162" s="10">
        <f>Darron!G162+Kristi!G162+'Kristi(Roth)'!G162</f>
        <v>824.21617688142362</v>
      </c>
      <c r="H162" s="10">
        <f>Darron!H162+Kristi!H162+'Kristi(Roth)'!H162</f>
        <v>0</v>
      </c>
      <c r="I162" s="10">
        <f>Darron!I162+Kristi!I162+'Kristi(Roth)'!I162</f>
        <v>31536.879999999983</v>
      </c>
      <c r="J162" s="10">
        <f>Darron!J162+Kristi!J162+'Kristi(Roth)'!J162</f>
        <v>51875.613865023726</v>
      </c>
      <c r="K162" s="10">
        <f>Darron!K162+Kristi!K162+'Kristi(Roth)'!K162</f>
        <v>83412.493865023804</v>
      </c>
    </row>
    <row r="163" spans="1:11" x14ac:dyDescent="0.2">
      <c r="A163" s="9">
        <v>40512</v>
      </c>
      <c r="B163" s="4">
        <f t="shared" si="27"/>
        <v>43</v>
      </c>
      <c r="C163" s="4">
        <f t="shared" si="28"/>
        <v>18</v>
      </c>
      <c r="D163" s="4">
        <f t="shared" si="29"/>
        <v>15</v>
      </c>
      <c r="E163" s="10">
        <f>Darron!E163+Kristi!E163+'Kristi(Roth)'!E163</f>
        <v>166.66</v>
      </c>
      <c r="F163" s="10">
        <f>Darron!F163+Kristi!F163+'Kristi(Roth)'!F163</f>
        <v>0</v>
      </c>
      <c r="G163" s="10">
        <f>Darron!G163+Kristi!G163+'Kristi(Roth)'!G163</f>
        <v>834.12493865023794</v>
      </c>
      <c r="H163" s="10">
        <f>Darron!H163+Kristi!H163+'Kristi(Roth)'!H163</f>
        <v>0</v>
      </c>
      <c r="I163" s="10">
        <f>Darron!I163+Kristi!I163+'Kristi(Roth)'!I163</f>
        <v>31703.539999999986</v>
      </c>
      <c r="J163" s="10">
        <f>Darron!J163+Kristi!J163+'Kristi(Roth)'!J163</f>
        <v>52709.738803673972</v>
      </c>
      <c r="K163" s="10">
        <f>Darron!K163+Kristi!K163+'Kristi(Roth)'!K163</f>
        <v>84413.278803674038</v>
      </c>
    </row>
    <row r="164" spans="1:11" x14ac:dyDescent="0.2">
      <c r="A164" s="9">
        <v>40543</v>
      </c>
      <c r="B164" s="4">
        <f t="shared" si="27"/>
        <v>43</v>
      </c>
      <c r="C164" s="4">
        <f t="shared" si="28"/>
        <v>18</v>
      </c>
      <c r="D164" s="4">
        <f t="shared" si="29"/>
        <v>15</v>
      </c>
      <c r="E164" s="10">
        <f>Darron!E164+Kristi!E164+'Kristi(Roth)'!E164</f>
        <v>166.66</v>
      </c>
      <c r="F164" s="10">
        <f>Darron!F164+Kristi!F164+'Kristi(Roth)'!F164</f>
        <v>0</v>
      </c>
      <c r="G164" s="10">
        <f>Darron!G164+Kristi!G164+'Kristi(Roth)'!G164</f>
        <v>844.13278803674029</v>
      </c>
      <c r="H164" s="10">
        <f>Darron!H164+Kristi!H164+'Kristi(Roth)'!H164</f>
        <v>0</v>
      </c>
      <c r="I164" s="10">
        <f>Darron!I164+Kristi!I164+'Kristi(Roth)'!I164</f>
        <v>31870.199999999983</v>
      </c>
      <c r="J164" s="10">
        <f>Darron!J164+Kristi!J164+'Kristi(Roth)'!J164</f>
        <v>53553.871591710711</v>
      </c>
      <c r="K164" s="10">
        <f>Darron!K164+Kristi!K164+'Kristi(Roth)'!K164</f>
        <v>85424.071591710774</v>
      </c>
    </row>
    <row r="165" spans="1:11" x14ac:dyDescent="0.2">
      <c r="A165" s="9">
        <v>40574</v>
      </c>
      <c r="B165" s="4">
        <f t="shared" si="27"/>
        <v>43</v>
      </c>
      <c r="C165" s="4">
        <f t="shared" si="28"/>
        <v>18</v>
      </c>
      <c r="D165" s="4">
        <f t="shared" si="29"/>
        <v>15</v>
      </c>
      <c r="E165" s="10">
        <f>Darron!E165+Kristi!E165+'Kristi(Roth)'!E165</f>
        <v>166.66</v>
      </c>
      <c r="F165" s="10">
        <f>Darron!F165+Kristi!F165+'Kristi(Roth)'!F165</f>
        <v>0</v>
      </c>
      <c r="G165" s="10">
        <f>Darron!G165+Kristi!G165+'Kristi(Roth)'!G165</f>
        <v>854.24071591710776</v>
      </c>
      <c r="H165" s="10">
        <f>Darron!H165+Kristi!H165+'Kristi(Roth)'!H165</f>
        <v>0</v>
      </c>
      <c r="I165" s="10">
        <f>Darron!I165+Kristi!I165+'Kristi(Roth)'!I165</f>
        <v>32036.859999999986</v>
      </c>
      <c r="J165" s="10">
        <f>Darron!J165+Kristi!J165+'Kristi(Roth)'!J165</f>
        <v>54408.112307627816</v>
      </c>
      <c r="K165" s="10">
        <f>Darron!K165+Kristi!K165+'Kristi(Roth)'!K165</f>
        <v>86444.97230762789</v>
      </c>
    </row>
    <row r="166" spans="1:11" x14ac:dyDescent="0.2">
      <c r="A166" s="9">
        <v>40602</v>
      </c>
      <c r="B166" s="4">
        <f t="shared" ref="B166:B181" si="30">ROUND((A166-$B$2-210)/365,0)</f>
        <v>43</v>
      </c>
      <c r="C166" s="4">
        <f t="shared" ref="C166:C181" si="31">ROUND((A166-$C$2-210)/365,0)</f>
        <v>18</v>
      </c>
      <c r="D166" s="4">
        <f t="shared" ref="D166:D181" si="32">ROUND((A166-$D$2-210)/365,0)</f>
        <v>16</v>
      </c>
      <c r="E166" s="10">
        <f>Darron!E166+Kristi!E166+'Kristi(Roth)'!E166</f>
        <v>166.66</v>
      </c>
      <c r="F166" s="10">
        <f>Darron!F166+Kristi!F166+'Kristi(Roth)'!F166</f>
        <v>0</v>
      </c>
      <c r="G166" s="10">
        <f>Darron!G166+Kristi!G166+'Kristi(Roth)'!G166</f>
        <v>864.44972307627881</v>
      </c>
      <c r="H166" s="10">
        <f>Darron!H166+Kristi!H166+'Kristi(Roth)'!H166</f>
        <v>0</v>
      </c>
      <c r="I166" s="10">
        <f>Darron!I166+Kristi!I166+'Kristi(Roth)'!I166</f>
        <v>32203.519999999982</v>
      </c>
      <c r="J166" s="10">
        <f>Darron!J166+Kristi!J166+'Kristi(Roth)'!J166</f>
        <v>55272.562030704095</v>
      </c>
      <c r="K166" s="10">
        <f>Darron!K166+Kristi!K166+'Kristi(Roth)'!K166</f>
        <v>87476.082030704172</v>
      </c>
    </row>
    <row r="167" spans="1:11" x14ac:dyDescent="0.2">
      <c r="A167" s="9">
        <v>40633</v>
      </c>
      <c r="B167" s="4">
        <f t="shared" si="30"/>
        <v>43</v>
      </c>
      <c r="C167" s="4">
        <f t="shared" si="31"/>
        <v>18</v>
      </c>
      <c r="D167" s="4">
        <f t="shared" si="32"/>
        <v>16</v>
      </c>
      <c r="E167" s="10">
        <f>Darron!E167+Kristi!E167+'Kristi(Roth)'!E167</f>
        <v>166.66</v>
      </c>
      <c r="F167" s="10">
        <f>Darron!F167+Kristi!F167+'Kristi(Roth)'!F167</f>
        <v>0</v>
      </c>
      <c r="G167" s="10">
        <f>Darron!G167+Kristi!G167+'Kristi(Roth)'!G167</f>
        <v>874.76082030704163</v>
      </c>
      <c r="H167" s="10">
        <f>Darron!H167+Kristi!H167+'Kristi(Roth)'!H167</f>
        <v>0</v>
      </c>
      <c r="I167" s="10">
        <f>Darron!I167+Kristi!I167+'Kristi(Roth)'!I167</f>
        <v>32370.179999999986</v>
      </c>
      <c r="J167" s="10">
        <f>Darron!J167+Kristi!J167+'Kristi(Roth)'!J167</f>
        <v>56147.322851011137</v>
      </c>
      <c r="K167" s="10">
        <f>Darron!K167+Kristi!K167+'Kristi(Roth)'!K167</f>
        <v>88517.502851011217</v>
      </c>
    </row>
    <row r="168" spans="1:11" x14ac:dyDescent="0.2">
      <c r="A168" s="9">
        <v>40663</v>
      </c>
      <c r="B168" s="4">
        <f t="shared" si="30"/>
        <v>44</v>
      </c>
      <c r="C168" s="4">
        <f t="shared" si="31"/>
        <v>19</v>
      </c>
      <c r="D168" s="4">
        <f t="shared" si="32"/>
        <v>16</v>
      </c>
      <c r="E168" s="10">
        <f>Darron!E168+Kristi!E168+'Kristi(Roth)'!E168</f>
        <v>166.66</v>
      </c>
      <c r="F168" s="10">
        <f>Darron!F168+Kristi!F168+'Kristi(Roth)'!F168</f>
        <v>0</v>
      </c>
      <c r="G168" s="10">
        <f>Darron!G168+Kristi!G168+'Kristi(Roth)'!G168</f>
        <v>885.17502851011204</v>
      </c>
      <c r="H168" s="10">
        <f>Darron!H168+Kristi!H168+'Kristi(Roth)'!H168</f>
        <v>0</v>
      </c>
      <c r="I168" s="10">
        <f>Darron!I168+Kristi!I168+'Kristi(Roth)'!I168</f>
        <v>32536.839999999982</v>
      </c>
      <c r="J168" s="10">
        <f>Darron!J168+Kristi!J168+'Kristi(Roth)'!J168</f>
        <v>57032.497879521252</v>
      </c>
      <c r="K168" s="10">
        <f>Darron!K168+Kristi!K168+'Kristi(Roth)'!K168</f>
        <v>89569.337879521336</v>
      </c>
    </row>
    <row r="169" spans="1:11" x14ac:dyDescent="0.2">
      <c r="A169" s="9">
        <v>40694</v>
      </c>
      <c r="B169" s="4">
        <f t="shared" si="30"/>
        <v>44</v>
      </c>
      <c r="C169" s="4">
        <f t="shared" si="31"/>
        <v>19</v>
      </c>
      <c r="D169" s="4">
        <f t="shared" si="32"/>
        <v>16</v>
      </c>
      <c r="E169" s="10">
        <f>Darron!E169+Kristi!E169+'Kristi(Roth)'!E169</f>
        <v>166.66</v>
      </c>
      <c r="F169" s="10">
        <f>Darron!F169+Kristi!F169+'Kristi(Roth)'!F169</f>
        <v>0</v>
      </c>
      <c r="G169" s="10">
        <f>Darron!G169+Kristi!G169+'Kristi(Roth)'!G169</f>
        <v>895.69337879521322</v>
      </c>
      <c r="H169" s="10">
        <f>Darron!H169+Kristi!H169+'Kristi(Roth)'!H169</f>
        <v>0</v>
      </c>
      <c r="I169" s="10">
        <f>Darron!I169+Kristi!I169+'Kristi(Roth)'!I169</f>
        <v>32703.499999999985</v>
      </c>
      <c r="J169" s="10">
        <f>Darron!J169+Kristi!J169+'Kristi(Roth)'!J169</f>
        <v>57928.191258316467</v>
      </c>
      <c r="K169" s="10">
        <f>Darron!K169+Kristi!K169+'Kristi(Roth)'!K169</f>
        <v>90631.691258316539</v>
      </c>
    </row>
    <row r="170" spans="1:11" x14ac:dyDescent="0.2">
      <c r="A170" s="9">
        <v>40724</v>
      </c>
      <c r="B170" s="4">
        <f t="shared" si="30"/>
        <v>44</v>
      </c>
      <c r="C170" s="4">
        <f t="shared" si="31"/>
        <v>19</v>
      </c>
      <c r="D170" s="4">
        <f t="shared" si="32"/>
        <v>16</v>
      </c>
      <c r="E170" s="10">
        <f>Darron!E170+Kristi!E170+'Kristi(Roth)'!E170</f>
        <v>166.66</v>
      </c>
      <c r="F170" s="10">
        <f>Darron!F170+Kristi!F170+'Kristi(Roth)'!F170</f>
        <v>0</v>
      </c>
      <c r="G170" s="10">
        <f>Darron!G170+Kristi!G170+'Kristi(Roth)'!G170</f>
        <v>906.3169125831655</v>
      </c>
      <c r="H170" s="10">
        <f>Darron!H170+Kristi!H170+'Kristi(Roth)'!H170</f>
        <v>0</v>
      </c>
      <c r="I170" s="10">
        <f>Darron!I170+Kristi!I170+'Kristi(Roth)'!I170</f>
        <v>32870.159999999982</v>
      </c>
      <c r="J170" s="10">
        <f>Darron!J170+Kristi!J170+'Kristi(Roth)'!J170</f>
        <v>58834.508170899629</v>
      </c>
      <c r="K170" s="10">
        <f>Darron!K170+Kristi!K170+'Kristi(Roth)'!K170</f>
        <v>91704.66817089972</v>
      </c>
    </row>
    <row r="171" spans="1:11" x14ac:dyDescent="0.2">
      <c r="A171" s="9">
        <v>40755</v>
      </c>
      <c r="B171" s="4">
        <f t="shared" si="30"/>
        <v>44</v>
      </c>
      <c r="C171" s="4">
        <f t="shared" si="31"/>
        <v>19</v>
      </c>
      <c r="D171" s="4">
        <f t="shared" si="32"/>
        <v>16</v>
      </c>
      <c r="E171" s="10">
        <f>Darron!E171+Kristi!E171+'Kristi(Roth)'!E171</f>
        <v>166.66</v>
      </c>
      <c r="F171" s="10">
        <f>Darron!F171+Kristi!F171+'Kristi(Roth)'!F171</f>
        <v>0</v>
      </c>
      <c r="G171" s="10">
        <f>Darron!G171+Kristi!G171+'Kristi(Roth)'!G171</f>
        <v>917.0466817089972</v>
      </c>
      <c r="H171" s="10">
        <f>Darron!H171+Kristi!H171+'Kristi(Roth)'!H171</f>
        <v>0</v>
      </c>
      <c r="I171" s="10">
        <f>Darron!I171+Kristi!I171+'Kristi(Roth)'!I171</f>
        <v>33036.819999999985</v>
      </c>
      <c r="J171" s="10">
        <f>Darron!J171+Kristi!J171+'Kristi(Roth)'!J171</f>
        <v>59751.55485260862</v>
      </c>
      <c r="K171" s="10">
        <f>Darron!K171+Kristi!K171+'Kristi(Roth)'!K171</f>
        <v>92788.374852608715</v>
      </c>
    </row>
    <row r="172" spans="1:11" x14ac:dyDescent="0.2">
      <c r="A172" s="9">
        <v>40786</v>
      </c>
      <c r="B172" s="4">
        <f t="shared" si="30"/>
        <v>44</v>
      </c>
      <c r="C172" s="4">
        <f t="shared" si="31"/>
        <v>19</v>
      </c>
      <c r="D172" s="4">
        <f t="shared" si="32"/>
        <v>16</v>
      </c>
      <c r="E172" s="10">
        <f>Darron!E172+Kristi!E172+'Kristi(Roth)'!E172</f>
        <v>166.66</v>
      </c>
      <c r="F172" s="10">
        <f>Darron!F172+Kristi!F172+'Kristi(Roth)'!F172</f>
        <v>0</v>
      </c>
      <c r="G172" s="10">
        <f>Darron!G172+Kristi!G172+'Kristi(Roth)'!G172</f>
        <v>927.88374852608717</v>
      </c>
      <c r="H172" s="10">
        <f>Darron!H172+Kristi!H172+'Kristi(Roth)'!H172</f>
        <v>0</v>
      </c>
      <c r="I172" s="10">
        <f>Darron!I172+Kristi!I172+'Kristi(Roth)'!I172</f>
        <v>33203.479999999981</v>
      </c>
      <c r="J172" s="10">
        <f>Darron!J172+Kristi!J172+'Kristi(Roth)'!J172</f>
        <v>60679.438601134709</v>
      </c>
      <c r="K172" s="10">
        <f>Darron!K172+Kristi!K172+'Kristi(Roth)'!K172</f>
        <v>93882.918601134807</v>
      </c>
    </row>
    <row r="173" spans="1:11" x14ac:dyDescent="0.2">
      <c r="A173" s="9">
        <v>40816</v>
      </c>
      <c r="B173" s="4">
        <f t="shared" si="30"/>
        <v>44</v>
      </c>
      <c r="C173" s="4">
        <f t="shared" si="31"/>
        <v>19</v>
      </c>
      <c r="D173" s="4">
        <f t="shared" si="32"/>
        <v>16</v>
      </c>
      <c r="E173" s="10">
        <f>Darron!E173+Kristi!E173+'Kristi(Roth)'!E173</f>
        <v>166.66</v>
      </c>
      <c r="F173" s="10">
        <f>Darron!F173+Kristi!F173+'Kristi(Roth)'!F173</f>
        <v>0</v>
      </c>
      <c r="G173" s="10">
        <f>Darron!G173+Kristi!G173+'Kristi(Roth)'!G173</f>
        <v>938.82918601134816</v>
      </c>
      <c r="H173" s="10">
        <f>Darron!H173+Kristi!H173+'Kristi(Roth)'!H173</f>
        <v>0</v>
      </c>
      <c r="I173" s="10">
        <f>Darron!I173+Kristi!I173+'Kristi(Roth)'!I173</f>
        <v>33370.139999999985</v>
      </c>
      <c r="J173" s="10">
        <f>Darron!J173+Kristi!J173+'Kristi(Roth)'!J173</f>
        <v>61618.267787146062</v>
      </c>
      <c r="K173" s="10">
        <f>Darron!K173+Kristi!K173+'Kristi(Roth)'!K173</f>
        <v>94988.407787146163</v>
      </c>
    </row>
    <row r="174" spans="1:11" x14ac:dyDescent="0.2">
      <c r="A174" s="9">
        <v>40847</v>
      </c>
      <c r="B174" s="4">
        <f t="shared" si="30"/>
        <v>44</v>
      </c>
      <c r="C174" s="4">
        <f t="shared" si="31"/>
        <v>19</v>
      </c>
      <c r="D174" s="4">
        <f t="shared" si="32"/>
        <v>16</v>
      </c>
      <c r="E174" s="10">
        <f>Darron!E174+Kristi!E174+'Kristi(Roth)'!E174</f>
        <v>166.66</v>
      </c>
      <c r="F174" s="10">
        <f>Darron!F174+Kristi!F174+'Kristi(Roth)'!F174</f>
        <v>0</v>
      </c>
      <c r="G174" s="10">
        <f>Darron!G174+Kristi!G174+'Kristi(Roth)'!G174</f>
        <v>949.88407787146161</v>
      </c>
      <c r="H174" s="10">
        <f>Darron!H174+Kristi!H174+'Kristi(Roth)'!H174</f>
        <v>0</v>
      </c>
      <c r="I174" s="10">
        <f>Darron!I174+Kristi!I174+'Kristi(Roth)'!I174</f>
        <v>33536.799999999981</v>
      </c>
      <c r="J174" s="10">
        <f>Darron!J174+Kristi!J174+'Kristi(Roth)'!J174</f>
        <v>62568.151865017528</v>
      </c>
      <c r="K174" s="10">
        <f>Darron!K174+Kristi!K174+'Kristi(Roth)'!K174</f>
        <v>96104.951865017618</v>
      </c>
    </row>
    <row r="175" spans="1:11" x14ac:dyDescent="0.2">
      <c r="A175" s="9">
        <v>40877</v>
      </c>
      <c r="B175" s="4">
        <f t="shared" si="30"/>
        <v>44</v>
      </c>
      <c r="C175" s="4">
        <f t="shared" si="31"/>
        <v>19</v>
      </c>
      <c r="D175" s="4">
        <f t="shared" si="32"/>
        <v>16</v>
      </c>
      <c r="E175" s="10">
        <f>Darron!E175+Kristi!E175+'Kristi(Roth)'!E175</f>
        <v>166.66</v>
      </c>
      <c r="F175" s="10">
        <f>Darron!F175+Kristi!F175+'Kristi(Roth)'!F175</f>
        <v>0</v>
      </c>
      <c r="G175" s="10">
        <f>Darron!G175+Kristi!G175+'Kristi(Roth)'!G175</f>
        <v>961.0495186501762</v>
      </c>
      <c r="H175" s="10">
        <f>Darron!H175+Kristi!H175+'Kristi(Roth)'!H175</f>
        <v>0</v>
      </c>
      <c r="I175" s="10">
        <f>Darron!I175+Kristi!I175+'Kristi(Roth)'!I175</f>
        <v>33703.459999999985</v>
      </c>
      <c r="J175" s="10">
        <f>Darron!J175+Kristi!J175+'Kristi(Roth)'!J175</f>
        <v>63529.2013836677</v>
      </c>
      <c r="K175" s="10">
        <f>Darron!K175+Kristi!K175+'Kristi(Roth)'!K175</f>
        <v>97232.661383667815</v>
      </c>
    </row>
    <row r="176" spans="1:11" x14ac:dyDescent="0.2">
      <c r="A176" s="9">
        <v>40908</v>
      </c>
      <c r="B176" s="4">
        <f t="shared" si="30"/>
        <v>44</v>
      </c>
      <c r="C176" s="4">
        <f t="shared" si="31"/>
        <v>19</v>
      </c>
      <c r="D176" s="4">
        <f t="shared" si="32"/>
        <v>16</v>
      </c>
      <c r="E176" s="10">
        <f>Darron!E176+Kristi!E176+'Kristi(Roth)'!E176</f>
        <v>166.66</v>
      </c>
      <c r="F176" s="10">
        <f>Darron!F176+Kristi!F176+'Kristi(Roth)'!F176</f>
        <v>0</v>
      </c>
      <c r="G176" s="10">
        <f>Darron!G176+Kristi!G176+'Kristi(Roth)'!G176</f>
        <v>972.32661383667801</v>
      </c>
      <c r="H176" s="10">
        <f>Darron!H176+Kristi!H176+'Kristi(Roth)'!H176</f>
        <v>0</v>
      </c>
      <c r="I176" s="10">
        <f>Darron!I176+Kristi!I176+'Kristi(Roth)'!I176</f>
        <v>33870.119999999981</v>
      </c>
      <c r="J176" s="10">
        <f>Darron!J176+Kristi!J176+'Kristi(Roth)'!J176</f>
        <v>64501.527997504374</v>
      </c>
      <c r="K176" s="10">
        <f>Darron!K176+Kristi!K176+'Kristi(Roth)'!K176</f>
        <v>98371.647997504493</v>
      </c>
    </row>
    <row r="177" spans="1:11" x14ac:dyDescent="0.2">
      <c r="A177" s="9">
        <v>40939</v>
      </c>
      <c r="B177" s="4">
        <f t="shared" si="30"/>
        <v>44</v>
      </c>
      <c r="C177" s="4">
        <f t="shared" si="31"/>
        <v>19</v>
      </c>
      <c r="D177" s="4">
        <f t="shared" si="32"/>
        <v>16</v>
      </c>
      <c r="E177" s="10">
        <f>Darron!E177+Kristi!E177+'Kristi(Roth)'!E177</f>
        <v>166.66</v>
      </c>
      <c r="F177" s="10">
        <f>Darron!F177+Kristi!F177+'Kristi(Roth)'!F177</f>
        <v>0</v>
      </c>
      <c r="G177" s="10">
        <f>Darron!G177+Kristi!G177+'Kristi(Roth)'!G177</f>
        <v>983.71647997504488</v>
      </c>
      <c r="H177" s="10">
        <f>Darron!H177+Kristi!H177+'Kristi(Roth)'!H177</f>
        <v>0</v>
      </c>
      <c r="I177" s="10">
        <f>Darron!I177+Kristi!I177+'Kristi(Roth)'!I177</f>
        <v>34036.779999999984</v>
      </c>
      <c r="J177" s="10">
        <f>Darron!J177+Kristi!J177+'Kristi(Roth)'!J177</f>
        <v>65485.24447747942</v>
      </c>
      <c r="K177" s="10">
        <f>Darron!K177+Kristi!K177+'Kristi(Roth)'!K177</f>
        <v>99522.024477479543</v>
      </c>
    </row>
    <row r="178" spans="1:11" x14ac:dyDescent="0.2">
      <c r="A178" s="9">
        <v>40968</v>
      </c>
      <c r="B178" s="4">
        <f t="shared" si="30"/>
        <v>44</v>
      </c>
      <c r="C178" s="4">
        <f t="shared" si="31"/>
        <v>19</v>
      </c>
      <c r="D178" s="4">
        <f t="shared" si="32"/>
        <v>17</v>
      </c>
      <c r="E178" s="10">
        <f>Darron!E178+Kristi!E178+'Kristi(Roth)'!E178</f>
        <v>166.66</v>
      </c>
      <c r="F178" s="10">
        <f>Darron!F178+Kristi!F178+'Kristi(Roth)'!F178</f>
        <v>0</v>
      </c>
      <c r="G178" s="10">
        <f>Darron!G178+Kristi!G178+'Kristi(Roth)'!G178</f>
        <v>995.22024477479545</v>
      </c>
      <c r="H178" s="10">
        <f>Darron!H178+Kristi!H178+'Kristi(Roth)'!H178</f>
        <v>0</v>
      </c>
      <c r="I178" s="10">
        <f>Darron!I178+Kristi!I178+'Kristi(Roth)'!I178</f>
        <v>34203.439999999981</v>
      </c>
      <c r="J178" s="10">
        <f>Darron!J178+Kristi!J178+'Kristi(Roth)'!J178</f>
        <v>66480.464722254212</v>
      </c>
      <c r="K178" s="10">
        <f>Darron!K178+Kristi!K178+'Kristi(Roth)'!K178</f>
        <v>100683.90472225434</v>
      </c>
    </row>
    <row r="179" spans="1:11" x14ac:dyDescent="0.2">
      <c r="A179" s="9">
        <v>40999</v>
      </c>
      <c r="B179" s="4">
        <f t="shared" si="30"/>
        <v>44</v>
      </c>
      <c r="C179" s="4">
        <f t="shared" si="31"/>
        <v>19</v>
      </c>
      <c r="D179" s="4">
        <f t="shared" si="32"/>
        <v>17</v>
      </c>
      <c r="E179" s="10">
        <f>Darron!E179+Kristi!E179+'Kristi(Roth)'!E179</f>
        <v>166.66</v>
      </c>
      <c r="F179" s="10">
        <f>Darron!F179+Kristi!F179+'Kristi(Roth)'!F179</f>
        <v>0</v>
      </c>
      <c r="G179" s="10">
        <f>Darron!G179+Kristi!G179+'Kristi(Roth)'!G179</f>
        <v>1006.8390472225433</v>
      </c>
      <c r="H179" s="10">
        <f>Darron!H179+Kristi!H179+'Kristi(Roth)'!H179</f>
        <v>0</v>
      </c>
      <c r="I179" s="10">
        <f>Darron!I179+Kristi!I179+'Kristi(Roth)'!I179</f>
        <v>34370.099999999984</v>
      </c>
      <c r="J179" s="10">
        <f>Darron!J179+Kristi!J179+'Kristi(Roth)'!J179</f>
        <v>67487.30376947677</v>
      </c>
      <c r="K179" s="10">
        <f>Darron!K179+Kristi!K179+'Kristi(Roth)'!K179</f>
        <v>101857.40376947689</v>
      </c>
    </row>
    <row r="180" spans="1:11" x14ac:dyDescent="0.2">
      <c r="A180" s="9">
        <v>41029</v>
      </c>
      <c r="B180" s="4">
        <f t="shared" si="30"/>
        <v>45</v>
      </c>
      <c r="C180" s="4">
        <f t="shared" si="31"/>
        <v>20</v>
      </c>
      <c r="D180" s="4">
        <f t="shared" si="32"/>
        <v>17</v>
      </c>
      <c r="E180" s="10">
        <f>Darron!E180+Kristi!E180+'Kristi(Roth)'!E180</f>
        <v>166.66</v>
      </c>
      <c r="F180" s="10">
        <f>Darron!F180+Kristi!F180+'Kristi(Roth)'!F180</f>
        <v>0</v>
      </c>
      <c r="G180" s="10">
        <f>Darron!G180+Kristi!G180+'Kristi(Roth)'!G180</f>
        <v>1018.5740376947688</v>
      </c>
      <c r="H180" s="10">
        <f>Darron!H180+Kristi!H180+'Kristi(Roth)'!H180</f>
        <v>0</v>
      </c>
      <c r="I180" s="10">
        <f>Darron!I180+Kristi!I180+'Kristi(Roth)'!I180</f>
        <v>34536.75999999998</v>
      </c>
      <c r="J180" s="10">
        <f>Darron!J180+Kristi!J180+'Kristi(Roth)'!J180</f>
        <v>68505.877807171521</v>
      </c>
      <c r="K180" s="10">
        <f>Darron!K180+Kristi!K180+'Kristi(Roth)'!K180</f>
        <v>103042.63780717166</v>
      </c>
    </row>
    <row r="181" spans="1:11" x14ac:dyDescent="0.2">
      <c r="A181" s="9">
        <v>41060</v>
      </c>
      <c r="B181" s="4">
        <f t="shared" si="30"/>
        <v>45</v>
      </c>
      <c r="C181" s="4">
        <f t="shared" si="31"/>
        <v>20</v>
      </c>
      <c r="D181" s="4">
        <f t="shared" si="32"/>
        <v>17</v>
      </c>
      <c r="E181" s="10">
        <f>Darron!E181+Kristi!E181+'Kristi(Roth)'!E181</f>
        <v>166.66</v>
      </c>
      <c r="F181" s="10">
        <f>Darron!F181+Kristi!F181+'Kristi(Roth)'!F181</f>
        <v>0</v>
      </c>
      <c r="G181" s="10">
        <f>Darron!G181+Kristi!G181+'Kristi(Roth)'!G181</f>
        <v>1030.4263780717165</v>
      </c>
      <c r="H181" s="10">
        <f>Darron!H181+Kristi!H181+'Kristi(Roth)'!H181</f>
        <v>0</v>
      </c>
      <c r="I181" s="10">
        <f>Darron!I181+Kristi!I181+'Kristi(Roth)'!I181</f>
        <v>34703.419999999984</v>
      </c>
      <c r="J181" s="10">
        <f>Darron!J181+Kristi!J181+'Kristi(Roth)'!J181</f>
        <v>69536.304185243251</v>
      </c>
      <c r="K181" s="10">
        <f>Darron!K181+Kristi!K181+'Kristi(Roth)'!K181</f>
        <v>104239.72418524338</v>
      </c>
    </row>
    <row r="182" spans="1:11" x14ac:dyDescent="0.2">
      <c r="A182" s="9">
        <v>41090</v>
      </c>
      <c r="B182" s="4">
        <f t="shared" ref="B182:B197" si="33">ROUND((A182-$B$2-210)/365,0)</f>
        <v>45</v>
      </c>
      <c r="C182" s="4">
        <f t="shared" ref="C182:C197" si="34">ROUND((A182-$C$2-210)/365,0)</f>
        <v>20</v>
      </c>
      <c r="D182" s="4">
        <f t="shared" ref="D182:D197" si="35">ROUND((A182-$D$2-210)/365,0)</f>
        <v>17</v>
      </c>
      <c r="E182" s="10">
        <f>Darron!E182+Kristi!E182+'Kristi(Roth)'!E182</f>
        <v>166.66</v>
      </c>
      <c r="F182" s="10">
        <f>Darron!F182+Kristi!F182+'Kristi(Roth)'!F182</f>
        <v>0</v>
      </c>
      <c r="G182" s="10">
        <f>Darron!G182+Kristi!G182+'Kristi(Roth)'!G182</f>
        <v>1042.3972418524338</v>
      </c>
      <c r="H182" s="10">
        <f>Darron!H182+Kristi!H182+'Kristi(Roth)'!H182</f>
        <v>0</v>
      </c>
      <c r="I182" s="10">
        <f>Darron!I182+Kristi!I182+'Kristi(Roth)'!I182</f>
        <v>34870.07999999998</v>
      </c>
      <c r="J182" s="10">
        <f>Darron!J182+Kristi!J182+'Kristi(Roth)'!J182</f>
        <v>70578.701427095686</v>
      </c>
      <c r="K182" s="10">
        <f>Darron!K182+Kristi!K182+'Kristi(Roth)'!K182</f>
        <v>105448.78142709582</v>
      </c>
    </row>
    <row r="183" spans="1:11" x14ac:dyDescent="0.2">
      <c r="A183" s="9">
        <v>41121</v>
      </c>
      <c r="B183" s="4">
        <f t="shared" si="33"/>
        <v>45</v>
      </c>
      <c r="C183" s="4">
        <f t="shared" si="34"/>
        <v>20</v>
      </c>
      <c r="D183" s="4">
        <f t="shared" si="35"/>
        <v>17</v>
      </c>
      <c r="E183" s="10">
        <f>Darron!E183+Kristi!E183+'Kristi(Roth)'!E183</f>
        <v>166.66</v>
      </c>
      <c r="F183" s="10">
        <f>Darron!F183+Kristi!F183+'Kristi(Roth)'!F183</f>
        <v>0</v>
      </c>
      <c r="G183" s="10">
        <f>Darron!G183+Kristi!G183+'Kristi(Roth)'!G183</f>
        <v>1054.4878142709581</v>
      </c>
      <c r="H183" s="10">
        <f>Darron!H183+Kristi!H183+'Kristi(Roth)'!H183</f>
        <v>0</v>
      </c>
      <c r="I183" s="10">
        <f>Darron!I183+Kristi!I183+'Kristi(Roth)'!I183</f>
        <v>35036.739999999983</v>
      </c>
      <c r="J183" s="10">
        <f>Darron!J183+Kristi!J183+'Kristi(Roth)'!J183</f>
        <v>71633.189241366636</v>
      </c>
      <c r="K183" s="10">
        <f>Darron!K183+Kristi!K183+'Kristi(Roth)'!K183</f>
        <v>106669.92924136677</v>
      </c>
    </row>
    <row r="184" spans="1:11" x14ac:dyDescent="0.2">
      <c r="A184" s="9">
        <v>41152</v>
      </c>
      <c r="B184" s="4">
        <f t="shared" si="33"/>
        <v>45</v>
      </c>
      <c r="C184" s="4">
        <f t="shared" si="34"/>
        <v>20</v>
      </c>
      <c r="D184" s="4">
        <f t="shared" si="35"/>
        <v>17</v>
      </c>
      <c r="E184" s="10">
        <f>Darron!E184+Kristi!E184+'Kristi(Roth)'!E184</f>
        <v>166.66</v>
      </c>
      <c r="F184" s="10">
        <f>Darron!F184+Kristi!F184+'Kristi(Roth)'!F184</f>
        <v>0</v>
      </c>
      <c r="G184" s="10">
        <f>Darron!G184+Kristi!G184+'Kristi(Roth)'!G184</f>
        <v>1066.6992924136678</v>
      </c>
      <c r="H184" s="10">
        <f>Darron!H184+Kristi!H184+'Kristi(Roth)'!H184</f>
        <v>0</v>
      </c>
      <c r="I184" s="10">
        <f>Darron!I184+Kristi!I184+'Kristi(Roth)'!I184</f>
        <v>35203.39999999998</v>
      </c>
      <c r="J184" s="10">
        <f>Darron!J184+Kristi!J184+'Kristi(Roth)'!J184</f>
        <v>72699.888533780293</v>
      </c>
      <c r="K184" s="10">
        <f>Darron!K184+Kristi!K184+'Kristi(Roth)'!K184</f>
        <v>107903.28853378045</v>
      </c>
    </row>
    <row r="185" spans="1:11" x14ac:dyDescent="0.2">
      <c r="A185" s="9">
        <v>41182</v>
      </c>
      <c r="B185" s="4">
        <f t="shared" si="33"/>
        <v>45</v>
      </c>
      <c r="C185" s="4">
        <f t="shared" si="34"/>
        <v>20</v>
      </c>
      <c r="D185" s="4">
        <f t="shared" si="35"/>
        <v>17</v>
      </c>
      <c r="E185" s="10">
        <f>Darron!E185+Kristi!E185+'Kristi(Roth)'!E185</f>
        <v>166.66</v>
      </c>
      <c r="F185" s="10">
        <f>Darron!F185+Kristi!F185+'Kristi(Roth)'!F185</f>
        <v>0</v>
      </c>
      <c r="G185" s="10">
        <f>Darron!G185+Kristi!G185+'Kristi(Roth)'!G185</f>
        <v>1079.0328853378046</v>
      </c>
      <c r="H185" s="10">
        <f>Darron!H185+Kristi!H185+'Kristi(Roth)'!H185</f>
        <v>0</v>
      </c>
      <c r="I185" s="10">
        <f>Darron!I185+Kristi!I185+'Kristi(Roth)'!I185</f>
        <v>35370.059999999983</v>
      </c>
      <c r="J185" s="10">
        <f>Darron!J185+Kristi!J185+'Kristi(Roth)'!J185</f>
        <v>73778.921419118094</v>
      </c>
      <c r="K185" s="10">
        <f>Darron!K185+Kristi!K185+'Kristi(Roth)'!K185</f>
        <v>109148.98141911825</v>
      </c>
    </row>
    <row r="186" spans="1:11" x14ac:dyDescent="0.2">
      <c r="A186" s="9">
        <v>41213</v>
      </c>
      <c r="B186" s="4">
        <f t="shared" si="33"/>
        <v>45</v>
      </c>
      <c r="C186" s="4">
        <f t="shared" si="34"/>
        <v>20</v>
      </c>
      <c r="D186" s="4">
        <f t="shared" si="35"/>
        <v>17</v>
      </c>
      <c r="E186" s="10">
        <f>Darron!E186+Kristi!E186+'Kristi(Roth)'!E186</f>
        <v>166.66</v>
      </c>
      <c r="F186" s="10">
        <f>Darron!F186+Kristi!F186+'Kristi(Roth)'!F186</f>
        <v>0</v>
      </c>
      <c r="G186" s="10">
        <f>Darron!G186+Kristi!G186+'Kristi(Roth)'!G186</f>
        <v>1091.4898141911824</v>
      </c>
      <c r="H186" s="10">
        <f>Darron!H186+Kristi!H186+'Kristi(Roth)'!H186</f>
        <v>0</v>
      </c>
      <c r="I186" s="10">
        <f>Darron!I186+Kristi!I186+'Kristi(Roth)'!I186</f>
        <v>35536.719999999979</v>
      </c>
      <c r="J186" s="10">
        <f>Darron!J186+Kristi!J186+'Kristi(Roth)'!J186</f>
        <v>74870.411233309278</v>
      </c>
      <c r="K186" s="10">
        <f>Darron!K186+Kristi!K186+'Kristi(Roth)'!K186</f>
        <v>110407.13123330944</v>
      </c>
    </row>
    <row r="187" spans="1:11" x14ac:dyDescent="0.2">
      <c r="A187" s="9">
        <v>41243</v>
      </c>
      <c r="B187" s="4">
        <f t="shared" si="33"/>
        <v>45</v>
      </c>
      <c r="C187" s="4">
        <f t="shared" si="34"/>
        <v>20</v>
      </c>
      <c r="D187" s="4">
        <f t="shared" si="35"/>
        <v>17</v>
      </c>
      <c r="E187" s="10">
        <f>Darron!E187+Kristi!E187+'Kristi(Roth)'!E187</f>
        <v>166.66</v>
      </c>
      <c r="F187" s="10">
        <f>Darron!F187+Kristi!F187+'Kristi(Roth)'!F187</f>
        <v>0</v>
      </c>
      <c r="G187" s="10">
        <f>Darron!G187+Kristi!G187+'Kristi(Roth)'!G187</f>
        <v>1104.0713123330943</v>
      </c>
      <c r="H187" s="10">
        <f>Darron!H187+Kristi!H187+'Kristi(Roth)'!H187</f>
        <v>0</v>
      </c>
      <c r="I187" s="10">
        <f>Darron!I187+Kristi!I187+'Kristi(Roth)'!I187</f>
        <v>35703.379999999983</v>
      </c>
      <c r="J187" s="10">
        <f>Darron!J187+Kristi!J187+'Kristi(Roth)'!J187</f>
        <v>75974.482545642371</v>
      </c>
      <c r="K187" s="10">
        <f>Darron!K187+Kristi!K187+'Kristi(Roth)'!K187</f>
        <v>111677.86254564254</v>
      </c>
    </row>
    <row r="188" spans="1:11" x14ac:dyDescent="0.2">
      <c r="A188" s="9">
        <v>41274</v>
      </c>
      <c r="B188" s="4">
        <f t="shared" si="33"/>
        <v>45</v>
      </c>
      <c r="C188" s="4">
        <f t="shared" si="34"/>
        <v>20</v>
      </c>
      <c r="D188" s="4">
        <f t="shared" si="35"/>
        <v>17</v>
      </c>
      <c r="E188" s="10">
        <f>Darron!E188+Kristi!E188+'Kristi(Roth)'!E188</f>
        <v>166.66</v>
      </c>
      <c r="F188" s="10">
        <f>Darron!F188+Kristi!F188+'Kristi(Roth)'!F188</f>
        <v>0</v>
      </c>
      <c r="G188" s="10">
        <f>Darron!G188+Kristi!G188+'Kristi(Roth)'!G188</f>
        <v>1116.7786254564253</v>
      </c>
      <c r="H188" s="10">
        <f>Darron!H188+Kristi!H188+'Kristi(Roth)'!H188</f>
        <v>0</v>
      </c>
      <c r="I188" s="10">
        <f>Darron!I188+Kristi!I188+'Kristi(Roth)'!I188</f>
        <v>35870.039999999979</v>
      </c>
      <c r="J188" s="10">
        <f>Darron!J188+Kristi!J188+'Kristi(Roth)'!J188</f>
        <v>77091.261171098799</v>
      </c>
      <c r="K188" s="10">
        <f>Darron!K188+Kristi!K188+'Kristi(Roth)'!K188</f>
        <v>112961.30117109897</v>
      </c>
    </row>
    <row r="189" spans="1:11" x14ac:dyDescent="0.2">
      <c r="A189" s="9">
        <v>41305</v>
      </c>
      <c r="B189" s="4">
        <f t="shared" si="33"/>
        <v>45</v>
      </c>
      <c r="C189" s="4">
        <f t="shared" si="34"/>
        <v>20</v>
      </c>
      <c r="D189" s="4">
        <f t="shared" si="35"/>
        <v>17</v>
      </c>
      <c r="E189" s="10">
        <f>Darron!E189+Kristi!E189+'Kristi(Roth)'!E189</f>
        <v>166.66</v>
      </c>
      <c r="F189" s="10">
        <f>Darron!F189+Kristi!F189+'Kristi(Roth)'!F189</f>
        <v>0</v>
      </c>
      <c r="G189" s="10">
        <f>Darron!G189+Kristi!G189+'Kristi(Roth)'!G189</f>
        <v>1129.6130117109897</v>
      </c>
      <c r="H189" s="10">
        <f>Darron!H189+Kristi!H189+'Kristi(Roth)'!H189</f>
        <v>0</v>
      </c>
      <c r="I189" s="10">
        <f>Darron!I189+Kristi!I189+'Kristi(Roth)'!I189</f>
        <v>36036.699999999983</v>
      </c>
      <c r="J189" s="10">
        <f>Darron!J189+Kristi!J189+'Kristi(Roth)'!J189</f>
        <v>78220.874182809785</v>
      </c>
      <c r="K189" s="10">
        <f>Darron!K189+Kristi!K189+'Kristi(Roth)'!K189</f>
        <v>114257.57418280997</v>
      </c>
    </row>
    <row r="190" spans="1:11" x14ac:dyDescent="0.2">
      <c r="A190" s="9">
        <v>41333</v>
      </c>
      <c r="B190" s="4">
        <f t="shared" si="33"/>
        <v>45</v>
      </c>
      <c r="C190" s="4">
        <f t="shared" si="34"/>
        <v>20</v>
      </c>
      <c r="D190" s="4">
        <f t="shared" si="35"/>
        <v>18</v>
      </c>
      <c r="E190" s="10">
        <f>Darron!E190+Kristi!E190+'Kristi(Roth)'!E190</f>
        <v>166.66</v>
      </c>
      <c r="F190" s="10">
        <f>Darron!F190+Kristi!F190+'Kristi(Roth)'!F190</f>
        <v>0</v>
      </c>
      <c r="G190" s="10">
        <f>Darron!G190+Kristi!G190+'Kristi(Roth)'!G190</f>
        <v>1142.5757418280996</v>
      </c>
      <c r="H190" s="10">
        <f>Darron!H190+Kristi!H190+'Kristi(Roth)'!H190</f>
        <v>0</v>
      </c>
      <c r="I190" s="10">
        <f>Darron!I190+Kristi!I190+'Kristi(Roth)'!I190</f>
        <v>36203.359999999979</v>
      </c>
      <c r="J190" s="10">
        <f>Darron!J190+Kristi!J190+'Kristi(Roth)'!J190</f>
        <v>79363.449924637898</v>
      </c>
      <c r="K190" s="10">
        <f>Darron!K190+Kristi!K190+'Kristi(Roth)'!K190</f>
        <v>115566.80992463807</v>
      </c>
    </row>
    <row r="191" spans="1:11" x14ac:dyDescent="0.2">
      <c r="A191" s="9">
        <v>41364</v>
      </c>
      <c r="B191" s="4">
        <f t="shared" si="33"/>
        <v>45</v>
      </c>
      <c r="C191" s="4">
        <f t="shared" si="34"/>
        <v>20</v>
      </c>
      <c r="D191" s="4">
        <f t="shared" si="35"/>
        <v>18</v>
      </c>
      <c r="E191" s="10">
        <f>Darron!E191+Kristi!E191+'Kristi(Roth)'!E191</f>
        <v>166.66</v>
      </c>
      <c r="F191" s="10">
        <f>Darron!F191+Kristi!F191+'Kristi(Roth)'!F191</f>
        <v>0</v>
      </c>
      <c r="G191" s="10">
        <f>Darron!G191+Kristi!G191+'Kristi(Roth)'!G191</f>
        <v>1155.6680992463807</v>
      </c>
      <c r="H191" s="10">
        <f>Darron!H191+Kristi!H191+'Kristi(Roth)'!H191</f>
        <v>0</v>
      </c>
      <c r="I191" s="10">
        <f>Darron!I191+Kristi!I191+'Kristi(Roth)'!I191</f>
        <v>36370.019999999982</v>
      </c>
      <c r="J191" s="10">
        <f>Darron!J191+Kristi!J191+'Kristi(Roth)'!J191</f>
        <v>80519.118023884279</v>
      </c>
      <c r="K191" s="10">
        <f>Darron!K191+Kristi!K191+'Kristi(Roth)'!K191</f>
        <v>116889.13802388444</v>
      </c>
    </row>
    <row r="192" spans="1:11" x14ac:dyDescent="0.2">
      <c r="A192" s="9">
        <v>41394</v>
      </c>
      <c r="B192" s="4">
        <f t="shared" si="33"/>
        <v>46</v>
      </c>
      <c r="C192" s="4">
        <f t="shared" si="34"/>
        <v>21</v>
      </c>
      <c r="D192" s="4">
        <f t="shared" si="35"/>
        <v>18</v>
      </c>
      <c r="E192" s="10">
        <f>Darron!E192+Kristi!E192+'Kristi(Roth)'!E192</f>
        <v>166.66</v>
      </c>
      <c r="F192" s="10">
        <f>Darron!F192+Kristi!F192+'Kristi(Roth)'!F192</f>
        <v>0</v>
      </c>
      <c r="G192" s="10">
        <f>Darron!G192+Kristi!G192+'Kristi(Roth)'!G192</f>
        <v>1168.8913802388445</v>
      </c>
      <c r="H192" s="10">
        <f>Darron!H192+Kristi!H192+'Kristi(Roth)'!H192</f>
        <v>0</v>
      </c>
      <c r="I192" s="10">
        <f>Darron!I192+Kristi!I192+'Kristi(Roth)'!I192</f>
        <v>36536.679999999978</v>
      </c>
      <c r="J192" s="10">
        <f>Darron!J192+Kristi!J192+'Kristi(Roth)'!J192</f>
        <v>81688.00940412312</v>
      </c>
      <c r="K192" s="10">
        <f>Darron!K192+Kristi!K192+'Kristi(Roth)'!K192</f>
        <v>118224.68940412329</v>
      </c>
    </row>
    <row r="193" spans="1:11" x14ac:dyDescent="0.2">
      <c r="A193" s="9">
        <v>41425</v>
      </c>
      <c r="B193" s="4">
        <f t="shared" si="33"/>
        <v>46</v>
      </c>
      <c r="C193" s="4">
        <f t="shared" si="34"/>
        <v>21</v>
      </c>
      <c r="D193" s="4">
        <f t="shared" si="35"/>
        <v>18</v>
      </c>
      <c r="E193" s="10">
        <f>Darron!E193+Kristi!E193+'Kristi(Roth)'!E193</f>
        <v>166.66</v>
      </c>
      <c r="F193" s="10">
        <f>Darron!F193+Kristi!F193+'Kristi(Roth)'!F193</f>
        <v>0</v>
      </c>
      <c r="G193" s="10">
        <f>Darron!G193+Kristi!G193+'Kristi(Roth)'!G193</f>
        <v>1182.246894041233</v>
      </c>
      <c r="H193" s="10">
        <f>Darron!H193+Kristi!H193+'Kristi(Roth)'!H193</f>
        <v>0</v>
      </c>
      <c r="I193" s="10">
        <f>Darron!I193+Kristi!I193+'Kristi(Roth)'!I193</f>
        <v>36703.339999999982</v>
      </c>
      <c r="J193" s="10">
        <f>Darron!J193+Kristi!J193+'Kristi(Roth)'!J193</f>
        <v>82870.256298164342</v>
      </c>
      <c r="K193" s="10">
        <f>Darron!K193+Kristi!K193+'Kristi(Roth)'!K193</f>
        <v>119573.59629816454</v>
      </c>
    </row>
    <row r="194" spans="1:11" x14ac:dyDescent="0.2">
      <c r="A194" s="9">
        <v>41455</v>
      </c>
      <c r="B194" s="4">
        <f t="shared" si="33"/>
        <v>46</v>
      </c>
      <c r="C194" s="4">
        <f t="shared" si="34"/>
        <v>21</v>
      </c>
      <c r="D194" s="4">
        <f t="shared" si="35"/>
        <v>18</v>
      </c>
      <c r="E194" s="10">
        <f>Darron!E194+Kristi!E194+'Kristi(Roth)'!E194</f>
        <v>166.66</v>
      </c>
      <c r="F194" s="10">
        <f>Darron!F194+Kristi!F194+'Kristi(Roth)'!F194</f>
        <v>0</v>
      </c>
      <c r="G194" s="10">
        <f>Darron!G194+Kristi!G194+'Kristi(Roth)'!G194</f>
        <v>1195.7359629816453</v>
      </c>
      <c r="H194" s="10">
        <f>Darron!H194+Kristi!H194+'Kristi(Roth)'!H194</f>
        <v>0</v>
      </c>
      <c r="I194" s="10">
        <f>Darron!I194+Kristi!I194+'Kristi(Roth)'!I194</f>
        <v>36869.999999999978</v>
      </c>
      <c r="J194" s="10">
        <f>Darron!J194+Kristi!J194+'Kristi(Roth)'!J194</f>
        <v>84065.992261145992</v>
      </c>
      <c r="K194" s="10">
        <f>Darron!K194+Kristi!K194+'Kristi(Roth)'!K194</f>
        <v>120935.9922611462</v>
      </c>
    </row>
    <row r="195" spans="1:11" x14ac:dyDescent="0.2">
      <c r="A195" s="9">
        <v>41486</v>
      </c>
      <c r="B195" s="4">
        <f t="shared" si="33"/>
        <v>46</v>
      </c>
      <c r="C195" s="4">
        <f t="shared" si="34"/>
        <v>21</v>
      </c>
      <c r="D195" s="4">
        <f t="shared" si="35"/>
        <v>18</v>
      </c>
      <c r="E195" s="10">
        <f>Darron!E195+Kristi!E195+'Kristi(Roth)'!E195</f>
        <v>166.66</v>
      </c>
      <c r="F195" s="10">
        <f>Darron!F195+Kristi!F195+'Kristi(Roth)'!F195</f>
        <v>0</v>
      </c>
      <c r="G195" s="10">
        <f>Darron!G195+Kristi!G195+'Kristi(Roth)'!G195</f>
        <v>1209.3599226114618</v>
      </c>
      <c r="H195" s="10">
        <f>Darron!H195+Kristi!H195+'Kristi(Roth)'!H195</f>
        <v>0</v>
      </c>
      <c r="I195" s="10">
        <f>Darron!I195+Kristi!I195+'Kristi(Roth)'!I195</f>
        <v>37036.659999999982</v>
      </c>
      <c r="J195" s="10">
        <f>Darron!J195+Kristi!J195+'Kristi(Roth)'!J195</f>
        <v>85275.352183757466</v>
      </c>
      <c r="K195" s="10">
        <f>Darron!K195+Kristi!K195+'Kristi(Roth)'!K195</f>
        <v>122312.01218375766</v>
      </c>
    </row>
    <row r="196" spans="1:11" x14ac:dyDescent="0.2">
      <c r="A196" s="9">
        <v>41517</v>
      </c>
      <c r="B196" s="4">
        <f t="shared" si="33"/>
        <v>46</v>
      </c>
      <c r="C196" s="4">
        <f t="shared" si="34"/>
        <v>21</v>
      </c>
      <c r="D196" s="4">
        <f t="shared" si="35"/>
        <v>18</v>
      </c>
      <c r="E196" s="10">
        <f>Darron!E196+Kristi!E196+'Kristi(Roth)'!E196</f>
        <v>166.66</v>
      </c>
      <c r="F196" s="10">
        <f>Darron!F196+Kristi!F196+'Kristi(Roth)'!F196</f>
        <v>0</v>
      </c>
      <c r="G196" s="10">
        <f>Darron!G196+Kristi!G196+'Kristi(Roth)'!G196</f>
        <v>1223.1201218375766</v>
      </c>
      <c r="H196" s="10">
        <f>Darron!H196+Kristi!H196+'Kristi(Roth)'!H196</f>
        <v>0</v>
      </c>
      <c r="I196" s="10">
        <f>Darron!I196+Kristi!I196+'Kristi(Roth)'!I196</f>
        <v>37203.319999999978</v>
      </c>
      <c r="J196" s="10">
        <f>Darron!J196+Kristi!J196+'Kristi(Roth)'!J196</f>
        <v>86498.472305595031</v>
      </c>
      <c r="K196" s="10">
        <f>Darron!K196+Kristi!K196+'Kristi(Roth)'!K196</f>
        <v>123701.79230559524</v>
      </c>
    </row>
    <row r="197" spans="1:11" x14ac:dyDescent="0.2">
      <c r="A197" s="9">
        <v>41547</v>
      </c>
      <c r="B197" s="4">
        <f t="shared" si="33"/>
        <v>46</v>
      </c>
      <c r="C197" s="4">
        <f t="shared" si="34"/>
        <v>21</v>
      </c>
      <c r="D197" s="4">
        <f t="shared" si="35"/>
        <v>18</v>
      </c>
      <c r="E197" s="10">
        <f>Darron!E197+Kristi!E197+'Kristi(Roth)'!E197</f>
        <v>166.66</v>
      </c>
      <c r="F197" s="10">
        <f>Darron!F197+Kristi!F197+'Kristi(Roth)'!F197</f>
        <v>0</v>
      </c>
      <c r="G197" s="10">
        <f>Darron!G197+Kristi!G197+'Kristi(Roth)'!G197</f>
        <v>1237.0179230559525</v>
      </c>
      <c r="H197" s="10">
        <f>Darron!H197+Kristi!H197+'Kristi(Roth)'!H197</f>
        <v>0</v>
      </c>
      <c r="I197" s="10">
        <f>Darron!I197+Kristi!I197+'Kristi(Roth)'!I197</f>
        <v>37369.979999999981</v>
      </c>
      <c r="J197" s="10">
        <f>Darron!J197+Kristi!J197+'Kristi(Roth)'!J197</f>
        <v>87735.49022865099</v>
      </c>
      <c r="K197" s="10">
        <f>Darron!K197+Kristi!K197+'Kristi(Roth)'!K197</f>
        <v>125105.4702286512</v>
      </c>
    </row>
    <row r="198" spans="1:11" x14ac:dyDescent="0.2">
      <c r="A198" s="9">
        <v>41578</v>
      </c>
      <c r="B198" s="4">
        <f t="shared" ref="B198:B213" si="36">ROUND((A198-$B$2-210)/365,0)</f>
        <v>46</v>
      </c>
      <c r="C198" s="4">
        <f t="shared" ref="C198:C213" si="37">ROUND((A198-$C$2-210)/365,0)</f>
        <v>21</v>
      </c>
      <c r="D198" s="4">
        <f t="shared" ref="D198:D213" si="38">ROUND((A198-$D$2-210)/365,0)</f>
        <v>18</v>
      </c>
      <c r="E198" s="10">
        <f>Darron!E198+Kristi!E198+'Kristi(Roth)'!E198</f>
        <v>166.66</v>
      </c>
      <c r="F198" s="10">
        <f>Darron!F198+Kristi!F198+'Kristi(Roth)'!F198</f>
        <v>0</v>
      </c>
      <c r="G198" s="10">
        <f>Darron!G198+Kristi!G198+'Kristi(Roth)'!G198</f>
        <v>1251.0547022865121</v>
      </c>
      <c r="H198" s="10">
        <f>Darron!H198+Kristi!H198+'Kristi(Roth)'!H198</f>
        <v>0</v>
      </c>
      <c r="I198" s="10">
        <f>Darron!I198+Kristi!I198+'Kristi(Roth)'!I198</f>
        <v>37536.639999999978</v>
      </c>
      <c r="J198" s="10">
        <f>Darron!J198+Kristi!J198+'Kristi(Roth)'!J198</f>
        <v>88986.544930937511</v>
      </c>
      <c r="K198" s="10">
        <f>Darron!K198+Kristi!K198+'Kristi(Roth)'!K198</f>
        <v>126523.18493093771</v>
      </c>
    </row>
    <row r="199" spans="1:11" x14ac:dyDescent="0.2">
      <c r="A199" s="9">
        <v>41608</v>
      </c>
      <c r="B199" s="4">
        <f t="shared" si="36"/>
        <v>46</v>
      </c>
      <c r="C199" s="4">
        <f t="shared" si="37"/>
        <v>21</v>
      </c>
      <c r="D199" s="4">
        <f t="shared" si="38"/>
        <v>18</v>
      </c>
      <c r="E199" s="10">
        <f>Darron!E199+Kristi!E199+'Kristi(Roth)'!E199</f>
        <v>166.66</v>
      </c>
      <c r="F199" s="10">
        <f>Darron!F199+Kristi!F199+'Kristi(Roth)'!F199</f>
        <v>0</v>
      </c>
      <c r="G199" s="10">
        <f>Darron!G199+Kristi!G199+'Kristi(Roth)'!G199</f>
        <v>1265.2318493093771</v>
      </c>
      <c r="H199" s="10">
        <f>Darron!H199+Kristi!H199+'Kristi(Roth)'!H199</f>
        <v>0</v>
      </c>
      <c r="I199" s="10">
        <f>Darron!I199+Kristi!I199+'Kristi(Roth)'!I199</f>
        <v>37703.299999999981</v>
      </c>
      <c r="J199" s="10">
        <f>Darron!J199+Kristi!J199+'Kristi(Roth)'!J199</f>
        <v>90251.776780246888</v>
      </c>
      <c r="K199" s="10">
        <f>Darron!K199+Kristi!K199+'Kristi(Roth)'!K199</f>
        <v>127955.07678024709</v>
      </c>
    </row>
    <row r="200" spans="1:11" x14ac:dyDescent="0.2">
      <c r="A200" s="9">
        <v>41639</v>
      </c>
      <c r="B200" s="4">
        <f t="shared" si="36"/>
        <v>46</v>
      </c>
      <c r="C200" s="4">
        <f t="shared" si="37"/>
        <v>21</v>
      </c>
      <c r="D200" s="4">
        <f t="shared" si="38"/>
        <v>18</v>
      </c>
      <c r="E200" s="10">
        <f>Darron!E200+Kristi!E200+'Kristi(Roth)'!E200</f>
        <v>166.66</v>
      </c>
      <c r="F200" s="10">
        <f>Darron!F200+Kristi!F200+'Kristi(Roth)'!F200</f>
        <v>0</v>
      </c>
      <c r="G200" s="10">
        <f>Darron!G200+Kristi!G200+'Kristi(Roth)'!G200</f>
        <v>1279.550767802471</v>
      </c>
      <c r="H200" s="10">
        <f>Darron!H200+Kristi!H200+'Kristi(Roth)'!H200</f>
        <v>0</v>
      </c>
      <c r="I200" s="10">
        <f>Darron!I200+Kristi!I200+'Kristi(Roth)'!I200</f>
        <v>37869.959999999977</v>
      </c>
      <c r="J200" s="10">
        <f>Darron!J200+Kristi!J200+'Kristi(Roth)'!J200</f>
        <v>91531.327548049361</v>
      </c>
      <c r="K200" s="10">
        <f>Darron!K200+Kristi!K200+'Kristi(Roth)'!K200</f>
        <v>129401.28754804959</v>
      </c>
    </row>
    <row r="201" spans="1:11" x14ac:dyDescent="0.2">
      <c r="A201" s="9">
        <v>41670</v>
      </c>
      <c r="B201" s="4">
        <f t="shared" si="36"/>
        <v>46</v>
      </c>
      <c r="C201" s="4">
        <f t="shared" si="37"/>
        <v>21</v>
      </c>
      <c r="D201" s="4">
        <f t="shared" si="38"/>
        <v>18</v>
      </c>
      <c r="E201" s="10">
        <f>Darron!E201+Kristi!E201+'Kristi(Roth)'!E201</f>
        <v>166.66</v>
      </c>
      <c r="F201" s="10">
        <f>Darron!F201+Kristi!F201+'Kristi(Roth)'!F201</f>
        <v>0</v>
      </c>
      <c r="G201" s="10">
        <f>Darron!G201+Kristi!G201+'Kristi(Roth)'!G201</f>
        <v>1294.0128754804959</v>
      </c>
      <c r="H201" s="10">
        <f>Darron!H201+Kristi!H201+'Kristi(Roth)'!H201</f>
        <v>0</v>
      </c>
      <c r="I201" s="10">
        <f>Darron!I201+Kristi!I201+'Kristi(Roth)'!I201</f>
        <v>38036.619999999981</v>
      </c>
      <c r="J201" s="10">
        <f>Darron!J201+Kristi!J201+'Kristi(Roth)'!J201</f>
        <v>92825.340423529851</v>
      </c>
      <c r="K201" s="10">
        <f>Darron!K201+Kristi!K201+'Kristi(Roth)'!K201</f>
        <v>130861.96042353008</v>
      </c>
    </row>
    <row r="202" spans="1:11" x14ac:dyDescent="0.2">
      <c r="A202" s="9">
        <v>41698</v>
      </c>
      <c r="B202" s="4">
        <f t="shared" si="36"/>
        <v>46</v>
      </c>
      <c r="C202" s="4">
        <f t="shared" si="37"/>
        <v>21</v>
      </c>
      <c r="D202" s="4">
        <f t="shared" si="38"/>
        <v>19</v>
      </c>
      <c r="E202" s="10">
        <f>Darron!E202+Kristi!E202+'Kristi(Roth)'!E202</f>
        <v>166.66</v>
      </c>
      <c r="F202" s="10">
        <f>Darron!F202+Kristi!F202+'Kristi(Roth)'!F202</f>
        <v>0</v>
      </c>
      <c r="G202" s="10">
        <f>Darron!G202+Kristi!G202+'Kristi(Roth)'!G202</f>
        <v>1308.6196042353008</v>
      </c>
      <c r="H202" s="10">
        <f>Darron!H202+Kristi!H202+'Kristi(Roth)'!H202</f>
        <v>0</v>
      </c>
      <c r="I202" s="10">
        <f>Darron!I202+Kristi!I202+'Kristi(Roth)'!I202</f>
        <v>38203.279999999977</v>
      </c>
      <c r="J202" s="10">
        <f>Darron!J202+Kristi!J202+'Kristi(Roth)'!J202</f>
        <v>94133.960027765163</v>
      </c>
      <c r="K202" s="10">
        <f>Darron!K202+Kristi!K202+'Kristi(Roth)'!K202</f>
        <v>132337.24002776539</v>
      </c>
    </row>
    <row r="203" spans="1:11" x14ac:dyDescent="0.2">
      <c r="A203" s="9">
        <v>41729</v>
      </c>
      <c r="B203" s="4">
        <f t="shared" si="36"/>
        <v>46</v>
      </c>
      <c r="C203" s="4">
        <f t="shared" si="37"/>
        <v>21</v>
      </c>
      <c r="D203" s="4">
        <f t="shared" si="38"/>
        <v>19</v>
      </c>
      <c r="E203" s="10">
        <f>Darron!E203+Kristi!E203+'Kristi(Roth)'!E203</f>
        <v>166.66</v>
      </c>
      <c r="F203" s="10">
        <f>Darron!F203+Kristi!F203+'Kristi(Roth)'!F203</f>
        <v>0</v>
      </c>
      <c r="G203" s="10">
        <f>Darron!G203+Kristi!G203+'Kristi(Roth)'!G203</f>
        <v>1323.3724002776539</v>
      </c>
      <c r="H203" s="10">
        <f>Darron!H203+Kristi!H203+'Kristi(Roth)'!H203</f>
        <v>0</v>
      </c>
      <c r="I203" s="10">
        <f>Darron!I203+Kristi!I203+'Kristi(Roth)'!I203</f>
        <v>38369.939999999981</v>
      </c>
      <c r="J203" s="10">
        <f>Darron!J203+Kristi!J203+'Kristi(Roth)'!J203</f>
        <v>95457.332428042806</v>
      </c>
      <c r="K203" s="10">
        <f>Darron!K203+Kristi!K203+'Kristi(Roth)'!K203</f>
        <v>133827.27242804307</v>
      </c>
    </row>
    <row r="204" spans="1:11" x14ac:dyDescent="0.2">
      <c r="A204" s="9">
        <v>41759</v>
      </c>
      <c r="B204" s="4">
        <f t="shared" si="36"/>
        <v>47</v>
      </c>
      <c r="C204" s="4">
        <f t="shared" si="37"/>
        <v>22</v>
      </c>
      <c r="D204" s="4">
        <f t="shared" si="38"/>
        <v>19</v>
      </c>
      <c r="E204" s="10">
        <f>Darron!E204+Kristi!E204+'Kristi(Roth)'!E204</f>
        <v>166.66</v>
      </c>
      <c r="F204" s="10">
        <f>Darron!F204+Kristi!F204+'Kristi(Roth)'!F204</f>
        <v>0</v>
      </c>
      <c r="G204" s="10">
        <f>Darron!G204+Kristi!G204+'Kristi(Roth)'!G204</f>
        <v>1338.2727242804306</v>
      </c>
      <c r="H204" s="10">
        <f>Darron!H204+Kristi!H204+'Kristi(Roth)'!H204</f>
        <v>0</v>
      </c>
      <c r="I204" s="10">
        <f>Darron!I204+Kristi!I204+'Kristi(Roth)'!I204</f>
        <v>38536.599999999977</v>
      </c>
      <c r="J204" s="10">
        <f>Darron!J204+Kristi!J204+'Kristi(Roth)'!J204</f>
        <v>96795.605152323245</v>
      </c>
      <c r="K204" s="10">
        <f>Darron!K204+Kristi!K204+'Kristi(Roth)'!K204</f>
        <v>135332.2051523235</v>
      </c>
    </row>
    <row r="205" spans="1:11" x14ac:dyDescent="0.2">
      <c r="A205" s="9">
        <v>41790</v>
      </c>
      <c r="B205" s="4">
        <f t="shared" si="36"/>
        <v>47</v>
      </c>
      <c r="C205" s="4">
        <f t="shared" si="37"/>
        <v>22</v>
      </c>
      <c r="D205" s="4">
        <f t="shared" si="38"/>
        <v>19</v>
      </c>
      <c r="E205" s="10">
        <f>Darron!E205+Kristi!E205+'Kristi(Roth)'!E205</f>
        <v>166.66</v>
      </c>
      <c r="F205" s="10">
        <f>Darron!F205+Kristi!F205+'Kristi(Roth)'!F205</f>
        <v>0</v>
      </c>
      <c r="G205" s="10">
        <f>Darron!G205+Kristi!G205+'Kristi(Roth)'!G205</f>
        <v>1353.3220515232349</v>
      </c>
      <c r="H205" s="10">
        <f>Darron!H205+Kristi!H205+'Kristi(Roth)'!H205</f>
        <v>0</v>
      </c>
      <c r="I205" s="10">
        <f>Darron!I205+Kristi!I205+'Kristi(Roth)'!I205</f>
        <v>38703.25999999998</v>
      </c>
      <c r="J205" s="10">
        <f>Darron!J205+Kristi!J205+'Kristi(Roth)'!J205</f>
        <v>98148.927203846484</v>
      </c>
      <c r="K205" s="10">
        <f>Darron!K205+Kristi!K205+'Kristi(Roth)'!K205</f>
        <v>136852.18720384673</v>
      </c>
    </row>
    <row r="206" spans="1:11" x14ac:dyDescent="0.2">
      <c r="A206" s="9">
        <v>41820</v>
      </c>
      <c r="B206" s="4">
        <f t="shared" si="36"/>
        <v>47</v>
      </c>
      <c r="C206" s="4">
        <f t="shared" si="37"/>
        <v>22</v>
      </c>
      <c r="D206" s="4">
        <f t="shared" si="38"/>
        <v>19</v>
      </c>
      <c r="E206" s="10">
        <f>Darron!E206+Kristi!E206+'Kristi(Roth)'!E206</f>
        <v>166.66</v>
      </c>
      <c r="F206" s="10">
        <f>Darron!F206+Kristi!F206+'Kristi(Roth)'!F206</f>
        <v>0</v>
      </c>
      <c r="G206" s="10">
        <f>Darron!G206+Kristi!G206+'Kristi(Roth)'!G206</f>
        <v>1368.5218720384673</v>
      </c>
      <c r="H206" s="10">
        <f>Darron!H206+Kristi!H206+'Kristi(Roth)'!H206</f>
        <v>0</v>
      </c>
      <c r="I206" s="10">
        <f>Darron!I206+Kristi!I206+'Kristi(Roth)'!I206</f>
        <v>38869.919999999976</v>
      </c>
      <c r="J206" s="10">
        <f>Darron!J206+Kristi!J206+'Kristi(Roth)'!J206</f>
        <v>99517.449075884942</v>
      </c>
      <c r="K206" s="10">
        <f>Darron!K206+Kristi!K206+'Kristi(Roth)'!K206</f>
        <v>138387.36907588519</v>
      </c>
    </row>
    <row r="207" spans="1:11" x14ac:dyDescent="0.2">
      <c r="A207" s="9">
        <v>41851</v>
      </c>
      <c r="B207" s="4">
        <f t="shared" si="36"/>
        <v>47</v>
      </c>
      <c r="C207" s="4">
        <f t="shared" si="37"/>
        <v>22</v>
      </c>
      <c r="D207" s="4">
        <f t="shared" si="38"/>
        <v>19</v>
      </c>
      <c r="E207" s="10">
        <f>Darron!E207+Kristi!E207+'Kristi(Roth)'!E207</f>
        <v>166.66</v>
      </c>
      <c r="F207" s="10">
        <f>Darron!F207+Kristi!F207+'Kristi(Roth)'!F207</f>
        <v>0</v>
      </c>
      <c r="G207" s="10">
        <f>Darron!G207+Kristi!G207+'Kristi(Roth)'!G207</f>
        <v>1383.8736907588518</v>
      </c>
      <c r="H207" s="10">
        <f>Darron!H207+Kristi!H207+'Kristi(Roth)'!H207</f>
        <v>0</v>
      </c>
      <c r="I207" s="10">
        <f>Darron!I207+Kristi!I207+'Kristi(Roth)'!I207</f>
        <v>39036.57999999998</v>
      </c>
      <c r="J207" s="10">
        <f>Darron!J207+Kristi!J207+'Kristi(Roth)'!J207</f>
        <v>100901.3227666438</v>
      </c>
      <c r="K207" s="10">
        <f>Darron!K207+Kristi!K207+'Kristi(Roth)'!K207</f>
        <v>139937.90276664405</v>
      </c>
    </row>
    <row r="208" spans="1:11" x14ac:dyDescent="0.2">
      <c r="A208" s="9">
        <v>41882</v>
      </c>
      <c r="B208" s="4">
        <f t="shared" si="36"/>
        <v>47</v>
      </c>
      <c r="C208" s="4">
        <f t="shared" si="37"/>
        <v>22</v>
      </c>
      <c r="D208" s="4">
        <f t="shared" si="38"/>
        <v>19</v>
      </c>
      <c r="E208" s="10">
        <f>Darron!E208+Kristi!E208+'Kristi(Roth)'!E208</f>
        <v>166.66</v>
      </c>
      <c r="F208" s="10">
        <f>Darron!F208+Kristi!F208+'Kristi(Roth)'!F208</f>
        <v>0</v>
      </c>
      <c r="G208" s="10">
        <f>Darron!G208+Kristi!G208+'Kristi(Roth)'!G208</f>
        <v>1399.3790276664404</v>
      </c>
      <c r="H208" s="10">
        <f>Darron!H208+Kristi!H208+'Kristi(Roth)'!H208</f>
        <v>0</v>
      </c>
      <c r="I208" s="10">
        <f>Darron!I208+Kristi!I208+'Kristi(Roth)'!I208</f>
        <v>39203.239999999976</v>
      </c>
      <c r="J208" s="10">
        <f>Darron!J208+Kristi!J208+'Kristi(Roth)'!J208</f>
        <v>102300.70179431024</v>
      </c>
      <c r="K208" s="10">
        <f>Darron!K208+Kristi!K208+'Kristi(Roth)'!K208</f>
        <v>141503.94179431049</v>
      </c>
    </row>
    <row r="209" spans="1:11" x14ac:dyDescent="0.2">
      <c r="A209" s="9">
        <v>41912</v>
      </c>
      <c r="B209" s="4">
        <f t="shared" si="36"/>
        <v>47</v>
      </c>
      <c r="C209" s="4">
        <f t="shared" si="37"/>
        <v>22</v>
      </c>
      <c r="D209" s="4">
        <f t="shared" si="38"/>
        <v>19</v>
      </c>
      <c r="E209" s="10">
        <f>Darron!E209+Kristi!E209+'Kristi(Roth)'!E209</f>
        <v>166.66</v>
      </c>
      <c r="F209" s="10">
        <f>Darron!F209+Kristi!F209+'Kristi(Roth)'!F209</f>
        <v>0</v>
      </c>
      <c r="G209" s="10">
        <f>Darron!G209+Kristi!G209+'Kristi(Roth)'!G209</f>
        <v>1415.039417943105</v>
      </c>
      <c r="H209" s="10">
        <f>Darron!H209+Kristi!H209+'Kristi(Roth)'!H209</f>
        <v>0</v>
      </c>
      <c r="I209" s="10">
        <f>Darron!I209+Kristi!I209+'Kristi(Roth)'!I209</f>
        <v>39369.89999999998</v>
      </c>
      <c r="J209" s="10">
        <f>Darron!J209+Kristi!J209+'Kristi(Roth)'!J209</f>
        <v>103715.74121225334</v>
      </c>
      <c r="K209" s="10">
        <f>Darron!K209+Kristi!K209+'Kristi(Roth)'!K209</f>
        <v>143085.6412122536</v>
      </c>
    </row>
    <row r="210" spans="1:11" x14ac:dyDescent="0.2">
      <c r="A210" s="9">
        <v>41943</v>
      </c>
      <c r="B210" s="4">
        <f t="shared" si="36"/>
        <v>47</v>
      </c>
      <c r="C210" s="4">
        <f t="shared" si="37"/>
        <v>22</v>
      </c>
      <c r="D210" s="4">
        <f t="shared" si="38"/>
        <v>19</v>
      </c>
      <c r="E210" s="10">
        <f>Darron!E210+Kristi!E210+'Kristi(Roth)'!E210</f>
        <v>166.66</v>
      </c>
      <c r="F210" s="10">
        <f>Darron!F210+Kristi!F210+'Kristi(Roth)'!F210</f>
        <v>0</v>
      </c>
      <c r="G210" s="10">
        <f>Darron!G210+Kristi!G210+'Kristi(Roth)'!G210</f>
        <v>1430.8564121225361</v>
      </c>
      <c r="H210" s="10">
        <f>Darron!H210+Kristi!H210+'Kristi(Roth)'!H210</f>
        <v>0</v>
      </c>
      <c r="I210" s="10">
        <f>Darron!I210+Kristi!I210+'Kristi(Roth)'!I210</f>
        <v>39536.559999999976</v>
      </c>
      <c r="J210" s="10">
        <f>Darron!J210+Kristi!J210+'Kristi(Roth)'!J210</f>
        <v>105146.59762437586</v>
      </c>
      <c r="K210" s="10">
        <f>Darron!K210+Kristi!K210+'Kristi(Roth)'!K210</f>
        <v>144683.15762437615</v>
      </c>
    </row>
    <row r="211" spans="1:11" x14ac:dyDescent="0.2">
      <c r="A211" s="9">
        <v>41973</v>
      </c>
      <c r="B211" s="4">
        <f t="shared" si="36"/>
        <v>47</v>
      </c>
      <c r="C211" s="4">
        <f t="shared" si="37"/>
        <v>22</v>
      </c>
      <c r="D211" s="4">
        <f t="shared" si="38"/>
        <v>19</v>
      </c>
      <c r="E211" s="10">
        <f>Darron!E211+Kristi!E211+'Kristi(Roth)'!E211</f>
        <v>166.66</v>
      </c>
      <c r="F211" s="10">
        <f>Darron!F211+Kristi!F211+'Kristi(Roth)'!F211</f>
        <v>0</v>
      </c>
      <c r="G211" s="10">
        <f>Darron!G211+Kristi!G211+'Kristi(Roth)'!G211</f>
        <v>1446.8315762437614</v>
      </c>
      <c r="H211" s="10">
        <f>Darron!H211+Kristi!H211+'Kristi(Roth)'!H211</f>
        <v>0</v>
      </c>
      <c r="I211" s="10">
        <f>Darron!I211+Kristi!I211+'Kristi(Roth)'!I211</f>
        <v>39703.219999999979</v>
      </c>
      <c r="J211" s="10">
        <f>Darron!J211+Kristi!J211+'Kristi(Roth)'!J211</f>
        <v>106593.42920061963</v>
      </c>
      <c r="K211" s="10">
        <f>Darron!K211+Kristi!K211+'Kristi(Roth)'!K211</f>
        <v>146296.64920061993</v>
      </c>
    </row>
    <row r="212" spans="1:11" x14ac:dyDescent="0.2">
      <c r="A212" s="9">
        <v>42004</v>
      </c>
      <c r="B212" s="4">
        <f t="shared" si="36"/>
        <v>47</v>
      </c>
      <c r="C212" s="4">
        <f t="shared" si="37"/>
        <v>22</v>
      </c>
      <c r="D212" s="4">
        <f t="shared" si="38"/>
        <v>19</v>
      </c>
      <c r="E212" s="10">
        <f>Darron!E212+Kristi!E212+'Kristi(Roth)'!E212</f>
        <v>166.66</v>
      </c>
      <c r="F212" s="10">
        <f>Darron!F212+Kristi!F212+'Kristi(Roth)'!F212</f>
        <v>0</v>
      </c>
      <c r="G212" s="10">
        <f>Darron!G212+Kristi!G212+'Kristi(Roth)'!G212</f>
        <v>1462.9664920061991</v>
      </c>
      <c r="H212" s="10">
        <f>Darron!H212+Kristi!H212+'Kristi(Roth)'!H212</f>
        <v>0</v>
      </c>
      <c r="I212" s="10">
        <f>Darron!I212+Kristi!I212+'Kristi(Roth)'!I212</f>
        <v>39869.879999999976</v>
      </c>
      <c r="J212" s="10">
        <f>Darron!J212+Kristi!J212+'Kristi(Roth)'!J212</f>
        <v>108056.39569262584</v>
      </c>
      <c r="K212" s="10">
        <f>Darron!K212+Kristi!K212+'Kristi(Roth)'!K212</f>
        <v>147926.27569262614</v>
      </c>
    </row>
    <row r="213" spans="1:11" x14ac:dyDescent="0.2">
      <c r="A213" s="9">
        <v>42035</v>
      </c>
      <c r="B213" s="4">
        <f t="shared" si="36"/>
        <v>47</v>
      </c>
      <c r="C213" s="4">
        <f t="shared" si="37"/>
        <v>22</v>
      </c>
      <c r="D213" s="4">
        <f t="shared" si="38"/>
        <v>19</v>
      </c>
      <c r="E213" s="10">
        <f>Darron!E213+Kristi!E213+'Kristi(Roth)'!E213</f>
        <v>166.66</v>
      </c>
      <c r="F213" s="10">
        <f>Darron!F213+Kristi!F213+'Kristi(Roth)'!F213</f>
        <v>0</v>
      </c>
      <c r="G213" s="10">
        <f>Darron!G213+Kristi!G213+'Kristi(Roth)'!G213</f>
        <v>1479.2627569262613</v>
      </c>
      <c r="H213" s="10">
        <f>Darron!H213+Kristi!H213+'Kristi(Roth)'!H213</f>
        <v>0</v>
      </c>
      <c r="I213" s="10">
        <f>Darron!I213+Kristi!I213+'Kristi(Roth)'!I213</f>
        <v>40036.539999999979</v>
      </c>
      <c r="J213" s="10">
        <f>Darron!J213+Kristi!J213+'Kristi(Roth)'!J213</f>
        <v>109535.65844955209</v>
      </c>
      <c r="K213" s="10">
        <f>Darron!K213+Kristi!K213+'Kristi(Roth)'!K213</f>
        <v>149572.19844955238</v>
      </c>
    </row>
    <row r="214" spans="1:11" x14ac:dyDescent="0.2">
      <c r="A214" s="9">
        <v>42063</v>
      </c>
      <c r="B214" s="4">
        <f t="shared" ref="B214:B229" si="39">ROUND((A214-$B$2-210)/365,0)</f>
        <v>47</v>
      </c>
      <c r="C214" s="4">
        <f t="shared" ref="C214:C229" si="40">ROUND((A214-$C$2-210)/365,0)</f>
        <v>22</v>
      </c>
      <c r="D214" s="4">
        <f t="shared" ref="D214:D229" si="41">ROUND((A214-$D$2-210)/365,0)</f>
        <v>20</v>
      </c>
      <c r="E214" s="10">
        <f>Darron!E214+Kristi!E214+'Kristi(Roth)'!E214</f>
        <v>166.66</v>
      </c>
      <c r="F214" s="10">
        <f>Darron!F214+Kristi!F214+'Kristi(Roth)'!F214</f>
        <v>0</v>
      </c>
      <c r="G214" s="10">
        <f>Darron!G214+Kristi!G214+'Kristi(Roth)'!G214</f>
        <v>1495.7219844955239</v>
      </c>
      <c r="H214" s="10">
        <f>Darron!H214+Kristi!H214+'Kristi(Roth)'!H214</f>
        <v>0</v>
      </c>
      <c r="I214" s="10">
        <f>Darron!I214+Kristi!I214+'Kristi(Roth)'!I214</f>
        <v>40203.199999999975</v>
      </c>
      <c r="J214" s="10">
        <f>Darron!J214+Kristi!J214+'Kristi(Roth)'!J214</f>
        <v>111031.38043404762</v>
      </c>
      <c r="K214" s="10">
        <f>Darron!K214+Kristi!K214+'Kristi(Roth)'!K214</f>
        <v>151234.58043404791</v>
      </c>
    </row>
    <row r="215" spans="1:11" x14ac:dyDescent="0.2">
      <c r="A215" s="9">
        <v>42094</v>
      </c>
      <c r="B215" s="4">
        <f t="shared" si="39"/>
        <v>47</v>
      </c>
      <c r="C215" s="4">
        <f t="shared" si="40"/>
        <v>22</v>
      </c>
      <c r="D215" s="4">
        <f t="shared" si="41"/>
        <v>20</v>
      </c>
      <c r="E215" s="10">
        <f>Darron!E215+Kristi!E215+'Kristi(Roth)'!E215</f>
        <v>166.66</v>
      </c>
      <c r="F215" s="10">
        <f>Darron!F215+Kristi!F215+'Kristi(Roth)'!F215</f>
        <v>0</v>
      </c>
      <c r="G215" s="10">
        <f>Darron!G215+Kristi!G215+'Kristi(Roth)'!G215</f>
        <v>1512.3458043404794</v>
      </c>
      <c r="H215" s="10">
        <f>Darron!H215+Kristi!H215+'Kristi(Roth)'!H215</f>
        <v>0</v>
      </c>
      <c r="I215" s="10">
        <f>Darron!I215+Kristi!I215+'Kristi(Roth)'!I215</f>
        <v>40369.859999999979</v>
      </c>
      <c r="J215" s="10">
        <f>Darron!J215+Kristi!J215+'Kristi(Roth)'!J215</f>
        <v>112543.7262383881</v>
      </c>
      <c r="K215" s="10">
        <f>Darron!K215+Kristi!K215+'Kristi(Roth)'!K215</f>
        <v>152913.58623838841</v>
      </c>
    </row>
    <row r="216" spans="1:11" x14ac:dyDescent="0.2">
      <c r="A216" s="9">
        <v>42124</v>
      </c>
      <c r="B216" s="4">
        <f t="shared" si="39"/>
        <v>48</v>
      </c>
      <c r="C216" s="4">
        <f t="shared" si="40"/>
        <v>23</v>
      </c>
      <c r="D216" s="4">
        <f t="shared" si="41"/>
        <v>20</v>
      </c>
      <c r="E216" s="10">
        <f>Darron!E216+Kristi!E216+'Kristi(Roth)'!E216</f>
        <v>166.66</v>
      </c>
      <c r="F216" s="10">
        <f>Darron!F216+Kristi!F216+'Kristi(Roth)'!F216</f>
        <v>0</v>
      </c>
      <c r="G216" s="10">
        <f>Darron!G216+Kristi!G216+'Kristi(Roth)'!G216</f>
        <v>1529.1358623838842</v>
      </c>
      <c r="H216" s="10">
        <f>Darron!H216+Kristi!H216+'Kristi(Roth)'!H216</f>
        <v>0</v>
      </c>
      <c r="I216" s="10">
        <f>Darron!I216+Kristi!I216+'Kristi(Roth)'!I216</f>
        <v>40536.519999999975</v>
      </c>
      <c r="J216" s="10">
        <f>Darron!J216+Kristi!J216+'Kristi(Roth)'!J216</f>
        <v>114072.86210077198</v>
      </c>
      <c r="K216" s="10">
        <f>Darron!K216+Kristi!K216+'Kristi(Roth)'!K216</f>
        <v>154609.38210077229</v>
      </c>
    </row>
    <row r="217" spans="1:11" x14ac:dyDescent="0.2">
      <c r="A217" s="9">
        <v>42155</v>
      </c>
      <c r="B217" s="4">
        <f t="shared" si="39"/>
        <v>48</v>
      </c>
      <c r="C217" s="4">
        <f t="shared" si="40"/>
        <v>23</v>
      </c>
      <c r="D217" s="4">
        <f t="shared" si="41"/>
        <v>20</v>
      </c>
      <c r="E217" s="10">
        <f>Darron!E217+Kristi!E217+'Kristi(Roth)'!E217</f>
        <v>166.66</v>
      </c>
      <c r="F217" s="10">
        <f>Darron!F217+Kristi!F217+'Kristi(Roth)'!F217</f>
        <v>0</v>
      </c>
      <c r="G217" s="10">
        <f>Darron!G217+Kristi!G217+'Kristi(Roth)'!G217</f>
        <v>1546.0938210077229</v>
      </c>
      <c r="H217" s="10">
        <f>Darron!H217+Kristi!H217+'Kristi(Roth)'!H217</f>
        <v>0</v>
      </c>
      <c r="I217" s="10">
        <f>Darron!I217+Kristi!I217+'Kristi(Roth)'!I217</f>
        <v>40703.179999999978</v>
      </c>
      <c r="J217" s="10">
        <f>Darron!J217+Kristi!J217+'Kristi(Roth)'!J217</f>
        <v>115618.95592177971</v>
      </c>
      <c r="K217" s="10">
        <f>Darron!K217+Kristi!K217+'Kristi(Roth)'!K217</f>
        <v>156322.13592178002</v>
      </c>
    </row>
    <row r="218" spans="1:11" x14ac:dyDescent="0.2">
      <c r="A218" s="9">
        <v>42185</v>
      </c>
      <c r="B218" s="4">
        <f t="shared" si="39"/>
        <v>48</v>
      </c>
      <c r="C218" s="4">
        <f t="shared" si="40"/>
        <v>23</v>
      </c>
      <c r="D218" s="4">
        <f t="shared" si="41"/>
        <v>20</v>
      </c>
      <c r="E218" s="10">
        <f>Darron!E218+Kristi!E218+'Kristi(Roth)'!E218</f>
        <v>166.66</v>
      </c>
      <c r="F218" s="10">
        <f>Darron!F218+Kristi!F218+'Kristi(Roth)'!F218</f>
        <v>0</v>
      </c>
      <c r="G218" s="10">
        <f>Darron!G218+Kristi!G218+'Kristi(Roth)'!G218</f>
        <v>1563.2213592178005</v>
      </c>
      <c r="H218" s="10">
        <f>Darron!H218+Kristi!H218+'Kristi(Roth)'!H218</f>
        <v>0</v>
      </c>
      <c r="I218" s="10">
        <f>Darron!I218+Kristi!I218+'Kristi(Roth)'!I218</f>
        <v>40869.839999999975</v>
      </c>
      <c r="J218" s="10">
        <f>Darron!J218+Kristi!J218+'Kristi(Roth)'!J218</f>
        <v>117182.17728099751</v>
      </c>
      <c r="K218" s="10">
        <f>Darron!K218+Kristi!K218+'Kristi(Roth)'!K218</f>
        <v>158052.01728099782</v>
      </c>
    </row>
    <row r="219" spans="1:11" x14ac:dyDescent="0.2">
      <c r="A219" s="9">
        <v>42216</v>
      </c>
      <c r="B219" s="4">
        <f t="shared" si="39"/>
        <v>48</v>
      </c>
      <c r="C219" s="4">
        <f t="shared" si="40"/>
        <v>23</v>
      </c>
      <c r="D219" s="4">
        <f t="shared" si="41"/>
        <v>20</v>
      </c>
      <c r="E219" s="10">
        <f>Darron!E219+Kristi!E219+'Kristi(Roth)'!E219</f>
        <v>166.66</v>
      </c>
      <c r="F219" s="10">
        <f>Darron!F219+Kristi!F219+'Kristi(Roth)'!F219</f>
        <v>0</v>
      </c>
      <c r="G219" s="10">
        <f>Darron!G219+Kristi!G219+'Kristi(Roth)'!G219</f>
        <v>1580.5201728099785</v>
      </c>
      <c r="H219" s="10">
        <f>Darron!H219+Kristi!H219+'Kristi(Roth)'!H219</f>
        <v>0</v>
      </c>
      <c r="I219" s="10">
        <f>Darron!I219+Kristi!I219+'Kristi(Roth)'!I219</f>
        <v>41036.499999999978</v>
      </c>
      <c r="J219" s="10">
        <f>Darron!J219+Kristi!J219+'Kristi(Roth)'!J219</f>
        <v>118762.69745380749</v>
      </c>
      <c r="K219" s="10">
        <f>Darron!K219+Kristi!K219+'Kristi(Roth)'!K219</f>
        <v>159799.19745380781</v>
      </c>
    </row>
    <row r="220" spans="1:11" x14ac:dyDescent="0.2">
      <c r="A220" s="9">
        <v>42247</v>
      </c>
      <c r="B220" s="4">
        <f t="shared" si="39"/>
        <v>48</v>
      </c>
      <c r="C220" s="4">
        <f t="shared" si="40"/>
        <v>23</v>
      </c>
      <c r="D220" s="4">
        <f t="shared" si="41"/>
        <v>20</v>
      </c>
      <c r="E220" s="10">
        <f>Darron!E220+Kristi!E220+'Kristi(Roth)'!E220</f>
        <v>166.66</v>
      </c>
      <c r="F220" s="10">
        <f>Darron!F220+Kristi!F220+'Kristi(Roth)'!F220</f>
        <v>0</v>
      </c>
      <c r="G220" s="10">
        <f>Darron!G220+Kristi!G220+'Kristi(Roth)'!G220</f>
        <v>1597.991974538078</v>
      </c>
      <c r="H220" s="10">
        <f>Darron!H220+Kristi!H220+'Kristi(Roth)'!H220</f>
        <v>0</v>
      </c>
      <c r="I220" s="10">
        <f>Darron!I220+Kristi!I220+'Kristi(Roth)'!I220</f>
        <v>41203.159999999974</v>
      </c>
      <c r="J220" s="10">
        <f>Darron!J220+Kristi!J220+'Kristi(Roth)'!J220</f>
        <v>120360.68942834556</v>
      </c>
      <c r="K220" s="10">
        <f>Darron!K220+Kristi!K220+'Kristi(Roth)'!K220</f>
        <v>161563.84942834591</v>
      </c>
    </row>
    <row r="221" spans="1:11" x14ac:dyDescent="0.2">
      <c r="A221" s="9">
        <v>42277</v>
      </c>
      <c r="B221" s="4">
        <f t="shared" si="39"/>
        <v>48</v>
      </c>
      <c r="C221" s="4">
        <f t="shared" si="40"/>
        <v>23</v>
      </c>
      <c r="D221" s="4">
        <f t="shared" si="41"/>
        <v>20</v>
      </c>
      <c r="E221" s="10">
        <f>Darron!E221+Kristi!E221+'Kristi(Roth)'!E221</f>
        <v>166.66</v>
      </c>
      <c r="F221" s="10">
        <f>Darron!F221+Kristi!F221+'Kristi(Roth)'!F221</f>
        <v>0</v>
      </c>
      <c r="G221" s="10">
        <f>Darron!G221+Kristi!G221+'Kristi(Roth)'!G221</f>
        <v>1615.6384942834588</v>
      </c>
      <c r="H221" s="10">
        <f>Darron!H221+Kristi!H221+'Kristi(Roth)'!H221</f>
        <v>0</v>
      </c>
      <c r="I221" s="10">
        <f>Darron!I221+Kristi!I221+'Kristi(Roth)'!I221</f>
        <v>41369.819999999978</v>
      </c>
      <c r="J221" s="10">
        <f>Darron!J221+Kristi!J221+'Kristi(Roth)'!J221</f>
        <v>121976.32792262903</v>
      </c>
      <c r="K221" s="10">
        <f>Darron!K221+Kristi!K221+'Kristi(Roth)'!K221</f>
        <v>163346.14792262937</v>
      </c>
    </row>
    <row r="222" spans="1:11" x14ac:dyDescent="0.2">
      <c r="A222" s="9">
        <v>42308</v>
      </c>
      <c r="B222" s="4">
        <f t="shared" si="39"/>
        <v>48</v>
      </c>
      <c r="C222" s="4">
        <f t="shared" si="40"/>
        <v>23</v>
      </c>
      <c r="D222" s="4">
        <f t="shared" si="41"/>
        <v>20</v>
      </c>
      <c r="E222" s="10">
        <f>Darron!E222+Kristi!E222+'Kristi(Roth)'!E222</f>
        <v>166.66</v>
      </c>
      <c r="F222" s="10">
        <f>Darron!F222+Kristi!F222+'Kristi(Roth)'!F222</f>
        <v>0</v>
      </c>
      <c r="G222" s="10">
        <f>Darron!G222+Kristi!G222+'Kristi(Roth)'!G222</f>
        <v>1633.4614792262937</v>
      </c>
      <c r="H222" s="10">
        <f>Darron!H222+Kristi!H222+'Kristi(Roth)'!H222</f>
        <v>0</v>
      </c>
      <c r="I222" s="10">
        <f>Darron!I222+Kristi!I222+'Kristi(Roth)'!I222</f>
        <v>41536.479999999974</v>
      </c>
      <c r="J222" s="10">
        <f>Darron!J222+Kristi!J222+'Kristi(Roth)'!J222</f>
        <v>123609.78940185532</v>
      </c>
      <c r="K222" s="10">
        <f>Darron!K222+Kristi!K222+'Kristi(Roth)'!K222</f>
        <v>165146.26940185565</v>
      </c>
    </row>
    <row r="223" spans="1:11" x14ac:dyDescent="0.2">
      <c r="A223" s="9">
        <v>42338</v>
      </c>
      <c r="B223" s="4">
        <f t="shared" si="39"/>
        <v>48</v>
      </c>
      <c r="C223" s="4">
        <f t="shared" si="40"/>
        <v>23</v>
      </c>
      <c r="D223" s="4">
        <f t="shared" si="41"/>
        <v>20</v>
      </c>
      <c r="E223" s="10">
        <f>Darron!E223+Kristi!E223+'Kristi(Roth)'!E223</f>
        <v>166.66</v>
      </c>
      <c r="F223" s="10">
        <f>Darron!F223+Kristi!F223+'Kristi(Roth)'!F223</f>
        <v>0</v>
      </c>
      <c r="G223" s="10">
        <f>Darron!G223+Kristi!G223+'Kristi(Roth)'!G223</f>
        <v>1651.4626940185565</v>
      </c>
      <c r="H223" s="10">
        <f>Darron!H223+Kristi!H223+'Kristi(Roth)'!H223</f>
        <v>0</v>
      </c>
      <c r="I223" s="10">
        <f>Darron!I223+Kristi!I223+'Kristi(Roth)'!I223</f>
        <v>41703.139999999978</v>
      </c>
      <c r="J223" s="10">
        <f>Darron!J223+Kristi!J223+'Kristi(Roth)'!J223</f>
        <v>125261.25209587388</v>
      </c>
      <c r="K223" s="10">
        <f>Darron!K223+Kristi!K223+'Kristi(Roth)'!K223</f>
        <v>166964.39209587424</v>
      </c>
    </row>
    <row r="224" spans="1:11" x14ac:dyDescent="0.2">
      <c r="A224" s="9">
        <v>42369</v>
      </c>
      <c r="B224" s="4">
        <f t="shared" si="39"/>
        <v>48</v>
      </c>
      <c r="C224" s="4">
        <f t="shared" si="40"/>
        <v>23</v>
      </c>
      <c r="D224" s="4">
        <f t="shared" si="41"/>
        <v>20</v>
      </c>
      <c r="E224" s="10">
        <f>Darron!E224+Kristi!E224+'Kristi(Roth)'!E224</f>
        <v>166.66</v>
      </c>
      <c r="F224" s="10">
        <f>Darron!F224+Kristi!F224+'Kristi(Roth)'!F224</f>
        <v>0</v>
      </c>
      <c r="G224" s="10">
        <f>Darron!G224+Kristi!G224+'Kristi(Roth)'!G224</f>
        <v>1669.6439209587422</v>
      </c>
      <c r="H224" s="10">
        <f>Darron!H224+Kristi!H224+'Kristi(Roth)'!H224</f>
        <v>0</v>
      </c>
      <c r="I224" s="10">
        <f>Darron!I224+Kristi!I224+'Kristi(Roth)'!I224</f>
        <v>41869.799999999974</v>
      </c>
      <c r="J224" s="10">
        <f>Darron!J224+Kristi!J224+'Kristi(Roth)'!J224</f>
        <v>126930.89601683262</v>
      </c>
      <c r="K224" s="10">
        <f>Darron!K224+Kristi!K224+'Kristi(Roth)'!K224</f>
        <v>168800.69601683295</v>
      </c>
    </row>
    <row r="225" spans="1:11" x14ac:dyDescent="0.2">
      <c r="A225" s="9">
        <v>42400</v>
      </c>
      <c r="B225" s="4">
        <f t="shared" si="39"/>
        <v>48</v>
      </c>
      <c r="C225" s="4">
        <f t="shared" si="40"/>
        <v>23</v>
      </c>
      <c r="D225" s="4">
        <f t="shared" si="41"/>
        <v>20</v>
      </c>
      <c r="E225" s="10">
        <f>Darron!E225+Kristi!E225+'Kristi(Roth)'!E225</f>
        <v>166.66</v>
      </c>
      <c r="F225" s="10">
        <f>Darron!F225+Kristi!F225+'Kristi(Roth)'!F225</f>
        <v>0</v>
      </c>
      <c r="G225" s="10">
        <f>Darron!G225+Kristi!G225+'Kristi(Roth)'!G225</f>
        <v>1688.0069601683294</v>
      </c>
      <c r="H225" s="10">
        <f>Darron!H225+Kristi!H225+'Kristi(Roth)'!H225</f>
        <v>0</v>
      </c>
      <c r="I225" s="10">
        <f>Darron!I225+Kristi!I225+'Kristi(Roth)'!I225</f>
        <v>42036.459999999977</v>
      </c>
      <c r="J225" s="10">
        <f>Darron!J225+Kristi!J225+'Kristi(Roth)'!J225</f>
        <v>128618.90297700095</v>
      </c>
      <c r="K225" s="10">
        <f>Darron!K225+Kristi!K225+'Kristi(Roth)'!K225</f>
        <v>170655.36297700129</v>
      </c>
    </row>
    <row r="226" spans="1:11" x14ac:dyDescent="0.2">
      <c r="A226" s="9">
        <v>42429</v>
      </c>
      <c r="B226" s="4">
        <f t="shared" si="39"/>
        <v>48</v>
      </c>
      <c r="C226" s="4">
        <f t="shared" si="40"/>
        <v>23</v>
      </c>
      <c r="D226" s="4">
        <f t="shared" si="41"/>
        <v>21</v>
      </c>
      <c r="E226" s="10">
        <f>Darron!E226+Kristi!E226+'Kristi(Roth)'!E226</f>
        <v>166.66</v>
      </c>
      <c r="F226" s="10">
        <f>Darron!F226+Kristi!F226+'Kristi(Roth)'!F226</f>
        <v>0</v>
      </c>
      <c r="G226" s="10">
        <f>Darron!G226+Kristi!G226+'Kristi(Roth)'!G226</f>
        <v>1706.5536297700128</v>
      </c>
      <c r="H226" s="10">
        <f>Darron!H226+Kristi!H226+'Kristi(Roth)'!H226</f>
        <v>0</v>
      </c>
      <c r="I226" s="10">
        <f>Darron!I226+Kristi!I226+'Kristi(Roth)'!I226</f>
        <v>42203.119999999974</v>
      </c>
      <c r="J226" s="10">
        <f>Darron!J226+Kristi!J226+'Kristi(Roth)'!J226</f>
        <v>130325.45660677095</v>
      </c>
      <c r="K226" s="10">
        <f>Darron!K226+Kristi!K226+'Kristi(Roth)'!K226</f>
        <v>172528.57660677133</v>
      </c>
    </row>
    <row r="227" spans="1:11" x14ac:dyDescent="0.2">
      <c r="A227" s="9">
        <v>42460</v>
      </c>
      <c r="B227" s="4">
        <f t="shared" si="39"/>
        <v>48</v>
      </c>
      <c r="C227" s="4">
        <f t="shared" si="40"/>
        <v>23</v>
      </c>
      <c r="D227" s="4">
        <f t="shared" si="41"/>
        <v>21</v>
      </c>
      <c r="E227" s="10">
        <f>Darron!E227+Kristi!E227+'Kristi(Roth)'!E227</f>
        <v>166.66</v>
      </c>
      <c r="F227" s="10">
        <f>Darron!F227+Kristi!F227+'Kristi(Roth)'!F227</f>
        <v>0</v>
      </c>
      <c r="G227" s="10">
        <f>Darron!G227+Kristi!G227+'Kristi(Roth)'!G227</f>
        <v>1725.2857660677132</v>
      </c>
      <c r="H227" s="10">
        <f>Darron!H227+Kristi!H227+'Kristi(Roth)'!H227</f>
        <v>0</v>
      </c>
      <c r="I227" s="10">
        <f>Darron!I227+Kristi!I227+'Kristi(Roth)'!I227</f>
        <v>42369.779999999977</v>
      </c>
      <c r="J227" s="10">
        <f>Darron!J227+Kristi!J227+'Kristi(Roth)'!J227</f>
        <v>132050.74237283866</v>
      </c>
      <c r="K227" s="10">
        <f>Darron!K227+Kristi!K227+'Kristi(Roth)'!K227</f>
        <v>174420.52237283904</v>
      </c>
    </row>
    <row r="228" spans="1:11" x14ac:dyDescent="0.2">
      <c r="A228" s="9">
        <v>42490</v>
      </c>
      <c r="B228" s="4">
        <f t="shared" si="39"/>
        <v>49</v>
      </c>
      <c r="C228" s="4">
        <f t="shared" si="40"/>
        <v>24</v>
      </c>
      <c r="D228" s="4">
        <f t="shared" si="41"/>
        <v>21</v>
      </c>
      <c r="E228" s="10">
        <f>Darron!E228+Kristi!E228+'Kristi(Roth)'!E228</f>
        <v>166.66</v>
      </c>
      <c r="F228" s="10">
        <f>Darron!F228+Kristi!F228+'Kristi(Roth)'!F228</f>
        <v>0</v>
      </c>
      <c r="G228" s="10">
        <f>Darron!G228+Kristi!G228+'Kristi(Roth)'!G228</f>
        <v>1744.2052237283901</v>
      </c>
      <c r="H228" s="10">
        <f>Darron!H228+Kristi!H228+'Kristi(Roth)'!H228</f>
        <v>0</v>
      </c>
      <c r="I228" s="10">
        <f>Darron!I228+Kristi!I228+'Kristi(Roth)'!I228</f>
        <v>42536.439999999973</v>
      </c>
      <c r="J228" s="10">
        <f>Darron!J228+Kristi!J228+'Kristi(Roth)'!J228</f>
        <v>133794.94759656704</v>
      </c>
      <c r="K228" s="10">
        <f>Darron!K228+Kristi!K228+'Kristi(Roth)'!K228</f>
        <v>176331.38759656742</v>
      </c>
    </row>
    <row r="229" spans="1:11" x14ac:dyDescent="0.2">
      <c r="A229" s="9">
        <v>42521</v>
      </c>
      <c r="B229" s="4">
        <f t="shared" si="39"/>
        <v>49</v>
      </c>
      <c r="C229" s="4">
        <f t="shared" si="40"/>
        <v>24</v>
      </c>
      <c r="D229" s="4">
        <f t="shared" si="41"/>
        <v>21</v>
      </c>
      <c r="E229" s="10">
        <f>Darron!E229+Kristi!E229+'Kristi(Roth)'!E229</f>
        <v>166.66</v>
      </c>
      <c r="F229" s="10">
        <f>Darron!F229+Kristi!F229+'Kristi(Roth)'!F229</f>
        <v>0</v>
      </c>
      <c r="G229" s="10">
        <f>Darron!G229+Kristi!G229+'Kristi(Roth)'!G229</f>
        <v>1763.313875965674</v>
      </c>
      <c r="H229" s="10">
        <f>Darron!H229+Kristi!H229+'Kristi(Roth)'!H229</f>
        <v>0</v>
      </c>
      <c r="I229" s="10">
        <f>Darron!I229+Kristi!I229+'Kristi(Roth)'!I229</f>
        <v>42703.099999999977</v>
      </c>
      <c r="J229" s="10">
        <f>Darron!J229+Kristi!J229+'Kristi(Roth)'!J229</f>
        <v>135558.26147253273</v>
      </c>
      <c r="K229" s="10">
        <f>Darron!K229+Kristi!K229+'Kristi(Roth)'!K229</f>
        <v>178261.36147253308</v>
      </c>
    </row>
    <row r="230" spans="1:11" x14ac:dyDescent="0.2">
      <c r="A230" s="9">
        <v>42551</v>
      </c>
      <c r="B230" s="4">
        <f t="shared" ref="B230:B245" si="42">ROUND((A230-$B$2-210)/365,0)</f>
        <v>49</v>
      </c>
      <c r="C230" s="4">
        <f t="shared" ref="C230:C245" si="43">ROUND((A230-$C$2-210)/365,0)</f>
        <v>24</v>
      </c>
      <c r="D230" s="4">
        <f t="shared" ref="D230:D245" si="44">ROUND((A230-$D$2-210)/365,0)</f>
        <v>21</v>
      </c>
      <c r="E230" s="10">
        <f>Darron!E230+Kristi!E230+'Kristi(Roth)'!E230</f>
        <v>166.66</v>
      </c>
      <c r="F230" s="10">
        <f>Darron!F230+Kristi!F230+'Kristi(Roth)'!F230</f>
        <v>0</v>
      </c>
      <c r="G230" s="10">
        <f>Darron!G230+Kristi!G230+'Kristi(Roth)'!G230</f>
        <v>1782.613614725331</v>
      </c>
      <c r="H230" s="10">
        <f>Darron!H230+Kristi!H230+'Kristi(Roth)'!H230</f>
        <v>0</v>
      </c>
      <c r="I230" s="10">
        <f>Darron!I230+Kristi!I230+'Kristi(Roth)'!I230</f>
        <v>42869.75999999998</v>
      </c>
      <c r="J230" s="10">
        <f>Darron!J230+Kristi!J230+'Kristi(Roth)'!J230</f>
        <v>137340.87508725806</v>
      </c>
      <c r="K230" s="10">
        <f>Darron!K230+Kristi!K230+'Kristi(Roth)'!K230</f>
        <v>180210.63508725842</v>
      </c>
    </row>
    <row r="231" spans="1:11" x14ac:dyDescent="0.2">
      <c r="A231" s="9">
        <v>42582</v>
      </c>
      <c r="B231" s="4">
        <f t="shared" si="42"/>
        <v>49</v>
      </c>
      <c r="C231" s="4">
        <f t="shared" si="43"/>
        <v>24</v>
      </c>
      <c r="D231" s="4">
        <f t="shared" si="44"/>
        <v>21</v>
      </c>
      <c r="E231" s="10">
        <f>Darron!E231+Kristi!E231+'Kristi(Roth)'!E231</f>
        <v>166.66</v>
      </c>
      <c r="F231" s="10">
        <f>Darron!F231+Kristi!F231+'Kristi(Roth)'!F231</f>
        <v>0</v>
      </c>
      <c r="G231" s="10">
        <f>Darron!G231+Kristi!G231+'Kristi(Roth)'!G231</f>
        <v>1802.1063508725842</v>
      </c>
      <c r="H231" s="10">
        <f>Darron!H231+Kristi!H231+'Kristi(Roth)'!H231</f>
        <v>0</v>
      </c>
      <c r="I231" s="10">
        <f>Darron!I231+Kristi!I231+'Kristi(Roth)'!I231</f>
        <v>43036.419999999984</v>
      </c>
      <c r="J231" s="10">
        <f>Darron!J231+Kristi!J231+'Kristi(Roth)'!J231</f>
        <v>139142.98143813066</v>
      </c>
      <c r="K231" s="10">
        <f>Darron!K231+Kristi!K231+'Kristi(Roth)'!K231</f>
        <v>182179.40143813103</v>
      </c>
    </row>
    <row r="232" spans="1:11" x14ac:dyDescent="0.2">
      <c r="A232" s="9">
        <v>42613</v>
      </c>
      <c r="B232" s="4">
        <f t="shared" si="42"/>
        <v>49</v>
      </c>
      <c r="C232" s="4">
        <f t="shared" si="43"/>
        <v>24</v>
      </c>
      <c r="D232" s="4">
        <f t="shared" si="44"/>
        <v>21</v>
      </c>
      <c r="E232" s="10">
        <f>Darron!E232+Kristi!E232+'Kristi(Roth)'!E232</f>
        <v>166.66</v>
      </c>
      <c r="F232" s="10">
        <f>Darron!F232+Kristi!F232+'Kristi(Roth)'!F232</f>
        <v>0</v>
      </c>
      <c r="G232" s="10">
        <f>Darron!G232+Kristi!G232+'Kristi(Roth)'!G232</f>
        <v>1821.7940143813103</v>
      </c>
      <c r="H232" s="10">
        <f>Darron!H232+Kristi!H232+'Kristi(Roth)'!H232</f>
        <v>0</v>
      </c>
      <c r="I232" s="10">
        <f>Darron!I232+Kristi!I232+'Kristi(Roth)'!I232</f>
        <v>43203.079999999987</v>
      </c>
      <c r="J232" s="10">
        <f>Darron!J232+Kristi!J232+'Kristi(Roth)'!J232</f>
        <v>140964.77545251197</v>
      </c>
      <c r="K232" s="10">
        <f>Darron!K232+Kristi!K232+'Kristi(Roth)'!K232</f>
        <v>184167.85545251233</v>
      </c>
    </row>
    <row r="233" spans="1:11" x14ac:dyDescent="0.2">
      <c r="A233" s="9">
        <v>42643</v>
      </c>
      <c r="B233" s="4">
        <f t="shared" si="42"/>
        <v>49</v>
      </c>
      <c r="C233" s="4">
        <f t="shared" si="43"/>
        <v>24</v>
      </c>
      <c r="D233" s="4">
        <f t="shared" si="44"/>
        <v>21</v>
      </c>
      <c r="E233" s="10">
        <f>Darron!E233+Kristi!E233+'Kristi(Roth)'!E233</f>
        <v>166.66</v>
      </c>
      <c r="F233" s="10">
        <f>Darron!F233+Kristi!F233+'Kristi(Roth)'!F233</f>
        <v>0</v>
      </c>
      <c r="G233" s="10">
        <f>Darron!G233+Kristi!G233+'Kristi(Roth)'!G233</f>
        <v>1841.6785545251234</v>
      </c>
      <c r="H233" s="10">
        <f>Darron!H233+Kristi!H233+'Kristi(Roth)'!H233</f>
        <v>0</v>
      </c>
      <c r="I233" s="10">
        <f>Darron!I233+Kristi!I233+'Kristi(Roth)'!I233</f>
        <v>43369.739999999991</v>
      </c>
      <c r="J233" s="10">
        <f>Darron!J233+Kristi!J233+'Kristi(Roth)'!J233</f>
        <v>142806.4540070371</v>
      </c>
      <c r="K233" s="10">
        <f>Darron!K233+Kristi!K233+'Kristi(Roth)'!K233</f>
        <v>186176.19400703747</v>
      </c>
    </row>
    <row r="234" spans="1:11" x14ac:dyDescent="0.2">
      <c r="A234" s="9">
        <v>42674</v>
      </c>
      <c r="B234" s="4">
        <f t="shared" si="42"/>
        <v>49</v>
      </c>
      <c r="C234" s="4">
        <f t="shared" si="43"/>
        <v>24</v>
      </c>
      <c r="D234" s="4">
        <f t="shared" si="44"/>
        <v>21</v>
      </c>
      <c r="E234" s="10">
        <f>Darron!E234+Kristi!E234+'Kristi(Roth)'!E234</f>
        <v>166.66</v>
      </c>
      <c r="F234" s="10">
        <f>Darron!F234+Kristi!F234+'Kristi(Roth)'!F234</f>
        <v>0</v>
      </c>
      <c r="G234" s="10">
        <f>Darron!G234+Kristi!G234+'Kristi(Roth)'!G234</f>
        <v>1861.7619400703747</v>
      </c>
      <c r="H234" s="10">
        <f>Darron!H234+Kristi!H234+'Kristi(Roth)'!H234</f>
        <v>0</v>
      </c>
      <c r="I234" s="10">
        <f>Darron!I234+Kristi!I234+'Kristi(Roth)'!I234</f>
        <v>43536.399999999994</v>
      </c>
      <c r="J234" s="10">
        <f>Darron!J234+Kristi!J234+'Kristi(Roth)'!J234</f>
        <v>144668.21594710747</v>
      </c>
      <c r="K234" s="10">
        <f>Darron!K234+Kristi!K234+'Kristi(Roth)'!K234</f>
        <v>188204.61594710784</v>
      </c>
    </row>
    <row r="235" spans="1:11" x14ac:dyDescent="0.2">
      <c r="A235" s="9">
        <v>42704</v>
      </c>
      <c r="B235" s="4">
        <f t="shared" si="42"/>
        <v>49</v>
      </c>
      <c r="C235" s="4">
        <f t="shared" si="43"/>
        <v>24</v>
      </c>
      <c r="D235" s="4">
        <f t="shared" si="44"/>
        <v>21</v>
      </c>
      <c r="E235" s="10">
        <f>Darron!E235+Kristi!E235+'Kristi(Roth)'!E235</f>
        <v>166.66</v>
      </c>
      <c r="F235" s="10">
        <f>Darron!F235+Kristi!F235+'Kristi(Roth)'!F235</f>
        <v>0</v>
      </c>
      <c r="G235" s="10">
        <f>Darron!G235+Kristi!G235+'Kristi(Roth)'!G235</f>
        <v>1882.0461594710787</v>
      </c>
      <c r="H235" s="10">
        <f>Darron!H235+Kristi!H235+'Kristi(Roth)'!H235</f>
        <v>0</v>
      </c>
      <c r="I235" s="10">
        <f>Darron!I235+Kristi!I235+'Kristi(Roth)'!I235</f>
        <v>43703.06</v>
      </c>
      <c r="J235" s="10">
        <f>Darron!J235+Kristi!J235+'Kristi(Roth)'!J235</f>
        <v>146550.26210657854</v>
      </c>
      <c r="K235" s="10">
        <f>Darron!K235+Kristi!K235+'Kristi(Roth)'!K235</f>
        <v>190253.32210657891</v>
      </c>
    </row>
    <row r="236" spans="1:11" x14ac:dyDescent="0.2">
      <c r="A236" s="9">
        <v>42735</v>
      </c>
      <c r="B236" s="4">
        <f t="shared" si="42"/>
        <v>49</v>
      </c>
      <c r="C236" s="4">
        <f t="shared" si="43"/>
        <v>24</v>
      </c>
      <c r="D236" s="4">
        <f t="shared" si="44"/>
        <v>21</v>
      </c>
      <c r="E236" s="10">
        <f>Darron!E236+Kristi!E236+'Kristi(Roth)'!E236</f>
        <v>166.66</v>
      </c>
      <c r="F236" s="10">
        <f>Darron!F236+Kristi!F236+'Kristi(Roth)'!F236</f>
        <v>0</v>
      </c>
      <c r="G236" s="10">
        <f>Darron!G236+Kristi!G236+'Kristi(Roth)'!G236</f>
        <v>1902.5332210657891</v>
      </c>
      <c r="H236" s="10">
        <f>Darron!H236+Kristi!H236+'Kristi(Roth)'!H236</f>
        <v>0</v>
      </c>
      <c r="I236" s="10">
        <f>Darron!I236+Kristi!I236+'Kristi(Roth)'!I236</f>
        <v>43869.72</v>
      </c>
      <c r="J236" s="10">
        <f>Darron!J236+Kristi!J236+'Kristi(Roth)'!J236</f>
        <v>148452.79532764433</v>
      </c>
      <c r="K236" s="10">
        <f>Darron!K236+Kristi!K236+'Kristi(Roth)'!K236</f>
        <v>192322.51532764471</v>
      </c>
    </row>
    <row r="237" spans="1:11" x14ac:dyDescent="0.2">
      <c r="A237" s="9">
        <v>42766</v>
      </c>
      <c r="B237" s="4">
        <f t="shared" si="42"/>
        <v>49</v>
      </c>
      <c r="C237" s="4">
        <f t="shared" si="43"/>
        <v>24</v>
      </c>
      <c r="D237" s="4">
        <f t="shared" si="44"/>
        <v>21</v>
      </c>
      <c r="E237" s="10">
        <f>Darron!E237+Kristi!E237+'Kristi(Roth)'!E237</f>
        <v>166.66</v>
      </c>
      <c r="F237" s="10">
        <f>Darron!F237+Kristi!F237+'Kristi(Roth)'!F237</f>
        <v>0</v>
      </c>
      <c r="G237" s="10">
        <f>Darron!G237+Kristi!G237+'Kristi(Roth)'!G237</f>
        <v>1923.2251532764471</v>
      </c>
      <c r="H237" s="10">
        <f>Darron!H237+Kristi!H237+'Kristi(Roth)'!H237</f>
        <v>0</v>
      </c>
      <c r="I237" s="10">
        <f>Darron!I237+Kristi!I237+'Kristi(Roth)'!I237</f>
        <v>44036.380000000005</v>
      </c>
      <c r="J237" s="10">
        <f>Darron!J237+Kristi!J237+'Kristi(Roth)'!J237</f>
        <v>150376.02048092076</v>
      </c>
      <c r="K237" s="10">
        <f>Darron!K237+Kristi!K237+'Kristi(Roth)'!K237</f>
        <v>194412.40048092115</v>
      </c>
    </row>
    <row r="238" spans="1:11" x14ac:dyDescent="0.2">
      <c r="A238" s="9">
        <v>42794</v>
      </c>
      <c r="B238" s="4">
        <f t="shared" si="42"/>
        <v>49</v>
      </c>
      <c r="C238" s="4">
        <f t="shared" si="43"/>
        <v>24</v>
      </c>
      <c r="D238" s="4">
        <f t="shared" si="44"/>
        <v>22</v>
      </c>
      <c r="E238" s="10">
        <f>Darron!E238+Kristi!E238+'Kristi(Roth)'!E238</f>
        <v>166.66</v>
      </c>
      <c r="F238" s="10">
        <f>Darron!F238+Kristi!F238+'Kristi(Roth)'!F238</f>
        <v>0</v>
      </c>
      <c r="G238" s="10">
        <f>Darron!G238+Kristi!G238+'Kristi(Roth)'!G238</f>
        <v>1944.1240048092113</v>
      </c>
      <c r="H238" s="10">
        <f>Darron!H238+Kristi!H238+'Kristi(Roth)'!H238</f>
        <v>0</v>
      </c>
      <c r="I238" s="10">
        <f>Darron!I238+Kristi!I238+'Kristi(Roth)'!I238</f>
        <v>44203.040000000008</v>
      </c>
      <c r="J238" s="10">
        <f>Darron!J238+Kristi!J238+'Kristi(Roth)'!J238</f>
        <v>152320.14448572998</v>
      </c>
      <c r="K238" s="10">
        <f>Darron!K238+Kristi!K238+'Kristi(Roth)'!K238</f>
        <v>196523.18448573037</v>
      </c>
    </row>
    <row r="239" spans="1:11" x14ac:dyDescent="0.2">
      <c r="A239" s="9">
        <v>42825</v>
      </c>
      <c r="B239" s="4">
        <f t="shared" si="42"/>
        <v>49</v>
      </c>
      <c r="C239" s="4">
        <f t="shared" si="43"/>
        <v>24</v>
      </c>
      <c r="D239" s="4">
        <f t="shared" si="44"/>
        <v>22</v>
      </c>
      <c r="E239" s="10">
        <f>Darron!E239+Kristi!E239+'Kristi(Roth)'!E239</f>
        <v>166.66</v>
      </c>
      <c r="F239" s="10">
        <f>Darron!F239+Kristi!F239+'Kristi(Roth)'!F239</f>
        <v>0</v>
      </c>
      <c r="G239" s="10">
        <f>Darron!G239+Kristi!G239+'Kristi(Roth)'!G239</f>
        <v>1965.2318448573037</v>
      </c>
      <c r="H239" s="10">
        <f>Darron!H239+Kristi!H239+'Kristi(Roth)'!H239</f>
        <v>0</v>
      </c>
      <c r="I239" s="10">
        <f>Darron!I239+Kristi!I239+'Kristi(Roth)'!I239</f>
        <v>44369.700000000012</v>
      </c>
      <c r="J239" s="10">
        <f>Darron!J239+Kristi!J239+'Kristi(Roth)'!J239</f>
        <v>154285.37633058726</v>
      </c>
      <c r="K239" s="10">
        <f>Darron!K239+Kristi!K239+'Kristi(Roth)'!K239</f>
        <v>198655.07633058768</v>
      </c>
    </row>
    <row r="240" spans="1:11" x14ac:dyDescent="0.2">
      <c r="A240" s="9">
        <v>42855</v>
      </c>
      <c r="B240" s="4">
        <f t="shared" si="42"/>
        <v>50</v>
      </c>
      <c r="C240" s="4">
        <f t="shared" si="43"/>
        <v>25</v>
      </c>
      <c r="D240" s="4">
        <f t="shared" si="44"/>
        <v>22</v>
      </c>
      <c r="E240" s="10">
        <f>Darron!E240+Kristi!E240+'Kristi(Roth)'!E240</f>
        <v>166.66</v>
      </c>
      <c r="F240" s="10">
        <f>Darron!F240+Kristi!F240+'Kristi(Roth)'!F240</f>
        <v>0</v>
      </c>
      <c r="G240" s="10">
        <f>Darron!G240+Kristi!G240+'Kristi(Roth)'!G240</f>
        <v>1986.5507633058769</v>
      </c>
      <c r="H240" s="10">
        <f>Darron!H240+Kristi!H240+'Kristi(Roth)'!H240</f>
        <v>0</v>
      </c>
      <c r="I240" s="10">
        <f>Darron!I240+Kristi!I240+'Kristi(Roth)'!I240</f>
        <v>44536.360000000015</v>
      </c>
      <c r="J240" s="10">
        <f>Darron!J240+Kristi!J240+'Kristi(Roth)'!J240</f>
        <v>156271.92709389317</v>
      </c>
      <c r="K240" s="10">
        <f>Darron!K240+Kristi!K240+'Kristi(Roth)'!K240</f>
        <v>200808.28709389357</v>
      </c>
    </row>
    <row r="241" spans="1:11" x14ac:dyDescent="0.2">
      <c r="A241" s="9">
        <v>42886</v>
      </c>
      <c r="B241" s="4">
        <f t="shared" si="42"/>
        <v>50</v>
      </c>
      <c r="C241" s="4">
        <f t="shared" si="43"/>
        <v>25</v>
      </c>
      <c r="D241" s="4">
        <f t="shared" si="44"/>
        <v>22</v>
      </c>
      <c r="E241" s="10">
        <f>Darron!E241+Kristi!E241+'Kristi(Roth)'!E241</f>
        <v>166.66</v>
      </c>
      <c r="F241" s="10">
        <f>Darron!F241+Kristi!F241+'Kristi(Roth)'!F241</f>
        <v>0</v>
      </c>
      <c r="G241" s="10">
        <f>Darron!G241+Kristi!G241+'Kristi(Roth)'!G241</f>
        <v>2008.0828709389355</v>
      </c>
      <c r="H241" s="10">
        <f>Darron!H241+Kristi!H241+'Kristi(Roth)'!H241</f>
        <v>0</v>
      </c>
      <c r="I241" s="10">
        <f>Darron!I241+Kristi!I241+'Kristi(Roth)'!I241</f>
        <v>44703.020000000019</v>
      </c>
      <c r="J241" s="10">
        <f>Darron!J241+Kristi!J241+'Kristi(Roth)'!J241</f>
        <v>158280.0099648321</v>
      </c>
      <c r="K241" s="10">
        <f>Darron!K241+Kristi!K241+'Kristi(Roth)'!K241</f>
        <v>202983.0299648325</v>
      </c>
    </row>
    <row r="242" spans="1:11" x14ac:dyDescent="0.2">
      <c r="A242" s="9">
        <v>42916</v>
      </c>
      <c r="B242" s="4">
        <f t="shared" si="42"/>
        <v>50</v>
      </c>
      <c r="C242" s="4">
        <f t="shared" si="43"/>
        <v>25</v>
      </c>
      <c r="D242" s="4">
        <f t="shared" si="44"/>
        <v>22</v>
      </c>
      <c r="E242" s="10">
        <f>Darron!E242+Kristi!E242+'Kristi(Roth)'!E242</f>
        <v>0</v>
      </c>
      <c r="F242" s="10">
        <f>Darron!F242+Kristi!F242+'Kristi(Roth)'!F242</f>
        <v>0</v>
      </c>
      <c r="G242" s="10">
        <f>Darron!G242+Kristi!G242+'Kristi(Roth)'!G242</f>
        <v>2029.8302996483249</v>
      </c>
      <c r="H242" s="10">
        <f>Darron!H242+Kristi!H242+'Kristi(Roth)'!H242</f>
        <v>0</v>
      </c>
      <c r="I242" s="10">
        <f>Darron!I242+Kristi!I242+'Kristi(Roth)'!I242</f>
        <v>44703.020000000019</v>
      </c>
      <c r="J242" s="10">
        <f>Darron!J242+Kristi!J242+'Kristi(Roth)'!J242</f>
        <v>160309.84026448042</v>
      </c>
      <c r="K242" s="10">
        <f>Darron!K242+Kristi!K242+'Kristi(Roth)'!K242</f>
        <v>205012.86026448084</v>
      </c>
    </row>
    <row r="243" spans="1:11" x14ac:dyDescent="0.2">
      <c r="A243" s="9">
        <v>42947</v>
      </c>
      <c r="B243" s="4">
        <f t="shared" si="42"/>
        <v>50</v>
      </c>
      <c r="C243" s="4">
        <f t="shared" si="43"/>
        <v>25</v>
      </c>
      <c r="D243" s="4">
        <f t="shared" si="44"/>
        <v>22</v>
      </c>
      <c r="E243" s="10">
        <f>Darron!E243+Kristi!E243+'Kristi(Roth)'!E243</f>
        <v>0</v>
      </c>
      <c r="F243" s="10">
        <f>Darron!F243+Kristi!F243+'Kristi(Roth)'!F243</f>
        <v>0</v>
      </c>
      <c r="G243" s="10">
        <f>Darron!G243+Kristi!G243+'Kristi(Roth)'!G243</f>
        <v>2050.1286026448083</v>
      </c>
      <c r="H243" s="10">
        <f>Darron!H243+Kristi!H243+'Kristi(Roth)'!H243</f>
        <v>0</v>
      </c>
      <c r="I243" s="10">
        <f>Darron!I243+Kristi!I243+'Kristi(Roth)'!I243</f>
        <v>44703.020000000019</v>
      </c>
      <c r="J243" s="10">
        <f>Darron!J243+Kristi!J243+'Kristi(Roth)'!J243</f>
        <v>162359.96886712522</v>
      </c>
      <c r="K243" s="10">
        <f>Darron!K243+Kristi!K243+'Kristi(Roth)'!K243</f>
        <v>207062.98886712565</v>
      </c>
    </row>
    <row r="244" spans="1:11" x14ac:dyDescent="0.2">
      <c r="A244" s="9">
        <v>42978</v>
      </c>
      <c r="B244" s="4">
        <f t="shared" si="42"/>
        <v>50</v>
      </c>
      <c r="C244" s="4">
        <f t="shared" si="43"/>
        <v>25</v>
      </c>
      <c r="D244" s="4">
        <f t="shared" si="44"/>
        <v>22</v>
      </c>
      <c r="E244" s="10">
        <f>Darron!E244+Kristi!E244+'Kristi(Roth)'!E244</f>
        <v>0</v>
      </c>
      <c r="F244" s="10">
        <f>Darron!F244+Kristi!F244+'Kristi(Roth)'!F244</f>
        <v>0</v>
      </c>
      <c r="G244" s="10">
        <f>Darron!G244+Kristi!G244+'Kristi(Roth)'!G244</f>
        <v>2070.6298886712566</v>
      </c>
      <c r="H244" s="10">
        <f>Darron!H244+Kristi!H244+'Kristi(Roth)'!H244</f>
        <v>0</v>
      </c>
      <c r="I244" s="10">
        <f>Darron!I244+Kristi!I244+'Kristi(Roth)'!I244</f>
        <v>44703.020000000019</v>
      </c>
      <c r="J244" s="10">
        <f>Darron!J244+Kristi!J244+'Kristi(Roth)'!J244</f>
        <v>164430.59875579647</v>
      </c>
      <c r="K244" s="10">
        <f>Darron!K244+Kristi!K244+'Kristi(Roth)'!K244</f>
        <v>209133.6187557969</v>
      </c>
    </row>
    <row r="245" spans="1:11" x14ac:dyDescent="0.2">
      <c r="A245" s="9">
        <v>43008</v>
      </c>
      <c r="B245" s="4">
        <f t="shared" si="42"/>
        <v>50</v>
      </c>
      <c r="C245" s="4">
        <f t="shared" si="43"/>
        <v>25</v>
      </c>
      <c r="D245" s="4">
        <f t="shared" si="44"/>
        <v>22</v>
      </c>
      <c r="E245" s="10">
        <f>Darron!E245+Kristi!E245+'Kristi(Roth)'!E245</f>
        <v>0</v>
      </c>
      <c r="F245" s="10">
        <f>Darron!F245+Kristi!F245+'Kristi(Roth)'!F245</f>
        <v>0</v>
      </c>
      <c r="G245" s="10">
        <f>Darron!G245+Kristi!G245+'Kristi(Roth)'!G245</f>
        <v>2091.336187557969</v>
      </c>
      <c r="H245" s="10">
        <f>Darron!H245+Kristi!H245+'Kristi(Roth)'!H245</f>
        <v>0</v>
      </c>
      <c r="I245" s="10">
        <f>Darron!I245+Kristi!I245+'Kristi(Roth)'!I245</f>
        <v>44703.020000000019</v>
      </c>
      <c r="J245" s="10">
        <f>Darron!J245+Kristi!J245+'Kristi(Roth)'!J245</f>
        <v>166521.93494335446</v>
      </c>
      <c r="K245" s="10">
        <f>Darron!K245+Kristi!K245+'Kristi(Roth)'!K245</f>
        <v>211224.95494335488</v>
      </c>
    </row>
    <row r="246" spans="1:11" x14ac:dyDescent="0.2">
      <c r="A246" s="9">
        <v>43039</v>
      </c>
      <c r="B246" s="4">
        <f t="shared" ref="B246:B261" si="45">ROUND((A246-$B$2-210)/365,0)</f>
        <v>50</v>
      </c>
      <c r="C246" s="4">
        <f t="shared" ref="C246:C261" si="46">ROUND((A246-$C$2-210)/365,0)</f>
        <v>25</v>
      </c>
      <c r="D246" s="4">
        <f t="shared" ref="D246:D261" si="47">ROUND((A246-$D$2-210)/365,0)</f>
        <v>22</v>
      </c>
      <c r="E246" s="10">
        <f>Darron!E246+Kristi!E246+'Kristi(Roth)'!E246</f>
        <v>0</v>
      </c>
      <c r="F246" s="10">
        <f>Darron!F246+Kristi!F246+'Kristi(Roth)'!F246</f>
        <v>0</v>
      </c>
      <c r="G246" s="10">
        <f>Darron!G246+Kristi!G246+'Kristi(Roth)'!G246</f>
        <v>2112.249549433549</v>
      </c>
      <c r="H246" s="10">
        <f>Darron!H246+Kristi!H246+'Kristi(Roth)'!H246</f>
        <v>0</v>
      </c>
      <c r="I246" s="10">
        <f>Darron!I246+Kristi!I246+'Kristi(Roth)'!I246</f>
        <v>44703.020000000019</v>
      </c>
      <c r="J246" s="10">
        <f>Darron!J246+Kristi!J246+'Kristi(Roth)'!J246</f>
        <v>168634.18449278802</v>
      </c>
      <c r="K246" s="10">
        <f>Darron!K246+Kristi!K246+'Kristi(Roth)'!K246</f>
        <v>213337.20449278844</v>
      </c>
    </row>
    <row r="247" spans="1:11" x14ac:dyDescent="0.2">
      <c r="A247" s="9">
        <v>43069</v>
      </c>
      <c r="B247" s="4">
        <f t="shared" si="45"/>
        <v>50</v>
      </c>
      <c r="C247" s="4">
        <f t="shared" si="46"/>
        <v>25</v>
      </c>
      <c r="D247" s="4">
        <f t="shared" si="47"/>
        <v>22</v>
      </c>
      <c r="E247" s="10">
        <f>Darron!E247+Kristi!E247+'Kristi(Roth)'!E247</f>
        <v>0</v>
      </c>
      <c r="F247" s="10">
        <f>Darron!F247+Kristi!F247+'Kristi(Roth)'!F247</f>
        <v>0</v>
      </c>
      <c r="G247" s="10">
        <f>Darron!G247+Kristi!G247+'Kristi(Roth)'!G247</f>
        <v>2133.3720449278844</v>
      </c>
      <c r="H247" s="10">
        <f>Darron!H247+Kristi!H247+'Kristi(Roth)'!H247</f>
        <v>0</v>
      </c>
      <c r="I247" s="10">
        <f>Darron!I247+Kristi!I247+'Kristi(Roth)'!I247</f>
        <v>44703.020000000019</v>
      </c>
      <c r="J247" s="10">
        <f>Darron!J247+Kristi!J247+'Kristi(Roth)'!J247</f>
        <v>170767.55653771589</v>
      </c>
      <c r="K247" s="10">
        <f>Darron!K247+Kristi!K247+'Kristi(Roth)'!K247</f>
        <v>215470.57653771632</v>
      </c>
    </row>
    <row r="248" spans="1:11" x14ac:dyDescent="0.2">
      <c r="A248" s="9">
        <v>43100</v>
      </c>
      <c r="B248" s="4">
        <f t="shared" si="45"/>
        <v>50</v>
      </c>
      <c r="C248" s="4">
        <f t="shared" si="46"/>
        <v>25</v>
      </c>
      <c r="D248" s="4">
        <f t="shared" si="47"/>
        <v>22</v>
      </c>
      <c r="E248" s="10">
        <f>Darron!E248+Kristi!E248+'Kristi(Roth)'!E248</f>
        <v>0</v>
      </c>
      <c r="F248" s="10">
        <f>Darron!F248+Kristi!F248+'Kristi(Roth)'!F248</f>
        <v>0</v>
      </c>
      <c r="G248" s="10">
        <f>Darron!G248+Kristi!G248+'Kristi(Roth)'!G248</f>
        <v>2154.7057653771631</v>
      </c>
      <c r="H248" s="10">
        <f>Darron!H248+Kristi!H248+'Kristi(Roth)'!H248</f>
        <v>0</v>
      </c>
      <c r="I248" s="10">
        <f>Darron!I248+Kristi!I248+'Kristi(Roth)'!I248</f>
        <v>44703.020000000019</v>
      </c>
      <c r="J248" s="10">
        <f>Darron!J248+Kristi!J248+'Kristi(Roth)'!J248</f>
        <v>172922.26230309304</v>
      </c>
      <c r="K248" s="10">
        <f>Darron!K248+Kristi!K248+'Kristi(Roth)'!K248</f>
        <v>217625.28230309347</v>
      </c>
    </row>
    <row r="249" spans="1:11" x14ac:dyDescent="0.2">
      <c r="A249" s="9">
        <v>43131</v>
      </c>
      <c r="B249" s="4">
        <f t="shared" si="45"/>
        <v>50</v>
      </c>
      <c r="C249" s="4">
        <f t="shared" si="46"/>
        <v>25</v>
      </c>
      <c r="D249" s="4">
        <f t="shared" si="47"/>
        <v>22</v>
      </c>
      <c r="E249" s="10">
        <f>Darron!E249+Kristi!E249+'Kristi(Roth)'!E249</f>
        <v>0</v>
      </c>
      <c r="F249" s="10">
        <f>Darron!F249+Kristi!F249+'Kristi(Roth)'!F249</f>
        <v>0</v>
      </c>
      <c r="G249" s="10">
        <f>Darron!G249+Kristi!G249+'Kristi(Roth)'!G249</f>
        <v>2176.2528230309345</v>
      </c>
      <c r="H249" s="10">
        <f>Darron!H249+Kristi!H249+'Kristi(Roth)'!H249</f>
        <v>0</v>
      </c>
      <c r="I249" s="10">
        <f>Darron!I249+Kristi!I249+'Kristi(Roth)'!I249</f>
        <v>44703.020000000019</v>
      </c>
      <c r="J249" s="10">
        <f>Darron!J249+Kristi!J249+'Kristi(Roth)'!J249</f>
        <v>175098.51512612402</v>
      </c>
      <c r="K249" s="10">
        <f>Darron!K249+Kristi!K249+'Kristi(Roth)'!K249</f>
        <v>219801.53512612445</v>
      </c>
    </row>
    <row r="250" spans="1:11" x14ac:dyDescent="0.2">
      <c r="A250" s="9">
        <v>43159</v>
      </c>
      <c r="B250" s="4">
        <f t="shared" si="45"/>
        <v>50</v>
      </c>
      <c r="C250" s="4">
        <f t="shared" si="46"/>
        <v>25</v>
      </c>
      <c r="D250" s="4">
        <f t="shared" si="47"/>
        <v>23</v>
      </c>
      <c r="E250" s="10">
        <f>Darron!E250+Kristi!E250+'Kristi(Roth)'!E250</f>
        <v>0</v>
      </c>
      <c r="F250" s="10">
        <f>Darron!F250+Kristi!F250+'Kristi(Roth)'!F250</f>
        <v>0</v>
      </c>
      <c r="G250" s="10">
        <f>Darron!G250+Kristi!G250+'Kristi(Roth)'!G250</f>
        <v>2198.0153512612442</v>
      </c>
      <c r="H250" s="10">
        <f>Darron!H250+Kristi!H250+'Kristi(Roth)'!H250</f>
        <v>0</v>
      </c>
      <c r="I250" s="10">
        <f>Darron!I250+Kristi!I250+'Kristi(Roth)'!I250</f>
        <v>44703.020000000019</v>
      </c>
      <c r="J250" s="10">
        <f>Darron!J250+Kristi!J250+'Kristi(Roth)'!J250</f>
        <v>177296.53047738524</v>
      </c>
      <c r="K250" s="10">
        <f>Darron!K250+Kristi!K250+'Kristi(Roth)'!K250</f>
        <v>221999.55047738567</v>
      </c>
    </row>
    <row r="251" spans="1:11" x14ac:dyDescent="0.2">
      <c r="A251" s="9">
        <v>43190</v>
      </c>
      <c r="B251" s="4">
        <f t="shared" si="45"/>
        <v>50</v>
      </c>
      <c r="C251" s="4">
        <f t="shared" si="46"/>
        <v>25</v>
      </c>
      <c r="D251" s="4">
        <f t="shared" si="47"/>
        <v>23</v>
      </c>
      <c r="E251" s="10">
        <f>Darron!E251+Kristi!E251+'Kristi(Roth)'!E251</f>
        <v>0</v>
      </c>
      <c r="F251" s="10">
        <f>Darron!F251+Kristi!F251+'Kristi(Roth)'!F251</f>
        <v>0</v>
      </c>
      <c r="G251" s="10">
        <f>Darron!G251+Kristi!G251+'Kristi(Roth)'!G251</f>
        <v>2219.9955047738567</v>
      </c>
      <c r="H251" s="10">
        <f>Darron!H251+Kristi!H251+'Kristi(Roth)'!H251</f>
        <v>0</v>
      </c>
      <c r="I251" s="10">
        <f>Darron!I251+Kristi!I251+'Kristi(Roth)'!I251</f>
        <v>44703.020000000019</v>
      </c>
      <c r="J251" s="10">
        <f>Darron!J251+Kristi!J251+'Kristi(Roth)'!J251</f>
        <v>179516.5259821591</v>
      </c>
      <c r="K251" s="10">
        <f>Darron!K251+Kristi!K251+'Kristi(Roth)'!K251</f>
        <v>224219.54598215953</v>
      </c>
    </row>
    <row r="252" spans="1:11" x14ac:dyDescent="0.2">
      <c r="A252" s="9">
        <v>43220</v>
      </c>
      <c r="B252" s="4">
        <f t="shared" si="45"/>
        <v>51</v>
      </c>
      <c r="C252" s="4">
        <f t="shared" si="46"/>
        <v>26</v>
      </c>
      <c r="D252" s="4">
        <f t="shared" si="47"/>
        <v>23</v>
      </c>
      <c r="E252" s="10">
        <f>Darron!E252+Kristi!E252+'Kristi(Roth)'!E252</f>
        <v>0</v>
      </c>
      <c r="F252" s="10">
        <f>Darron!F252+Kristi!F252+'Kristi(Roth)'!F252</f>
        <v>0</v>
      </c>
      <c r="G252" s="10">
        <f>Darron!G252+Kristi!G252+'Kristi(Roth)'!G252</f>
        <v>2242.1954598215953</v>
      </c>
      <c r="H252" s="10">
        <f>Darron!H252+Kristi!H252+'Kristi(Roth)'!H252</f>
        <v>0</v>
      </c>
      <c r="I252" s="10">
        <f>Darron!I252+Kristi!I252+'Kristi(Roth)'!I252</f>
        <v>44703.020000000019</v>
      </c>
      <c r="J252" s="10">
        <f>Darron!J252+Kristi!J252+'Kristi(Roth)'!J252</f>
        <v>181758.72144198068</v>
      </c>
      <c r="K252" s="10">
        <f>Darron!K252+Kristi!K252+'Kristi(Roth)'!K252</f>
        <v>226461.74144198111</v>
      </c>
    </row>
    <row r="253" spans="1:11" x14ac:dyDescent="0.2">
      <c r="A253" s="9">
        <v>43251</v>
      </c>
      <c r="B253" s="4">
        <f t="shared" si="45"/>
        <v>51</v>
      </c>
      <c r="C253" s="4">
        <f t="shared" si="46"/>
        <v>26</v>
      </c>
      <c r="D253" s="4">
        <f t="shared" si="47"/>
        <v>23</v>
      </c>
      <c r="E253" s="10">
        <f>Darron!E253+Kristi!E253+'Kristi(Roth)'!E253</f>
        <v>0</v>
      </c>
      <c r="F253" s="10">
        <f>Darron!F253+Kristi!F253+'Kristi(Roth)'!F253</f>
        <v>0</v>
      </c>
      <c r="G253" s="10">
        <f>Darron!G253+Kristi!G253+'Kristi(Roth)'!G253</f>
        <v>2264.6174144198112</v>
      </c>
      <c r="H253" s="10">
        <f>Darron!H253+Kristi!H253+'Kristi(Roth)'!H253</f>
        <v>0</v>
      </c>
      <c r="I253" s="10">
        <f>Darron!I253+Kristi!I253+'Kristi(Roth)'!I253</f>
        <v>44703.020000000019</v>
      </c>
      <c r="J253" s="10">
        <f>Darron!J253+Kristi!J253+'Kristi(Roth)'!J253</f>
        <v>184023.33885640051</v>
      </c>
      <c r="K253" s="10">
        <f>Darron!K253+Kristi!K253+'Kristi(Roth)'!K253</f>
        <v>228726.35885640094</v>
      </c>
    </row>
    <row r="254" spans="1:11" x14ac:dyDescent="0.2">
      <c r="A254" s="9">
        <v>43281</v>
      </c>
      <c r="B254" s="4">
        <f t="shared" si="45"/>
        <v>51</v>
      </c>
      <c r="C254" s="4">
        <f t="shared" si="46"/>
        <v>26</v>
      </c>
      <c r="D254" s="4">
        <f t="shared" si="47"/>
        <v>23</v>
      </c>
      <c r="E254" s="10">
        <f>Darron!E254+Kristi!E254+'Kristi(Roth)'!E254</f>
        <v>0</v>
      </c>
      <c r="F254" s="10">
        <f>Darron!F254+Kristi!F254+'Kristi(Roth)'!F254</f>
        <v>0</v>
      </c>
      <c r="G254" s="10">
        <f>Darron!G254+Kristi!G254+'Kristi(Roth)'!G254</f>
        <v>2287.2635885640093</v>
      </c>
      <c r="H254" s="10">
        <f>Darron!H254+Kristi!H254+'Kristi(Roth)'!H254</f>
        <v>0</v>
      </c>
      <c r="I254" s="10">
        <f>Darron!I254+Kristi!I254+'Kristi(Roth)'!I254</f>
        <v>44703.020000000019</v>
      </c>
      <c r="J254" s="10">
        <f>Darron!J254+Kristi!J254+'Kristi(Roth)'!J254</f>
        <v>186310.60244496452</v>
      </c>
      <c r="K254" s="10">
        <f>Darron!K254+Kristi!K254+'Kristi(Roth)'!K254</f>
        <v>231013.62244496495</v>
      </c>
    </row>
    <row r="255" spans="1:11" x14ac:dyDescent="0.2">
      <c r="A255" s="9">
        <v>43312</v>
      </c>
      <c r="B255" s="4">
        <f t="shared" si="45"/>
        <v>51</v>
      </c>
      <c r="C255" s="4">
        <f t="shared" si="46"/>
        <v>26</v>
      </c>
      <c r="D255" s="4">
        <f t="shared" si="47"/>
        <v>23</v>
      </c>
      <c r="E255" s="10">
        <f>Darron!E255+Kristi!E255+'Kristi(Roth)'!E255</f>
        <v>0</v>
      </c>
      <c r="F255" s="10">
        <f>Darron!F255+Kristi!F255+'Kristi(Roth)'!F255</f>
        <v>0</v>
      </c>
      <c r="G255" s="10">
        <f>Darron!G255+Kristi!G255+'Kristi(Roth)'!G255</f>
        <v>2310.1362244496495</v>
      </c>
      <c r="H255" s="10">
        <f>Darron!H255+Kristi!H255+'Kristi(Roth)'!H255</f>
        <v>0</v>
      </c>
      <c r="I255" s="10">
        <f>Darron!I255+Kristi!I255+'Kristi(Roth)'!I255</f>
        <v>44703.020000000019</v>
      </c>
      <c r="J255" s="10">
        <f>Darron!J255+Kristi!J255+'Kristi(Roth)'!J255</f>
        <v>188620.73866941419</v>
      </c>
      <c r="K255" s="10">
        <f>Darron!K255+Kristi!K255+'Kristi(Roth)'!K255</f>
        <v>233323.75866941462</v>
      </c>
    </row>
    <row r="256" spans="1:11" x14ac:dyDescent="0.2">
      <c r="A256" s="9">
        <v>43343</v>
      </c>
      <c r="B256" s="4">
        <f t="shared" si="45"/>
        <v>51</v>
      </c>
      <c r="C256" s="4">
        <f t="shared" si="46"/>
        <v>26</v>
      </c>
      <c r="D256" s="4">
        <f t="shared" si="47"/>
        <v>23</v>
      </c>
      <c r="E256" s="10">
        <f>Darron!E256+Kristi!E256+'Kristi(Roth)'!E256</f>
        <v>0</v>
      </c>
      <c r="F256" s="10">
        <f>Darron!F256+Kristi!F256+'Kristi(Roth)'!F256</f>
        <v>0</v>
      </c>
      <c r="G256" s="10">
        <f>Darron!G256+Kristi!G256+'Kristi(Roth)'!G256</f>
        <v>2333.2375866941461</v>
      </c>
      <c r="H256" s="10">
        <f>Darron!H256+Kristi!H256+'Kristi(Roth)'!H256</f>
        <v>0</v>
      </c>
      <c r="I256" s="10">
        <f>Darron!I256+Kristi!I256+'Kristi(Roth)'!I256</f>
        <v>44703.020000000019</v>
      </c>
      <c r="J256" s="10">
        <f>Darron!J256+Kristi!J256+'Kristi(Roth)'!J256</f>
        <v>190953.97625610832</v>
      </c>
      <c r="K256" s="10">
        <f>Darron!K256+Kristi!K256+'Kristi(Roth)'!K256</f>
        <v>235656.99625610875</v>
      </c>
    </row>
    <row r="257" spans="1:11" x14ac:dyDescent="0.2">
      <c r="A257" s="9">
        <v>43373</v>
      </c>
      <c r="B257" s="4">
        <f t="shared" si="45"/>
        <v>51</v>
      </c>
      <c r="C257" s="4">
        <f t="shared" si="46"/>
        <v>26</v>
      </c>
      <c r="D257" s="4">
        <f t="shared" si="47"/>
        <v>23</v>
      </c>
      <c r="E257" s="10">
        <f>Darron!E257+Kristi!E257+'Kristi(Roth)'!E257</f>
        <v>0</v>
      </c>
      <c r="F257" s="10">
        <f>Darron!F257+Kristi!F257+'Kristi(Roth)'!F257</f>
        <v>0</v>
      </c>
      <c r="G257" s="10">
        <f>Darron!G257+Kristi!G257+'Kristi(Roth)'!G257</f>
        <v>2356.5699625610873</v>
      </c>
      <c r="H257" s="10">
        <f>Darron!H257+Kristi!H257+'Kristi(Roth)'!H257</f>
        <v>0</v>
      </c>
      <c r="I257" s="10">
        <f>Darron!I257+Kristi!I257+'Kristi(Roth)'!I257</f>
        <v>44703.020000000019</v>
      </c>
      <c r="J257" s="10">
        <f>Darron!J257+Kristi!J257+'Kristi(Roth)'!J257</f>
        <v>193310.54621866942</v>
      </c>
      <c r="K257" s="10">
        <f>Darron!K257+Kristi!K257+'Kristi(Roth)'!K257</f>
        <v>238013.56621866985</v>
      </c>
    </row>
    <row r="258" spans="1:11" x14ac:dyDescent="0.2">
      <c r="A258" s="9">
        <v>43404</v>
      </c>
      <c r="B258" s="4">
        <f t="shared" si="45"/>
        <v>51</v>
      </c>
      <c r="C258" s="4">
        <f t="shared" si="46"/>
        <v>26</v>
      </c>
      <c r="D258" s="4">
        <f t="shared" si="47"/>
        <v>23</v>
      </c>
      <c r="E258" s="10">
        <f>Darron!E258+Kristi!E258+'Kristi(Roth)'!E258</f>
        <v>0</v>
      </c>
      <c r="F258" s="10">
        <f>Darron!F258+Kristi!F258+'Kristi(Roth)'!F258</f>
        <v>0</v>
      </c>
      <c r="G258" s="10">
        <f>Darron!G258+Kristi!G258+'Kristi(Roth)'!G258</f>
        <v>2380.135662186698</v>
      </c>
      <c r="H258" s="10">
        <f>Darron!H258+Kristi!H258+'Kristi(Roth)'!H258</f>
        <v>0</v>
      </c>
      <c r="I258" s="10">
        <f>Darron!I258+Kristi!I258+'Kristi(Roth)'!I258</f>
        <v>44703.020000000019</v>
      </c>
      <c r="J258" s="10">
        <f>Darron!J258+Kristi!J258+'Kristi(Roth)'!J258</f>
        <v>195690.68188085611</v>
      </c>
      <c r="K258" s="10">
        <f>Darron!K258+Kristi!K258+'Kristi(Roth)'!K258</f>
        <v>240393.70188085653</v>
      </c>
    </row>
    <row r="259" spans="1:11" x14ac:dyDescent="0.2">
      <c r="A259" s="9">
        <v>43434</v>
      </c>
      <c r="B259" s="4">
        <f t="shared" si="45"/>
        <v>51</v>
      </c>
      <c r="C259" s="4">
        <f t="shared" si="46"/>
        <v>26</v>
      </c>
      <c r="D259" s="4">
        <f t="shared" si="47"/>
        <v>23</v>
      </c>
      <c r="E259" s="10">
        <f>Darron!E259+Kristi!E259+'Kristi(Roth)'!E259</f>
        <v>0</v>
      </c>
      <c r="F259" s="10">
        <f>Darron!F259+Kristi!F259+'Kristi(Roth)'!F259</f>
        <v>0</v>
      </c>
      <c r="G259" s="10">
        <f>Darron!G259+Kristi!G259+'Kristi(Roth)'!G259</f>
        <v>2403.937018808565</v>
      </c>
      <c r="H259" s="10">
        <f>Darron!H259+Kristi!H259+'Kristi(Roth)'!H259</f>
        <v>0</v>
      </c>
      <c r="I259" s="10">
        <f>Darron!I259+Kristi!I259+'Kristi(Roth)'!I259</f>
        <v>44703.020000000019</v>
      </c>
      <c r="J259" s="10">
        <f>Darron!J259+Kristi!J259+'Kristi(Roth)'!J259</f>
        <v>198094.61889966467</v>
      </c>
      <c r="K259" s="10">
        <f>Darron!K259+Kristi!K259+'Kristi(Roth)'!K259</f>
        <v>242797.63889966509</v>
      </c>
    </row>
    <row r="260" spans="1:11" x14ac:dyDescent="0.2">
      <c r="A260" s="9">
        <v>43465</v>
      </c>
      <c r="B260" s="4">
        <f t="shared" si="45"/>
        <v>51</v>
      </c>
      <c r="C260" s="4">
        <f t="shared" si="46"/>
        <v>26</v>
      </c>
      <c r="D260" s="4">
        <f t="shared" si="47"/>
        <v>23</v>
      </c>
      <c r="E260" s="10">
        <f>Darron!E260+Kristi!E260+'Kristi(Roth)'!E260</f>
        <v>0</v>
      </c>
      <c r="F260" s="10">
        <f>Darron!F260+Kristi!F260+'Kristi(Roth)'!F260</f>
        <v>0</v>
      </c>
      <c r="G260" s="10">
        <f>Darron!G260+Kristi!G260+'Kristi(Roth)'!G260</f>
        <v>2427.9763889966507</v>
      </c>
      <c r="H260" s="10">
        <f>Darron!H260+Kristi!H260+'Kristi(Roth)'!H260</f>
        <v>0</v>
      </c>
      <c r="I260" s="10">
        <f>Darron!I260+Kristi!I260+'Kristi(Roth)'!I260</f>
        <v>44703.020000000019</v>
      </c>
      <c r="J260" s="10">
        <f>Darron!J260+Kristi!J260+'Kristi(Roth)'!J260</f>
        <v>200522.59528866131</v>
      </c>
      <c r="K260" s="10">
        <f>Darron!K260+Kristi!K260+'Kristi(Roth)'!K260</f>
        <v>245225.61528866173</v>
      </c>
    </row>
    <row r="261" spans="1:11" x14ac:dyDescent="0.2">
      <c r="A261" s="9">
        <v>43496</v>
      </c>
      <c r="B261" s="4">
        <f t="shared" si="45"/>
        <v>51</v>
      </c>
      <c r="C261" s="4">
        <f t="shared" si="46"/>
        <v>26</v>
      </c>
      <c r="D261" s="4">
        <f t="shared" si="47"/>
        <v>23</v>
      </c>
      <c r="E261" s="10">
        <f>Darron!E261+Kristi!E261+'Kristi(Roth)'!E261</f>
        <v>0</v>
      </c>
      <c r="F261" s="10">
        <f>Darron!F261+Kristi!F261+'Kristi(Roth)'!F261</f>
        <v>0</v>
      </c>
      <c r="G261" s="10">
        <f>Darron!G261+Kristi!G261+'Kristi(Roth)'!G261</f>
        <v>2452.2561528866172</v>
      </c>
      <c r="H261" s="10">
        <f>Darron!H261+Kristi!H261+'Kristi(Roth)'!H261</f>
        <v>0</v>
      </c>
      <c r="I261" s="10">
        <f>Darron!I261+Kristi!I261+'Kristi(Roth)'!I261</f>
        <v>44703.020000000019</v>
      </c>
      <c r="J261" s="10">
        <f>Darron!J261+Kristi!J261+'Kristi(Roth)'!J261</f>
        <v>202974.85144154794</v>
      </c>
      <c r="K261" s="10">
        <f>Darron!K261+Kristi!K261+'Kristi(Roth)'!K261</f>
        <v>247677.87144154837</v>
      </c>
    </row>
    <row r="262" spans="1:11" x14ac:dyDescent="0.2">
      <c r="A262" s="9">
        <v>43524</v>
      </c>
      <c r="B262" s="4">
        <f t="shared" ref="B262:B277" si="48">ROUND((A262-$B$2-210)/365,0)</f>
        <v>51</v>
      </c>
      <c r="C262" s="4">
        <f t="shared" ref="C262:C277" si="49">ROUND((A262-$C$2-210)/365,0)</f>
        <v>26</v>
      </c>
      <c r="D262" s="4">
        <f t="shared" ref="D262:D277" si="50">ROUND((A262-$D$2-210)/365,0)</f>
        <v>24</v>
      </c>
      <c r="E262" s="10">
        <f>Darron!E262+Kristi!E262+'Kristi(Roth)'!E262</f>
        <v>0</v>
      </c>
      <c r="F262" s="10">
        <f>Darron!F262+Kristi!F262+'Kristi(Roth)'!F262</f>
        <v>0</v>
      </c>
      <c r="G262" s="10">
        <f>Darron!G262+Kristi!G262+'Kristi(Roth)'!G262</f>
        <v>2476.7787144154836</v>
      </c>
      <c r="H262" s="10">
        <f>Darron!H262+Kristi!H262+'Kristi(Roth)'!H262</f>
        <v>0</v>
      </c>
      <c r="I262" s="10">
        <f>Darron!I262+Kristi!I262+'Kristi(Roth)'!I262</f>
        <v>44703.020000000019</v>
      </c>
      <c r="J262" s="10">
        <f>Darron!J262+Kristi!J262+'Kristi(Roth)'!J262</f>
        <v>205451.63015596342</v>
      </c>
      <c r="K262" s="10">
        <f>Darron!K262+Kristi!K262+'Kristi(Roth)'!K262</f>
        <v>250154.65015596384</v>
      </c>
    </row>
    <row r="263" spans="1:11" x14ac:dyDescent="0.2">
      <c r="A263" s="9">
        <v>43555</v>
      </c>
      <c r="B263" s="4">
        <f t="shared" si="48"/>
        <v>51</v>
      </c>
      <c r="C263" s="4">
        <f t="shared" si="49"/>
        <v>26</v>
      </c>
      <c r="D263" s="4">
        <f t="shared" si="50"/>
        <v>24</v>
      </c>
      <c r="E263" s="10">
        <f>Darron!E263+Kristi!E263+'Kristi(Roth)'!E263</f>
        <v>0</v>
      </c>
      <c r="F263" s="10">
        <f>Darron!F263+Kristi!F263+'Kristi(Roth)'!F263</f>
        <v>0</v>
      </c>
      <c r="G263" s="10">
        <f>Darron!G263+Kristi!G263+'Kristi(Roth)'!G263</f>
        <v>2501.5465015596383</v>
      </c>
      <c r="H263" s="10">
        <f>Darron!H263+Kristi!H263+'Kristi(Roth)'!H263</f>
        <v>0</v>
      </c>
      <c r="I263" s="10">
        <f>Darron!I263+Kristi!I263+'Kristi(Roth)'!I263</f>
        <v>44703.020000000019</v>
      </c>
      <c r="J263" s="10">
        <f>Darron!J263+Kristi!J263+'Kristi(Roth)'!J263</f>
        <v>207953.17665752306</v>
      </c>
      <c r="K263" s="10">
        <f>Darron!K263+Kristi!K263+'Kristi(Roth)'!K263</f>
        <v>252656.19665752351</v>
      </c>
    </row>
    <row r="264" spans="1:11" x14ac:dyDescent="0.2">
      <c r="A264" s="9">
        <v>43585</v>
      </c>
      <c r="B264" s="4">
        <f t="shared" si="48"/>
        <v>52</v>
      </c>
      <c r="C264" s="4">
        <f t="shared" si="49"/>
        <v>27</v>
      </c>
      <c r="D264" s="4">
        <f t="shared" si="50"/>
        <v>24</v>
      </c>
      <c r="E264" s="10">
        <f>Darron!E264+Kristi!E264+'Kristi(Roth)'!E264</f>
        <v>0</v>
      </c>
      <c r="F264" s="10">
        <f>Darron!F264+Kristi!F264+'Kristi(Roth)'!F264</f>
        <v>0</v>
      </c>
      <c r="G264" s="10">
        <f>Darron!G264+Kristi!G264+'Kristi(Roth)'!G264</f>
        <v>2526.5619665752347</v>
      </c>
      <c r="H264" s="10">
        <f>Darron!H264+Kristi!H264+'Kristi(Roth)'!H264</f>
        <v>0</v>
      </c>
      <c r="I264" s="10">
        <f>Darron!I264+Kristi!I264+'Kristi(Roth)'!I264</f>
        <v>44703.020000000019</v>
      </c>
      <c r="J264" s="10">
        <f>Darron!J264+Kristi!J264+'Kristi(Roth)'!J264</f>
        <v>210479.7386240983</v>
      </c>
      <c r="K264" s="10">
        <f>Darron!K264+Kristi!K264+'Kristi(Roth)'!K264</f>
        <v>255182.75862409873</v>
      </c>
    </row>
    <row r="265" spans="1:11" x14ac:dyDescent="0.2">
      <c r="A265" s="9">
        <v>43616</v>
      </c>
      <c r="B265" s="4">
        <f t="shared" si="48"/>
        <v>52</v>
      </c>
      <c r="C265" s="4">
        <f t="shared" si="49"/>
        <v>27</v>
      </c>
      <c r="D265" s="4">
        <f t="shared" si="50"/>
        <v>24</v>
      </c>
      <c r="E265" s="10">
        <f>Darron!E265+Kristi!E265+'Kristi(Roth)'!E265</f>
        <v>0</v>
      </c>
      <c r="F265" s="10">
        <f>Darron!F265+Kristi!F265+'Kristi(Roth)'!F265</f>
        <v>0</v>
      </c>
      <c r="G265" s="10">
        <f>Darron!G265+Kristi!G265+'Kristi(Roth)'!G265</f>
        <v>2551.8275862409873</v>
      </c>
      <c r="H265" s="10">
        <f>Darron!H265+Kristi!H265+'Kristi(Roth)'!H265</f>
        <v>0</v>
      </c>
      <c r="I265" s="10">
        <f>Darron!I265+Kristi!I265+'Kristi(Roth)'!I265</f>
        <v>44703.020000000019</v>
      </c>
      <c r="J265" s="10">
        <f>Darron!J265+Kristi!J265+'Kristi(Roth)'!J265</f>
        <v>213031.56621033928</v>
      </c>
      <c r="K265" s="10">
        <f>Darron!K265+Kristi!K265+'Kristi(Roth)'!K265</f>
        <v>257734.58621033971</v>
      </c>
    </row>
    <row r="266" spans="1:11" x14ac:dyDescent="0.2">
      <c r="A266" s="9">
        <v>43646</v>
      </c>
      <c r="B266" s="4">
        <f t="shared" si="48"/>
        <v>52</v>
      </c>
      <c r="C266" s="4">
        <f t="shared" si="49"/>
        <v>27</v>
      </c>
      <c r="D266" s="4">
        <f t="shared" si="50"/>
        <v>24</v>
      </c>
      <c r="E266" s="10">
        <f>Darron!E266+Kristi!E266+'Kristi(Roth)'!E266</f>
        <v>0</v>
      </c>
      <c r="F266" s="10">
        <f>Darron!F266+Kristi!F266+'Kristi(Roth)'!F266</f>
        <v>0</v>
      </c>
      <c r="G266" s="10">
        <f>Darron!G266+Kristi!G266+'Kristi(Roth)'!G266</f>
        <v>2577.3458621033969</v>
      </c>
      <c r="H266" s="10">
        <f>Darron!H266+Kristi!H266+'Kristi(Roth)'!H266</f>
        <v>0</v>
      </c>
      <c r="I266" s="10">
        <f>Darron!I266+Kristi!I266+'Kristi(Roth)'!I266</f>
        <v>44703.020000000019</v>
      </c>
      <c r="J266" s="10">
        <f>Darron!J266+Kristi!J266+'Kristi(Roth)'!J266</f>
        <v>215608.9120724427</v>
      </c>
      <c r="K266" s="10">
        <f>Darron!K266+Kristi!K266+'Kristi(Roth)'!K266</f>
        <v>260311.93207244313</v>
      </c>
    </row>
    <row r="267" spans="1:11" x14ac:dyDescent="0.2">
      <c r="A267" s="9">
        <v>43677</v>
      </c>
      <c r="B267" s="4">
        <f t="shared" si="48"/>
        <v>52</v>
      </c>
      <c r="C267" s="4">
        <f t="shared" si="49"/>
        <v>27</v>
      </c>
      <c r="D267" s="4">
        <f t="shared" si="50"/>
        <v>24</v>
      </c>
      <c r="E267" s="10">
        <f>Darron!E267+Kristi!E267+'Kristi(Roth)'!E267</f>
        <v>0</v>
      </c>
      <c r="F267" s="10">
        <f>Darron!F267+Kristi!F267+'Kristi(Roth)'!F267</f>
        <v>0</v>
      </c>
      <c r="G267" s="10">
        <f>Darron!G267+Kristi!G267+'Kristi(Roth)'!G267</f>
        <v>2603.1193207244314</v>
      </c>
      <c r="H267" s="10">
        <f>Darron!H267+Kristi!H267+'Kristi(Roth)'!H267</f>
        <v>0</v>
      </c>
      <c r="I267" s="10">
        <f>Darron!I267+Kristi!I267+'Kristi(Roth)'!I267</f>
        <v>44703.020000000019</v>
      </c>
      <c r="J267" s="10">
        <f>Darron!J267+Kristi!J267+'Kristi(Roth)'!J267</f>
        <v>218212.0313931671</v>
      </c>
      <c r="K267" s="10">
        <f>Darron!K267+Kristi!K267+'Kristi(Roth)'!K267</f>
        <v>262915.05139316752</v>
      </c>
    </row>
    <row r="268" spans="1:11" x14ac:dyDescent="0.2">
      <c r="A268" s="9">
        <v>43708</v>
      </c>
      <c r="B268" s="4">
        <f t="shared" si="48"/>
        <v>52</v>
      </c>
      <c r="C268" s="4">
        <f t="shared" si="49"/>
        <v>27</v>
      </c>
      <c r="D268" s="4">
        <f t="shared" si="50"/>
        <v>24</v>
      </c>
      <c r="E268" s="10">
        <f>Darron!E268+Kristi!E268+'Kristi(Roth)'!E268</f>
        <v>0</v>
      </c>
      <c r="F268" s="10">
        <f>Darron!F268+Kristi!F268+'Kristi(Roth)'!F268</f>
        <v>0</v>
      </c>
      <c r="G268" s="10">
        <f>Darron!G268+Kristi!G268+'Kristi(Roth)'!G268</f>
        <v>2629.1505139316751</v>
      </c>
      <c r="H268" s="10">
        <f>Darron!H268+Kristi!H268+'Kristi(Roth)'!H268</f>
        <v>0</v>
      </c>
      <c r="I268" s="10">
        <f>Darron!I268+Kristi!I268+'Kristi(Roth)'!I268</f>
        <v>44703.020000000019</v>
      </c>
      <c r="J268" s="10">
        <f>Darron!J268+Kristi!J268+'Kristi(Roth)'!J268</f>
        <v>220841.1819070988</v>
      </c>
      <c r="K268" s="10">
        <f>Darron!K268+Kristi!K268+'Kristi(Roth)'!K268</f>
        <v>265544.20190709917</v>
      </c>
    </row>
    <row r="269" spans="1:11" x14ac:dyDescent="0.2">
      <c r="A269" s="9">
        <v>43738</v>
      </c>
      <c r="B269" s="4">
        <f t="shared" si="48"/>
        <v>52</v>
      </c>
      <c r="C269" s="4">
        <f t="shared" si="49"/>
        <v>27</v>
      </c>
      <c r="D269" s="4">
        <f t="shared" si="50"/>
        <v>24</v>
      </c>
      <c r="E269" s="10">
        <f>Darron!E269+Kristi!E269+'Kristi(Roth)'!E269</f>
        <v>0</v>
      </c>
      <c r="F269" s="10">
        <f>Darron!F269+Kristi!F269+'Kristi(Roth)'!F269</f>
        <v>0</v>
      </c>
      <c r="G269" s="10">
        <f>Darron!G269+Kristi!G269+'Kristi(Roth)'!G269</f>
        <v>2655.4420190709916</v>
      </c>
      <c r="H269" s="10">
        <f>Darron!H269+Kristi!H269+'Kristi(Roth)'!H269</f>
        <v>0</v>
      </c>
      <c r="I269" s="10">
        <f>Darron!I269+Kristi!I269+'Kristi(Roth)'!I269</f>
        <v>44703.020000000019</v>
      </c>
      <c r="J269" s="10">
        <f>Darron!J269+Kristi!J269+'Kristi(Roth)'!J269</f>
        <v>223496.62392616976</v>
      </c>
      <c r="K269" s="10">
        <f>Darron!K269+Kristi!K269+'Kristi(Roth)'!K269</f>
        <v>268199.64392617019</v>
      </c>
    </row>
    <row r="270" spans="1:11" x14ac:dyDescent="0.2">
      <c r="A270" s="9">
        <v>43769</v>
      </c>
      <c r="B270" s="4">
        <f t="shared" si="48"/>
        <v>52</v>
      </c>
      <c r="C270" s="4">
        <f t="shared" si="49"/>
        <v>27</v>
      </c>
      <c r="D270" s="4">
        <f t="shared" si="50"/>
        <v>24</v>
      </c>
      <c r="E270" s="10">
        <f>Darron!E270+Kristi!E270+'Kristi(Roth)'!E270</f>
        <v>0</v>
      </c>
      <c r="F270" s="10">
        <f>Darron!F270+Kristi!F270+'Kristi(Roth)'!F270</f>
        <v>0</v>
      </c>
      <c r="G270" s="10">
        <f>Darron!G270+Kristi!G270+'Kristi(Roth)'!G270</f>
        <v>2681.9964392617017</v>
      </c>
      <c r="H270" s="10">
        <f>Darron!H270+Kristi!H270+'Kristi(Roth)'!H270</f>
        <v>0</v>
      </c>
      <c r="I270" s="10">
        <f>Darron!I270+Kristi!I270+'Kristi(Roth)'!I270</f>
        <v>44703.020000000019</v>
      </c>
      <c r="J270" s="10">
        <f>Darron!J270+Kristi!J270+'Kristi(Roth)'!J270</f>
        <v>226178.62036543147</v>
      </c>
      <c r="K270" s="10">
        <f>Darron!K270+Kristi!K270+'Kristi(Roth)'!K270</f>
        <v>270881.6403654319</v>
      </c>
    </row>
    <row r="271" spans="1:11" x14ac:dyDescent="0.2">
      <c r="A271" s="9">
        <v>43799</v>
      </c>
      <c r="B271" s="4">
        <f t="shared" si="48"/>
        <v>52</v>
      </c>
      <c r="C271" s="4">
        <f t="shared" si="49"/>
        <v>27</v>
      </c>
      <c r="D271" s="4">
        <f t="shared" si="50"/>
        <v>24</v>
      </c>
      <c r="E271" s="10">
        <f>Darron!E271+Kristi!E271+'Kristi(Roth)'!E271</f>
        <v>0</v>
      </c>
      <c r="F271" s="10">
        <f>Darron!F271+Kristi!F271+'Kristi(Roth)'!F271</f>
        <v>0</v>
      </c>
      <c r="G271" s="10">
        <f>Darron!G271+Kristi!G271+'Kristi(Roth)'!G271</f>
        <v>2708.8164036543185</v>
      </c>
      <c r="H271" s="10">
        <f>Darron!H271+Kristi!H271+'Kristi(Roth)'!H271</f>
        <v>0</v>
      </c>
      <c r="I271" s="10">
        <f>Darron!I271+Kristi!I271+'Kristi(Roth)'!I271</f>
        <v>44703.020000000019</v>
      </c>
      <c r="J271" s="10">
        <f>Darron!J271+Kristi!J271+'Kristi(Roth)'!J271</f>
        <v>228887.43676908579</v>
      </c>
      <c r="K271" s="10">
        <f>Darron!K271+Kristi!K271+'Kristi(Roth)'!K271</f>
        <v>273590.45676908619</v>
      </c>
    </row>
    <row r="272" spans="1:11" x14ac:dyDescent="0.2">
      <c r="A272" s="9">
        <v>43830</v>
      </c>
      <c r="B272" s="4">
        <f t="shared" si="48"/>
        <v>52</v>
      </c>
      <c r="C272" s="4">
        <f t="shared" si="49"/>
        <v>27</v>
      </c>
      <c r="D272" s="4">
        <f t="shared" si="50"/>
        <v>24</v>
      </c>
      <c r="E272" s="10">
        <f>Darron!E272+Kristi!E272+'Kristi(Roth)'!E272</f>
        <v>0</v>
      </c>
      <c r="F272" s="10">
        <f>Darron!F272+Kristi!F272+'Kristi(Roth)'!F272</f>
        <v>0</v>
      </c>
      <c r="G272" s="10">
        <f>Darron!G272+Kristi!G272+'Kristi(Roth)'!G272</f>
        <v>2735.9045676908618</v>
      </c>
      <c r="H272" s="10">
        <f>Darron!H272+Kristi!H272+'Kristi(Roth)'!H272</f>
        <v>0</v>
      </c>
      <c r="I272" s="10">
        <f>Darron!I272+Kristi!I272+'Kristi(Roth)'!I272</f>
        <v>44703.020000000019</v>
      </c>
      <c r="J272" s="10">
        <f>Darron!J272+Kristi!J272+'Kristi(Roth)'!J272</f>
        <v>231623.34133677668</v>
      </c>
      <c r="K272" s="10">
        <f>Darron!K272+Kristi!K272+'Kristi(Roth)'!K272</f>
        <v>276326.3613367771</v>
      </c>
    </row>
    <row r="273" spans="1:11" x14ac:dyDescent="0.2">
      <c r="A273" s="9">
        <v>43861</v>
      </c>
      <c r="B273" s="4">
        <f t="shared" si="48"/>
        <v>52</v>
      </c>
      <c r="C273" s="4">
        <f t="shared" si="49"/>
        <v>27</v>
      </c>
      <c r="D273" s="4">
        <f t="shared" si="50"/>
        <v>24</v>
      </c>
      <c r="E273" s="10">
        <f>Darron!E273+Kristi!E273+'Kristi(Roth)'!E273</f>
        <v>0</v>
      </c>
      <c r="F273" s="10">
        <f>Darron!F273+Kristi!F273+'Kristi(Roth)'!F273</f>
        <v>0</v>
      </c>
      <c r="G273" s="10">
        <f>Darron!G273+Kristi!G273+'Kristi(Roth)'!G273</f>
        <v>2763.2636133677706</v>
      </c>
      <c r="H273" s="10">
        <f>Darron!H273+Kristi!H273+'Kristi(Roth)'!H273</f>
        <v>0</v>
      </c>
      <c r="I273" s="10">
        <f>Darron!I273+Kristi!I273+'Kristi(Roth)'!I273</f>
        <v>44703.020000000019</v>
      </c>
      <c r="J273" s="10">
        <f>Darron!J273+Kristi!J273+'Kristi(Roth)'!J273</f>
        <v>234386.60495014442</v>
      </c>
      <c r="K273" s="10">
        <f>Darron!K273+Kristi!K273+'Kristi(Roth)'!K273</f>
        <v>279089.62495014485</v>
      </c>
    </row>
    <row r="274" spans="1:11" x14ac:dyDescent="0.2">
      <c r="A274" s="9">
        <v>43890</v>
      </c>
      <c r="B274" s="4">
        <f t="shared" si="48"/>
        <v>52</v>
      </c>
      <c r="C274" s="4">
        <f t="shared" si="49"/>
        <v>27</v>
      </c>
      <c r="D274" s="4">
        <f t="shared" si="50"/>
        <v>25</v>
      </c>
      <c r="E274" s="10">
        <f>Darron!E274+Kristi!E274+'Kristi(Roth)'!E274</f>
        <v>0</v>
      </c>
      <c r="F274" s="10">
        <f>Darron!F274+Kristi!F274+'Kristi(Roth)'!F274</f>
        <v>0</v>
      </c>
      <c r="G274" s="10">
        <f>Darron!G274+Kristi!G274+'Kristi(Roth)'!G274</f>
        <v>2790.8962495014484</v>
      </c>
      <c r="H274" s="10">
        <f>Darron!H274+Kristi!H274+'Kristi(Roth)'!H274</f>
        <v>0</v>
      </c>
      <c r="I274" s="10">
        <f>Darron!I274+Kristi!I274+'Kristi(Roth)'!I274</f>
        <v>44703.020000000019</v>
      </c>
      <c r="J274" s="10">
        <f>Darron!J274+Kristi!J274+'Kristi(Roth)'!J274</f>
        <v>237177.50119964586</v>
      </c>
      <c r="K274" s="10">
        <f>Darron!K274+Kristi!K274+'Kristi(Roth)'!K274</f>
        <v>281880.52119964629</v>
      </c>
    </row>
    <row r="275" spans="1:11" x14ac:dyDescent="0.2">
      <c r="A275" s="9">
        <v>43921</v>
      </c>
      <c r="B275" s="4">
        <f t="shared" si="48"/>
        <v>52</v>
      </c>
      <c r="C275" s="4">
        <f t="shared" si="49"/>
        <v>27</v>
      </c>
      <c r="D275" s="4">
        <f t="shared" si="50"/>
        <v>25</v>
      </c>
      <c r="E275" s="10">
        <f>Darron!E275+Kristi!E275+'Kristi(Roth)'!E275</f>
        <v>0</v>
      </c>
      <c r="F275" s="10">
        <f>Darron!F275+Kristi!F275+'Kristi(Roth)'!F275</f>
        <v>0</v>
      </c>
      <c r="G275" s="10">
        <f>Darron!G275+Kristi!G275+'Kristi(Roth)'!G275</f>
        <v>2818.8052119964627</v>
      </c>
      <c r="H275" s="10">
        <f>Darron!H275+Kristi!H275+'Kristi(Roth)'!H275</f>
        <v>0</v>
      </c>
      <c r="I275" s="10">
        <f>Darron!I275+Kristi!I275+'Kristi(Roth)'!I275</f>
        <v>44703.020000000019</v>
      </c>
      <c r="J275" s="10">
        <f>Darron!J275+Kristi!J275+'Kristi(Roth)'!J275</f>
        <v>239996.30641164235</v>
      </c>
      <c r="K275" s="10">
        <f>Darron!K275+Kristi!K275+'Kristi(Roth)'!K275</f>
        <v>284699.32641164277</v>
      </c>
    </row>
    <row r="276" spans="1:11" x14ac:dyDescent="0.2">
      <c r="A276" s="9">
        <v>43951</v>
      </c>
      <c r="B276" s="4">
        <f t="shared" si="48"/>
        <v>53</v>
      </c>
      <c r="C276" s="4">
        <f t="shared" si="49"/>
        <v>28</v>
      </c>
      <c r="D276" s="4">
        <f t="shared" si="50"/>
        <v>25</v>
      </c>
      <c r="E276" s="10">
        <f>Darron!E276+Kristi!E276+'Kristi(Roth)'!E276</f>
        <v>0</v>
      </c>
      <c r="F276" s="10">
        <f>Darron!F276+Kristi!F276+'Kristi(Roth)'!F276</f>
        <v>0</v>
      </c>
      <c r="G276" s="10">
        <f>Darron!G276+Kristi!G276+'Kristi(Roth)'!G276</f>
        <v>2846.9932641164278</v>
      </c>
      <c r="H276" s="10">
        <f>Darron!H276+Kristi!H276+'Kristi(Roth)'!H276</f>
        <v>0</v>
      </c>
      <c r="I276" s="10">
        <f>Darron!I276+Kristi!I276+'Kristi(Roth)'!I276</f>
        <v>44703.020000000019</v>
      </c>
      <c r="J276" s="10">
        <f>Darron!J276+Kristi!J276+'Kristi(Roth)'!J276</f>
        <v>242843.29967575878</v>
      </c>
      <c r="K276" s="10">
        <f>Darron!K276+Kristi!K276+'Kristi(Roth)'!K276</f>
        <v>287546.31967575918</v>
      </c>
    </row>
    <row r="277" spans="1:11" x14ac:dyDescent="0.2">
      <c r="A277" s="9">
        <v>43982</v>
      </c>
      <c r="B277" s="4">
        <f t="shared" si="48"/>
        <v>53</v>
      </c>
      <c r="C277" s="4">
        <f t="shared" si="49"/>
        <v>28</v>
      </c>
      <c r="D277" s="4">
        <f t="shared" si="50"/>
        <v>25</v>
      </c>
      <c r="E277" s="10">
        <f>Darron!E277+Kristi!E277+'Kristi(Roth)'!E277</f>
        <v>0</v>
      </c>
      <c r="F277" s="10">
        <f>Darron!F277+Kristi!F277+'Kristi(Roth)'!F277</f>
        <v>0</v>
      </c>
      <c r="G277" s="10">
        <f>Darron!G277+Kristi!G277+'Kristi(Roth)'!G277</f>
        <v>2875.463196757592</v>
      </c>
      <c r="H277" s="10">
        <f>Darron!H277+Kristi!H277+'Kristi(Roth)'!H277</f>
        <v>0</v>
      </c>
      <c r="I277" s="10">
        <f>Darron!I277+Kristi!I277+'Kristi(Roth)'!I277</f>
        <v>44703.020000000019</v>
      </c>
      <c r="J277" s="10">
        <f>Darron!J277+Kristi!J277+'Kristi(Roth)'!J277</f>
        <v>245718.76287251638</v>
      </c>
      <c r="K277" s="10">
        <f>Darron!K277+Kristi!K277+'Kristi(Roth)'!K277</f>
        <v>290421.78287251678</v>
      </c>
    </row>
    <row r="278" spans="1:11" x14ac:dyDescent="0.2">
      <c r="A278" s="9">
        <v>44012</v>
      </c>
      <c r="B278" s="4">
        <f t="shared" ref="B278:B293" si="51">ROUND((A278-$B$2-210)/365,0)</f>
        <v>53</v>
      </c>
      <c r="C278" s="4">
        <f t="shared" ref="C278:C293" si="52">ROUND((A278-$C$2-210)/365,0)</f>
        <v>28</v>
      </c>
      <c r="D278" s="4">
        <f t="shared" ref="D278:D293" si="53">ROUND((A278-$D$2-210)/365,0)</f>
        <v>25</v>
      </c>
      <c r="E278" s="10">
        <f>Darron!E278+Kristi!E278+'Kristi(Roth)'!E278</f>
        <v>0</v>
      </c>
      <c r="F278" s="10">
        <f>Darron!F278+Kristi!F278+'Kristi(Roth)'!F278</f>
        <v>0</v>
      </c>
      <c r="G278" s="10">
        <f>Darron!G278+Kristi!G278+'Kristi(Roth)'!G278</f>
        <v>2904.2178287251672</v>
      </c>
      <c r="H278" s="10">
        <f>Darron!H278+Kristi!H278+'Kristi(Roth)'!H278</f>
        <v>0</v>
      </c>
      <c r="I278" s="10">
        <f>Darron!I278+Kristi!I278+'Kristi(Roth)'!I278</f>
        <v>44703.020000000019</v>
      </c>
      <c r="J278" s="10">
        <f>Darron!J278+Kristi!J278+'Kristi(Roth)'!J278</f>
        <v>248622.98070124155</v>
      </c>
      <c r="K278" s="10">
        <f>Darron!K278+Kristi!K278+'Kristi(Roth)'!K278</f>
        <v>293326.00070124195</v>
      </c>
    </row>
    <row r="279" spans="1:11" x14ac:dyDescent="0.2">
      <c r="A279" s="9">
        <v>44043</v>
      </c>
      <c r="B279" s="4">
        <f t="shared" si="51"/>
        <v>53</v>
      </c>
      <c r="C279" s="4">
        <f t="shared" si="52"/>
        <v>28</v>
      </c>
      <c r="D279" s="4">
        <f t="shared" si="53"/>
        <v>25</v>
      </c>
      <c r="E279" s="10">
        <f>Darron!E279+Kristi!E279+'Kristi(Roth)'!E279</f>
        <v>0</v>
      </c>
      <c r="F279" s="10">
        <f>Darron!F279+Kristi!F279+'Kristi(Roth)'!F279</f>
        <v>0</v>
      </c>
      <c r="G279" s="10">
        <f>Darron!G279+Kristi!G279+'Kristi(Roth)'!G279</f>
        <v>2933.260007012419</v>
      </c>
      <c r="H279" s="10">
        <f>Darron!H279+Kristi!H279+'Kristi(Roth)'!H279</f>
        <v>0</v>
      </c>
      <c r="I279" s="10">
        <f>Darron!I279+Kristi!I279+'Kristi(Roth)'!I279</f>
        <v>44703.020000000019</v>
      </c>
      <c r="J279" s="10">
        <f>Darron!J279+Kristi!J279+'Kristi(Roth)'!J279</f>
        <v>251556.24070825399</v>
      </c>
      <c r="K279" s="10">
        <f>Darron!K279+Kristi!K279+'Kristi(Roth)'!K279</f>
        <v>296259.26070825435</v>
      </c>
    </row>
    <row r="280" spans="1:11" x14ac:dyDescent="0.2">
      <c r="A280" s="9">
        <v>44074</v>
      </c>
      <c r="B280" s="4">
        <f t="shared" si="51"/>
        <v>53</v>
      </c>
      <c r="C280" s="4">
        <f t="shared" si="52"/>
        <v>28</v>
      </c>
      <c r="D280" s="4">
        <f t="shared" si="53"/>
        <v>25</v>
      </c>
      <c r="E280" s="10">
        <f>Darron!E280+Kristi!E280+'Kristi(Roth)'!E280</f>
        <v>0</v>
      </c>
      <c r="F280" s="10">
        <f>Darron!F280+Kristi!F280+'Kristi(Roth)'!F280</f>
        <v>0</v>
      </c>
      <c r="G280" s="10">
        <f>Darron!G280+Kristi!G280+'Kristi(Roth)'!G280</f>
        <v>2962.5926070825435</v>
      </c>
      <c r="H280" s="10">
        <f>Darron!H280+Kristi!H280+'Kristi(Roth)'!H280</f>
        <v>0</v>
      </c>
      <c r="I280" s="10">
        <f>Darron!I280+Kristi!I280+'Kristi(Roth)'!I280</f>
        <v>44703.020000000019</v>
      </c>
      <c r="J280" s="10">
        <f>Darron!J280+Kristi!J280+'Kristi(Roth)'!J280</f>
        <v>254518.83331533649</v>
      </c>
      <c r="K280" s="10">
        <f>Darron!K280+Kristi!K280+'Kristi(Roth)'!K280</f>
        <v>299221.85331533686</v>
      </c>
    </row>
    <row r="281" spans="1:11" x14ac:dyDescent="0.2">
      <c r="A281" s="9">
        <v>44104</v>
      </c>
      <c r="B281" s="4">
        <f t="shared" si="51"/>
        <v>53</v>
      </c>
      <c r="C281" s="4">
        <f t="shared" si="52"/>
        <v>28</v>
      </c>
      <c r="D281" s="4">
        <f t="shared" si="53"/>
        <v>25</v>
      </c>
      <c r="E281" s="10">
        <f>Darron!E281+Kristi!E281+'Kristi(Roth)'!E281</f>
        <v>0</v>
      </c>
      <c r="F281" s="10">
        <f>Darron!F281+Kristi!F281+'Kristi(Roth)'!F281</f>
        <v>0</v>
      </c>
      <c r="G281" s="10">
        <f>Darron!G281+Kristi!G281+'Kristi(Roth)'!G281</f>
        <v>2992.2185331533688</v>
      </c>
      <c r="H281" s="10">
        <f>Darron!H281+Kristi!H281+'Kristi(Roth)'!H281</f>
        <v>0</v>
      </c>
      <c r="I281" s="10">
        <f>Darron!I281+Kristi!I281+'Kristi(Roth)'!I281</f>
        <v>44703.020000000019</v>
      </c>
      <c r="J281" s="10">
        <f>Darron!J281+Kristi!J281+'Kristi(Roth)'!J281</f>
        <v>257511.05184848985</v>
      </c>
      <c r="K281" s="10">
        <f>Darron!K281+Kristi!K281+'Kristi(Roth)'!K281</f>
        <v>302214.07184849028</v>
      </c>
    </row>
    <row r="282" spans="1:11" x14ac:dyDescent="0.2">
      <c r="A282" s="9">
        <v>44135</v>
      </c>
      <c r="B282" s="4">
        <f t="shared" si="51"/>
        <v>53</v>
      </c>
      <c r="C282" s="4">
        <f t="shared" si="52"/>
        <v>28</v>
      </c>
      <c r="D282" s="4">
        <f t="shared" si="53"/>
        <v>25</v>
      </c>
      <c r="E282" s="10">
        <f>Darron!E282+Kristi!E282+'Kristi(Roth)'!E282</f>
        <v>0</v>
      </c>
      <c r="F282" s="10">
        <f>Darron!F282+Kristi!F282+'Kristi(Roth)'!F282</f>
        <v>0</v>
      </c>
      <c r="G282" s="10">
        <f>Darron!G282+Kristi!G282+'Kristi(Roth)'!G282</f>
        <v>3022.1407184849027</v>
      </c>
      <c r="H282" s="10">
        <f>Darron!H282+Kristi!H282+'Kristi(Roth)'!H282</f>
        <v>0</v>
      </c>
      <c r="I282" s="10">
        <f>Darron!I282+Kristi!I282+'Kristi(Roth)'!I282</f>
        <v>44703.020000000019</v>
      </c>
      <c r="J282" s="10">
        <f>Darron!J282+Kristi!J282+'Kristi(Roth)'!J282</f>
        <v>260533.19256697479</v>
      </c>
      <c r="K282" s="10">
        <f>Darron!K282+Kristi!K282+'Kristi(Roth)'!K282</f>
        <v>305236.21256697515</v>
      </c>
    </row>
    <row r="283" spans="1:11" x14ac:dyDescent="0.2">
      <c r="A283" s="9">
        <v>44165</v>
      </c>
      <c r="B283" s="4">
        <f t="shared" si="51"/>
        <v>53</v>
      </c>
      <c r="C283" s="4">
        <f t="shared" si="52"/>
        <v>28</v>
      </c>
      <c r="D283" s="4">
        <f t="shared" si="53"/>
        <v>25</v>
      </c>
      <c r="E283" s="10">
        <f>Darron!E283+Kristi!E283+'Kristi(Roth)'!E283</f>
        <v>0</v>
      </c>
      <c r="F283" s="10">
        <f>Darron!F283+Kristi!F283+'Kristi(Roth)'!F283</f>
        <v>0</v>
      </c>
      <c r="G283" s="10">
        <f>Darron!G283+Kristi!G283+'Kristi(Roth)'!G283</f>
        <v>3052.3621256697515</v>
      </c>
      <c r="H283" s="10">
        <f>Darron!H283+Kristi!H283+'Kristi(Roth)'!H283</f>
        <v>0</v>
      </c>
      <c r="I283" s="10">
        <f>Darron!I283+Kristi!I283+'Kristi(Roth)'!I283</f>
        <v>44703.020000000019</v>
      </c>
      <c r="J283" s="10">
        <f>Darron!J283+Kristi!J283+'Kristi(Roth)'!J283</f>
        <v>263585.55469264451</v>
      </c>
      <c r="K283" s="10">
        <f>Darron!K283+Kristi!K283+'Kristi(Roth)'!K283</f>
        <v>308288.57469264488</v>
      </c>
    </row>
    <row r="284" spans="1:11" x14ac:dyDescent="0.2">
      <c r="A284" s="9">
        <v>44196</v>
      </c>
      <c r="B284" s="4">
        <f t="shared" si="51"/>
        <v>53</v>
      </c>
      <c r="C284" s="4">
        <f t="shared" si="52"/>
        <v>28</v>
      </c>
      <c r="D284" s="4">
        <f t="shared" si="53"/>
        <v>25</v>
      </c>
      <c r="E284" s="10">
        <f>Darron!E284+Kristi!E284+'Kristi(Roth)'!E284</f>
        <v>0</v>
      </c>
      <c r="F284" s="10">
        <f>Darron!F284+Kristi!F284+'Kristi(Roth)'!F284</f>
        <v>0</v>
      </c>
      <c r="G284" s="10">
        <f>Darron!G284+Kristi!G284+'Kristi(Roth)'!G284</f>
        <v>3082.885746926449</v>
      </c>
      <c r="H284" s="10">
        <f>Darron!H284+Kristi!H284+'Kristi(Roth)'!H284</f>
        <v>0</v>
      </c>
      <c r="I284" s="10">
        <f>Darron!I284+Kristi!I284+'Kristi(Roth)'!I284</f>
        <v>44703.020000000019</v>
      </c>
      <c r="J284" s="10">
        <f>Darron!J284+Kristi!J284+'Kristi(Roth)'!J284</f>
        <v>266668.44043957099</v>
      </c>
      <c r="K284" s="10">
        <f>Darron!K284+Kristi!K284+'Kristi(Roth)'!K284</f>
        <v>311371.46043957135</v>
      </c>
    </row>
    <row r="285" spans="1:11" x14ac:dyDescent="0.2">
      <c r="A285" s="9">
        <v>44227</v>
      </c>
      <c r="B285" s="4">
        <f t="shared" si="51"/>
        <v>53</v>
      </c>
      <c r="C285" s="4">
        <f t="shared" si="52"/>
        <v>28</v>
      </c>
      <c r="D285" s="4">
        <f t="shared" si="53"/>
        <v>25</v>
      </c>
      <c r="E285" s="10">
        <f>Darron!E285+Kristi!E285+'Kristi(Roth)'!E285</f>
        <v>0</v>
      </c>
      <c r="F285" s="10">
        <f>Darron!F285+Kristi!F285+'Kristi(Roth)'!F285</f>
        <v>0</v>
      </c>
      <c r="G285" s="10">
        <f>Darron!G285+Kristi!G285+'Kristi(Roth)'!G285</f>
        <v>3113.7146043957132</v>
      </c>
      <c r="H285" s="10">
        <f>Darron!H285+Kristi!H285+'Kristi(Roth)'!H285</f>
        <v>0</v>
      </c>
      <c r="I285" s="10">
        <f>Darron!I285+Kristi!I285+'Kristi(Roth)'!I285</f>
        <v>44703.020000000019</v>
      </c>
      <c r="J285" s="10">
        <f>Darron!J285+Kristi!J285+'Kristi(Roth)'!J285</f>
        <v>269782.15504396672</v>
      </c>
      <c r="K285" s="10">
        <f>Darron!K285+Kristi!K285+'Kristi(Roth)'!K285</f>
        <v>314485.17504396709</v>
      </c>
    </row>
    <row r="286" spans="1:11" x14ac:dyDescent="0.2">
      <c r="A286" s="9">
        <v>44255</v>
      </c>
      <c r="B286" s="4">
        <f t="shared" si="51"/>
        <v>53</v>
      </c>
      <c r="C286" s="4">
        <f t="shared" si="52"/>
        <v>28</v>
      </c>
      <c r="D286" s="4">
        <f t="shared" si="53"/>
        <v>26</v>
      </c>
      <c r="E286" s="10">
        <f>Darron!E286+Kristi!E286+'Kristi(Roth)'!E286</f>
        <v>0</v>
      </c>
      <c r="F286" s="10">
        <f>Darron!F286+Kristi!F286+'Kristi(Roth)'!F286</f>
        <v>0</v>
      </c>
      <c r="G286" s="10">
        <f>Darron!G286+Kristi!G286+'Kristi(Roth)'!G286</f>
        <v>3144.8517504396705</v>
      </c>
      <c r="H286" s="10">
        <f>Darron!H286+Kristi!H286+'Kristi(Roth)'!H286</f>
        <v>0</v>
      </c>
      <c r="I286" s="10">
        <f>Darron!I286+Kristi!I286+'Kristi(Roth)'!I286</f>
        <v>44703.020000000019</v>
      </c>
      <c r="J286" s="10">
        <f>Darron!J286+Kristi!J286+'Kristi(Roth)'!J286</f>
        <v>272927.00679440633</v>
      </c>
      <c r="K286" s="10">
        <f>Darron!K286+Kristi!K286+'Kristi(Roth)'!K286</f>
        <v>317630.0267944067</v>
      </c>
    </row>
    <row r="287" spans="1:11" x14ac:dyDescent="0.2">
      <c r="A287" s="9">
        <v>44286</v>
      </c>
      <c r="B287" s="4">
        <f t="shared" si="51"/>
        <v>53</v>
      </c>
      <c r="C287" s="4">
        <f t="shared" si="52"/>
        <v>28</v>
      </c>
      <c r="D287" s="4">
        <f t="shared" si="53"/>
        <v>26</v>
      </c>
      <c r="E287" s="10">
        <f>Darron!E287+Kristi!E287+'Kristi(Roth)'!E287</f>
        <v>0</v>
      </c>
      <c r="F287" s="10">
        <f>Darron!F287+Kristi!F287+'Kristi(Roth)'!F287</f>
        <v>0</v>
      </c>
      <c r="G287" s="10">
        <f>Darron!G287+Kristi!G287+'Kristi(Roth)'!G287</f>
        <v>3176.3002679440674</v>
      </c>
      <c r="H287" s="10">
        <f>Darron!H287+Kristi!H287+'Kristi(Roth)'!H287</f>
        <v>0</v>
      </c>
      <c r="I287" s="10">
        <f>Darron!I287+Kristi!I287+'Kristi(Roth)'!I287</f>
        <v>44703.020000000019</v>
      </c>
      <c r="J287" s="10">
        <f>Darron!J287+Kristi!J287+'Kristi(Roth)'!J287</f>
        <v>276103.30706235045</v>
      </c>
      <c r="K287" s="10">
        <f>Darron!K287+Kristi!K287+'Kristi(Roth)'!K287</f>
        <v>320806.32706235081</v>
      </c>
    </row>
    <row r="288" spans="1:11" x14ac:dyDescent="0.2">
      <c r="A288" s="9">
        <v>44316</v>
      </c>
      <c r="B288" s="4">
        <f t="shared" si="51"/>
        <v>54</v>
      </c>
      <c r="C288" s="4">
        <f t="shared" si="52"/>
        <v>29</v>
      </c>
      <c r="D288" s="4">
        <f t="shared" si="53"/>
        <v>26</v>
      </c>
      <c r="E288" s="10">
        <f>Darron!E288+Kristi!E288+'Kristi(Roth)'!E288</f>
        <v>0</v>
      </c>
      <c r="F288" s="10">
        <f>Darron!F288+Kristi!F288+'Kristi(Roth)'!F288</f>
        <v>0</v>
      </c>
      <c r="G288" s="10">
        <f>Darron!G288+Kristi!G288+'Kristi(Roth)'!G288</f>
        <v>3208.0632706235078</v>
      </c>
      <c r="H288" s="10">
        <f>Darron!H288+Kristi!H288+'Kristi(Roth)'!H288</f>
        <v>0</v>
      </c>
      <c r="I288" s="10">
        <f>Darron!I288+Kristi!I288+'Kristi(Roth)'!I288</f>
        <v>44703.020000000019</v>
      </c>
      <c r="J288" s="10">
        <f>Darron!J288+Kristi!J288+'Kristi(Roth)'!J288</f>
        <v>279311.37033297389</v>
      </c>
      <c r="K288" s="10">
        <f>Darron!K288+Kristi!K288+'Kristi(Roth)'!K288</f>
        <v>324014.39033297432</v>
      </c>
    </row>
    <row r="289" spans="1:11" x14ac:dyDescent="0.2">
      <c r="A289" s="9">
        <v>44347</v>
      </c>
      <c r="B289" s="4">
        <f t="shared" si="51"/>
        <v>54</v>
      </c>
      <c r="C289" s="4">
        <f t="shared" si="52"/>
        <v>29</v>
      </c>
      <c r="D289" s="4">
        <f t="shared" si="53"/>
        <v>26</v>
      </c>
      <c r="E289" s="10">
        <f>Darron!E289+Kristi!E289+'Kristi(Roth)'!E289</f>
        <v>0</v>
      </c>
      <c r="F289" s="10">
        <f>Darron!F289+Kristi!F289+'Kristi(Roth)'!F289</f>
        <v>0</v>
      </c>
      <c r="G289" s="10">
        <f>Darron!G289+Kristi!G289+'Kristi(Roth)'!G289</f>
        <v>3240.1439033297429</v>
      </c>
      <c r="H289" s="10">
        <f>Darron!H289+Kristi!H289+'Kristi(Roth)'!H289</f>
        <v>0</v>
      </c>
      <c r="I289" s="10">
        <f>Darron!I289+Kristi!I289+'Kristi(Roth)'!I289</f>
        <v>44703.020000000019</v>
      </c>
      <c r="J289" s="10">
        <f>Darron!J289+Kristi!J289+'Kristi(Roth)'!J289</f>
        <v>282551.51423630363</v>
      </c>
      <c r="K289" s="10">
        <f>Darron!K289+Kristi!K289+'Kristi(Roth)'!K289</f>
        <v>327254.53423630405</v>
      </c>
    </row>
    <row r="290" spans="1:11" x14ac:dyDescent="0.2">
      <c r="A290" s="9">
        <v>44377</v>
      </c>
      <c r="B290" s="4">
        <f t="shared" si="51"/>
        <v>54</v>
      </c>
      <c r="C290" s="4">
        <f t="shared" si="52"/>
        <v>29</v>
      </c>
      <c r="D290" s="4">
        <f t="shared" si="53"/>
        <v>26</v>
      </c>
      <c r="E290" s="10">
        <f>Darron!E290+Kristi!E290+'Kristi(Roth)'!E290</f>
        <v>0</v>
      </c>
      <c r="F290" s="10">
        <f>Darron!F290+Kristi!F290+'Kristi(Roth)'!F290</f>
        <v>0</v>
      </c>
      <c r="G290" s="10">
        <f>Darron!G290+Kristi!G290+'Kristi(Roth)'!G290</f>
        <v>3272.5453423630406</v>
      </c>
      <c r="H290" s="10">
        <f>Darron!H290+Kristi!H290+'Kristi(Roth)'!H290</f>
        <v>0</v>
      </c>
      <c r="I290" s="10">
        <f>Darron!I290+Kristi!I290+'Kristi(Roth)'!I290</f>
        <v>44703.020000000019</v>
      </c>
      <c r="J290" s="10">
        <f>Darron!J290+Kristi!J290+'Kristi(Roth)'!J290</f>
        <v>285824.0595786667</v>
      </c>
      <c r="K290" s="10">
        <f>Darron!K290+Kristi!K290+'Kristi(Roth)'!K290</f>
        <v>330527.07957866706</v>
      </c>
    </row>
    <row r="291" spans="1:11" x14ac:dyDescent="0.2">
      <c r="A291" s="9">
        <v>44408</v>
      </c>
      <c r="B291" s="4">
        <f t="shared" si="51"/>
        <v>54</v>
      </c>
      <c r="C291" s="4">
        <f t="shared" si="52"/>
        <v>29</v>
      </c>
      <c r="D291" s="4">
        <f t="shared" si="53"/>
        <v>26</v>
      </c>
      <c r="E291" s="10">
        <f>Darron!E291+Kristi!E291+'Kristi(Roth)'!E291</f>
        <v>0</v>
      </c>
      <c r="F291" s="10">
        <f>Darron!F291+Kristi!F291+'Kristi(Roth)'!F291</f>
        <v>0</v>
      </c>
      <c r="G291" s="10">
        <f>Darron!G291+Kristi!G291+'Kristi(Roth)'!G291</f>
        <v>3305.270795786671</v>
      </c>
      <c r="H291" s="10">
        <f>Darron!H291+Kristi!H291+'Kristi(Roth)'!H291</f>
        <v>0</v>
      </c>
      <c r="I291" s="10">
        <f>Darron!I291+Kristi!I291+'Kristi(Roth)'!I291</f>
        <v>44703.020000000019</v>
      </c>
      <c r="J291" s="10">
        <f>Darron!J291+Kristi!J291+'Kristi(Roth)'!J291</f>
        <v>289129.33037445333</v>
      </c>
      <c r="K291" s="10">
        <f>Darron!K291+Kristi!K291+'Kristi(Roth)'!K291</f>
        <v>333832.35037445376</v>
      </c>
    </row>
    <row r="292" spans="1:11" x14ac:dyDescent="0.2">
      <c r="A292" s="9">
        <v>44439</v>
      </c>
      <c r="B292" s="4">
        <f t="shared" si="51"/>
        <v>54</v>
      </c>
      <c r="C292" s="4">
        <f t="shared" si="52"/>
        <v>29</v>
      </c>
      <c r="D292" s="4">
        <f t="shared" si="53"/>
        <v>26</v>
      </c>
      <c r="E292" s="10">
        <f>Darron!E292+Kristi!E292+'Kristi(Roth)'!E292</f>
        <v>0</v>
      </c>
      <c r="F292" s="10">
        <f>Darron!F292+Kristi!F292+'Kristi(Roth)'!F292</f>
        <v>0</v>
      </c>
      <c r="G292" s="10">
        <f>Darron!G292+Kristi!G292+'Kristi(Roth)'!G292</f>
        <v>3338.3235037445374</v>
      </c>
      <c r="H292" s="10">
        <f>Darron!H292+Kristi!H292+'Kristi(Roth)'!H292</f>
        <v>0</v>
      </c>
      <c r="I292" s="10">
        <f>Darron!I292+Kristi!I292+'Kristi(Roth)'!I292</f>
        <v>44703.020000000019</v>
      </c>
      <c r="J292" s="10">
        <f>Darron!J292+Kristi!J292+'Kristi(Roth)'!J292</f>
        <v>292467.65387819789</v>
      </c>
      <c r="K292" s="10">
        <f>Darron!K292+Kristi!K292+'Kristi(Roth)'!K292</f>
        <v>337170.67387819831</v>
      </c>
    </row>
    <row r="293" spans="1:11" x14ac:dyDescent="0.2">
      <c r="A293" s="9">
        <v>44469</v>
      </c>
      <c r="B293" s="4">
        <f t="shared" si="51"/>
        <v>54</v>
      </c>
      <c r="C293" s="4">
        <f t="shared" si="52"/>
        <v>29</v>
      </c>
      <c r="D293" s="4">
        <f t="shared" si="53"/>
        <v>26</v>
      </c>
      <c r="E293" s="10">
        <f>Darron!E293+Kristi!E293+'Kristi(Roth)'!E293</f>
        <v>0</v>
      </c>
      <c r="F293" s="10">
        <f>Darron!F293+Kristi!F293+'Kristi(Roth)'!F293</f>
        <v>0</v>
      </c>
      <c r="G293" s="10">
        <f>Darron!G293+Kristi!G293+'Kristi(Roth)'!G293</f>
        <v>3371.7067387819829</v>
      </c>
      <c r="H293" s="10">
        <f>Darron!H293+Kristi!H293+'Kristi(Roth)'!H293</f>
        <v>0</v>
      </c>
      <c r="I293" s="10">
        <f>Darron!I293+Kristi!I293+'Kristi(Roth)'!I293</f>
        <v>44703.020000000019</v>
      </c>
      <c r="J293" s="10">
        <f>Darron!J293+Kristi!J293+'Kristi(Roth)'!J293</f>
        <v>295839.36061697989</v>
      </c>
      <c r="K293" s="10">
        <f>Darron!K293+Kristi!K293+'Kristi(Roth)'!K293</f>
        <v>340542.38061698026</v>
      </c>
    </row>
    <row r="294" spans="1:11" x14ac:dyDescent="0.2">
      <c r="A294" s="9">
        <v>44500</v>
      </c>
      <c r="B294" s="4">
        <f t="shared" ref="B294:B309" si="54">ROUND((A294-$B$2-210)/365,0)</f>
        <v>54</v>
      </c>
      <c r="C294" s="4">
        <f t="shared" ref="C294:C309" si="55">ROUND((A294-$C$2-210)/365,0)</f>
        <v>29</v>
      </c>
      <c r="D294" s="4">
        <f t="shared" ref="D294:D309" si="56">ROUND((A294-$D$2-210)/365,0)</f>
        <v>26</v>
      </c>
      <c r="E294" s="10">
        <f>Darron!E294+Kristi!E294+'Kristi(Roth)'!E294</f>
        <v>0</v>
      </c>
      <c r="F294" s="10">
        <f>Darron!F294+Kristi!F294+'Kristi(Roth)'!F294</f>
        <v>0</v>
      </c>
      <c r="G294" s="10">
        <f>Darron!G294+Kristi!G294+'Kristi(Roth)'!G294</f>
        <v>3405.4238061698029</v>
      </c>
      <c r="H294" s="10">
        <f>Darron!H294+Kristi!H294+'Kristi(Roth)'!H294</f>
        <v>0</v>
      </c>
      <c r="I294" s="10">
        <f>Darron!I294+Kristi!I294+'Kristi(Roth)'!I294</f>
        <v>44703.020000000019</v>
      </c>
      <c r="J294" s="10">
        <f>Darron!J294+Kristi!J294+'Kristi(Roth)'!J294</f>
        <v>299244.78442314971</v>
      </c>
      <c r="K294" s="10">
        <f>Darron!K294+Kristi!K294+'Kristi(Roth)'!K294</f>
        <v>343947.80442315014</v>
      </c>
    </row>
    <row r="295" spans="1:11" x14ac:dyDescent="0.2">
      <c r="A295" s="9">
        <v>44530</v>
      </c>
      <c r="B295" s="4">
        <f t="shared" si="54"/>
        <v>54</v>
      </c>
      <c r="C295" s="4">
        <f t="shared" si="55"/>
        <v>29</v>
      </c>
      <c r="D295" s="4">
        <f t="shared" si="56"/>
        <v>26</v>
      </c>
      <c r="E295" s="10">
        <f>Darron!E295+Kristi!E295+'Kristi(Roth)'!E295</f>
        <v>0</v>
      </c>
      <c r="F295" s="10">
        <f>Darron!F295+Kristi!F295+'Kristi(Roth)'!F295</f>
        <v>0</v>
      </c>
      <c r="G295" s="10">
        <f>Darron!G295+Kristi!G295+'Kristi(Roth)'!G295</f>
        <v>3439.4780442315005</v>
      </c>
      <c r="H295" s="10">
        <f>Darron!H295+Kristi!H295+'Kristi(Roth)'!H295</f>
        <v>0</v>
      </c>
      <c r="I295" s="10">
        <f>Darron!I295+Kristi!I295+'Kristi(Roth)'!I295</f>
        <v>44703.020000000019</v>
      </c>
      <c r="J295" s="10">
        <f>Darron!J295+Kristi!J295+'Kristi(Roth)'!J295</f>
        <v>302684.2624673812</v>
      </c>
      <c r="K295" s="10">
        <f>Darron!K295+Kristi!K295+'Kristi(Roth)'!K295</f>
        <v>347387.28246738162</v>
      </c>
    </row>
    <row r="296" spans="1:11" x14ac:dyDescent="0.2">
      <c r="A296" s="9">
        <v>44561</v>
      </c>
      <c r="B296" s="4">
        <f t="shared" si="54"/>
        <v>54</v>
      </c>
      <c r="C296" s="4">
        <f t="shared" si="55"/>
        <v>29</v>
      </c>
      <c r="D296" s="4">
        <f t="shared" si="56"/>
        <v>26</v>
      </c>
      <c r="E296" s="10">
        <f>Darron!E296+Kristi!E296+'Kristi(Roth)'!E296</f>
        <v>0</v>
      </c>
      <c r="F296" s="10">
        <f>Darron!F296+Kristi!F296+'Kristi(Roth)'!F296</f>
        <v>0</v>
      </c>
      <c r="G296" s="10">
        <f>Darron!G296+Kristi!G296+'Kristi(Roth)'!G296</f>
        <v>3473.8728246738156</v>
      </c>
      <c r="H296" s="10">
        <f>Darron!H296+Kristi!H296+'Kristi(Roth)'!H296</f>
        <v>0</v>
      </c>
      <c r="I296" s="10">
        <f>Darron!I296+Kristi!I296+'Kristi(Roth)'!I296</f>
        <v>44703.020000000019</v>
      </c>
      <c r="J296" s="10">
        <f>Darron!J296+Kristi!J296+'Kristi(Roth)'!J296</f>
        <v>306158.13529205509</v>
      </c>
      <c r="K296" s="10">
        <f>Darron!K296+Kristi!K296+'Kristi(Roth)'!K296</f>
        <v>350861.15529205545</v>
      </c>
    </row>
    <row r="297" spans="1:11" x14ac:dyDescent="0.2">
      <c r="A297" s="9">
        <v>44592</v>
      </c>
      <c r="B297" s="4">
        <f t="shared" si="54"/>
        <v>54</v>
      </c>
      <c r="C297" s="4">
        <f t="shared" si="55"/>
        <v>29</v>
      </c>
      <c r="D297" s="4">
        <f t="shared" si="56"/>
        <v>26</v>
      </c>
      <c r="E297" s="10">
        <f>Darron!E297+Kristi!E297+'Kristi(Roth)'!E297</f>
        <v>0</v>
      </c>
      <c r="F297" s="10">
        <f>Darron!F297+Kristi!F297+'Kristi(Roth)'!F297</f>
        <v>0</v>
      </c>
      <c r="G297" s="10">
        <f>Darron!G297+Kristi!G297+'Kristi(Roth)'!G297</f>
        <v>3508.611552920554</v>
      </c>
      <c r="H297" s="10">
        <f>Darron!H297+Kristi!H297+'Kristi(Roth)'!H297</f>
        <v>0</v>
      </c>
      <c r="I297" s="10">
        <f>Darron!I297+Kristi!I297+'Kristi(Roth)'!I297</f>
        <v>44703.020000000019</v>
      </c>
      <c r="J297" s="10">
        <f>Darron!J297+Kristi!J297+'Kristi(Roth)'!J297</f>
        <v>309666.74684497563</v>
      </c>
      <c r="K297" s="10">
        <f>Darron!K297+Kristi!K297+'Kristi(Roth)'!K297</f>
        <v>354369.76684497599</v>
      </c>
    </row>
    <row r="298" spans="1:11" x14ac:dyDescent="0.2">
      <c r="A298" s="9">
        <v>44620</v>
      </c>
      <c r="B298" s="4">
        <f t="shared" si="54"/>
        <v>54</v>
      </c>
      <c r="C298" s="4">
        <f t="shared" si="55"/>
        <v>29</v>
      </c>
      <c r="D298" s="4">
        <f t="shared" si="56"/>
        <v>27</v>
      </c>
      <c r="E298" s="10">
        <f>Darron!E298+Kristi!E298+'Kristi(Roth)'!E298</f>
        <v>0</v>
      </c>
      <c r="F298" s="10">
        <f>Darron!F298+Kristi!F298+'Kristi(Roth)'!F298</f>
        <v>0</v>
      </c>
      <c r="G298" s="10">
        <f>Darron!G298+Kristi!G298+'Kristi(Roth)'!G298</f>
        <v>3543.6976684497599</v>
      </c>
      <c r="H298" s="10">
        <f>Darron!H298+Kristi!H298+'Kristi(Roth)'!H298</f>
        <v>0</v>
      </c>
      <c r="I298" s="10">
        <f>Darron!I298+Kristi!I298+'Kristi(Roth)'!I298</f>
        <v>44703.020000000019</v>
      </c>
      <c r="J298" s="10">
        <f>Darron!J298+Kristi!J298+'Kristi(Roth)'!J298</f>
        <v>313210.44451342535</v>
      </c>
      <c r="K298" s="10">
        <f>Darron!K298+Kristi!K298+'Kristi(Roth)'!K298</f>
        <v>357913.46451342577</v>
      </c>
    </row>
    <row r="299" spans="1:11" x14ac:dyDescent="0.2">
      <c r="A299" s="9">
        <v>44651</v>
      </c>
      <c r="B299" s="4">
        <f t="shared" si="54"/>
        <v>54</v>
      </c>
      <c r="C299" s="4">
        <f t="shared" si="55"/>
        <v>29</v>
      </c>
      <c r="D299" s="4">
        <f t="shared" si="56"/>
        <v>27</v>
      </c>
      <c r="E299" s="10">
        <f>Darron!E299+Kristi!E299+'Kristi(Roth)'!E299</f>
        <v>0</v>
      </c>
      <c r="F299" s="10">
        <f>Darron!F299+Kristi!F299+'Kristi(Roth)'!F299</f>
        <v>0</v>
      </c>
      <c r="G299" s="10">
        <f>Darron!G299+Kristi!G299+'Kristi(Roth)'!G299</f>
        <v>3579.1346451342574</v>
      </c>
      <c r="H299" s="10">
        <f>Darron!H299+Kristi!H299+'Kristi(Roth)'!H299</f>
        <v>0</v>
      </c>
      <c r="I299" s="10">
        <f>Darron!I299+Kristi!I299+'Kristi(Roth)'!I299</f>
        <v>44703.020000000019</v>
      </c>
      <c r="J299" s="10">
        <f>Darron!J299+Kristi!J299+'Kristi(Roth)'!J299</f>
        <v>316789.57915855962</v>
      </c>
      <c r="K299" s="10">
        <f>Darron!K299+Kristi!K299+'Kristi(Roth)'!K299</f>
        <v>361492.59915856004</v>
      </c>
    </row>
    <row r="300" spans="1:11" x14ac:dyDescent="0.2">
      <c r="A300" s="9">
        <v>44681</v>
      </c>
      <c r="B300" s="4">
        <f t="shared" si="54"/>
        <v>55</v>
      </c>
      <c r="C300" s="4">
        <f t="shared" si="55"/>
        <v>30</v>
      </c>
      <c r="D300" s="4">
        <f t="shared" si="56"/>
        <v>27</v>
      </c>
      <c r="E300" s="10">
        <f>Darron!E300+Kristi!E300+'Kristi(Roth)'!E300</f>
        <v>0</v>
      </c>
      <c r="F300" s="10">
        <f>Darron!F300+Kristi!F300+'Kristi(Roth)'!F300</f>
        <v>0</v>
      </c>
      <c r="G300" s="10">
        <f>Darron!G300+Kristi!G300+'Kristi(Roth)'!G300</f>
        <v>3614.9259915856001</v>
      </c>
      <c r="H300" s="10">
        <f>Darron!H300+Kristi!H300+'Kristi(Roth)'!H300</f>
        <v>0</v>
      </c>
      <c r="I300" s="10">
        <f>Darron!I300+Kristi!I300+'Kristi(Roth)'!I300</f>
        <v>44703.020000000019</v>
      </c>
      <c r="J300" s="10">
        <f>Darron!J300+Kristi!J300+'Kristi(Roth)'!J300</f>
        <v>320404.50515014527</v>
      </c>
      <c r="K300" s="10">
        <f>Darron!K300+Kristi!K300+'Kristi(Roth)'!K300</f>
        <v>365107.52515014564</v>
      </c>
    </row>
    <row r="301" spans="1:11" x14ac:dyDescent="0.2">
      <c r="A301" s="9">
        <v>44712</v>
      </c>
      <c r="B301" s="4">
        <f t="shared" si="54"/>
        <v>55</v>
      </c>
      <c r="C301" s="4">
        <f t="shared" si="55"/>
        <v>30</v>
      </c>
      <c r="D301" s="4">
        <f t="shared" si="56"/>
        <v>27</v>
      </c>
      <c r="E301" s="10">
        <f>Darron!E301+Kristi!E301+'Kristi(Roth)'!E301</f>
        <v>0</v>
      </c>
      <c r="F301" s="10">
        <f>Darron!F301+Kristi!F301+'Kristi(Roth)'!F301</f>
        <v>0</v>
      </c>
      <c r="G301" s="10">
        <f>Darron!G301+Kristi!G301+'Kristi(Roth)'!G301</f>
        <v>3651.075251501456</v>
      </c>
      <c r="H301" s="10">
        <f>Darron!H301+Kristi!H301+'Kristi(Roth)'!H301</f>
        <v>0</v>
      </c>
      <c r="I301" s="10">
        <f>Darron!I301+Kristi!I301+'Kristi(Roth)'!I301</f>
        <v>44703.020000000019</v>
      </c>
      <c r="J301" s="10">
        <f>Darron!J301+Kristi!J301+'Kristi(Roth)'!J301</f>
        <v>324055.58040164667</v>
      </c>
      <c r="K301" s="10">
        <f>Darron!K301+Kristi!K301+'Kristi(Roth)'!K301</f>
        <v>368758.60040164704</v>
      </c>
    </row>
    <row r="302" spans="1:11" x14ac:dyDescent="0.2">
      <c r="A302" s="9">
        <v>44742</v>
      </c>
      <c r="B302" s="4">
        <f t="shared" si="54"/>
        <v>55</v>
      </c>
      <c r="C302" s="4">
        <f t="shared" si="55"/>
        <v>30</v>
      </c>
      <c r="D302" s="4">
        <f t="shared" si="56"/>
        <v>27</v>
      </c>
      <c r="E302" s="10">
        <f>Darron!E302+Kristi!E302+'Kristi(Roth)'!E302</f>
        <v>0</v>
      </c>
      <c r="F302" s="10">
        <f>Darron!F302+Kristi!F302+'Kristi(Roth)'!F302</f>
        <v>0</v>
      </c>
      <c r="G302" s="10">
        <f>Darron!G302+Kristi!G302+'Kristi(Roth)'!G302</f>
        <v>3687.5860040164707</v>
      </c>
      <c r="H302" s="10">
        <f>Darron!H302+Kristi!H302+'Kristi(Roth)'!H302</f>
        <v>0</v>
      </c>
      <c r="I302" s="10">
        <f>Darron!I302+Kristi!I302+'Kristi(Roth)'!I302</f>
        <v>44703.020000000019</v>
      </c>
      <c r="J302" s="10">
        <f>Darron!J302+Kristi!J302+'Kristi(Roth)'!J302</f>
        <v>327743.16640566313</v>
      </c>
      <c r="K302" s="10">
        <f>Darron!K302+Kristi!K302+'Kristi(Roth)'!K302</f>
        <v>372446.18640566349</v>
      </c>
    </row>
    <row r="303" spans="1:11" x14ac:dyDescent="0.2">
      <c r="A303" s="9">
        <v>44773</v>
      </c>
      <c r="B303" s="4">
        <f t="shared" si="54"/>
        <v>55</v>
      </c>
      <c r="C303" s="4">
        <f t="shared" si="55"/>
        <v>30</v>
      </c>
      <c r="D303" s="4">
        <f t="shared" si="56"/>
        <v>27</v>
      </c>
      <c r="E303" s="10">
        <f>Darron!E303+Kristi!E303+'Kristi(Roth)'!E303</f>
        <v>0</v>
      </c>
      <c r="F303" s="10">
        <f>Darron!F303+Kristi!F303+'Kristi(Roth)'!F303</f>
        <v>0</v>
      </c>
      <c r="G303" s="10">
        <f>Darron!G303+Kristi!G303+'Kristi(Roth)'!G303</f>
        <v>3724.461864056635</v>
      </c>
      <c r="H303" s="10">
        <f>Darron!H303+Kristi!H303+'Kristi(Roth)'!H303</f>
        <v>0</v>
      </c>
      <c r="I303" s="10">
        <f>Darron!I303+Kristi!I303+'Kristi(Roth)'!I303</f>
        <v>44703.020000000019</v>
      </c>
      <c r="J303" s="10">
        <f>Darron!J303+Kristi!J303+'Kristi(Roth)'!J303</f>
        <v>331467.62826971977</v>
      </c>
      <c r="K303" s="10">
        <f>Darron!K303+Kristi!K303+'Kristi(Roth)'!K303</f>
        <v>376170.64826972014</v>
      </c>
    </row>
    <row r="304" spans="1:11" x14ac:dyDescent="0.2">
      <c r="A304" s="9">
        <v>44804</v>
      </c>
      <c r="B304" s="4">
        <f t="shared" si="54"/>
        <v>55</v>
      </c>
      <c r="C304" s="4">
        <f t="shared" si="55"/>
        <v>30</v>
      </c>
      <c r="D304" s="4">
        <f t="shared" si="56"/>
        <v>27</v>
      </c>
      <c r="E304" s="10">
        <f>Darron!E304+Kristi!E304+'Kristi(Roth)'!E304</f>
        <v>0</v>
      </c>
      <c r="F304" s="10">
        <f>Darron!F304+Kristi!F304+'Kristi(Roth)'!F304</f>
        <v>0</v>
      </c>
      <c r="G304" s="10">
        <f>Darron!G304+Kristi!G304+'Kristi(Roth)'!G304</f>
        <v>3761.7064826972019</v>
      </c>
      <c r="H304" s="10">
        <f>Darron!H304+Kristi!H304+'Kristi(Roth)'!H304</f>
        <v>0</v>
      </c>
      <c r="I304" s="10">
        <f>Darron!I304+Kristi!I304+'Kristi(Roth)'!I304</f>
        <v>44703.020000000019</v>
      </c>
      <c r="J304" s="10">
        <f>Darron!J304+Kristi!J304+'Kristi(Roth)'!J304</f>
        <v>335229.33475241699</v>
      </c>
      <c r="K304" s="10">
        <f>Darron!K304+Kristi!K304+'Kristi(Roth)'!K304</f>
        <v>379932.35475241736</v>
      </c>
    </row>
    <row r="305" spans="1:11" x14ac:dyDescent="0.2">
      <c r="A305" s="9">
        <v>44834</v>
      </c>
      <c r="B305" s="4">
        <f t="shared" si="54"/>
        <v>55</v>
      </c>
      <c r="C305" s="4">
        <f t="shared" si="55"/>
        <v>30</v>
      </c>
      <c r="D305" s="4">
        <f t="shared" si="56"/>
        <v>27</v>
      </c>
      <c r="E305" s="10">
        <f>Darron!E305+Kristi!E305+'Kristi(Roth)'!E305</f>
        <v>0</v>
      </c>
      <c r="F305" s="10">
        <f>Darron!F305+Kristi!F305+'Kristi(Roth)'!F305</f>
        <v>0</v>
      </c>
      <c r="G305" s="10">
        <f>Darron!G305+Kristi!G305+'Kristi(Roth)'!G305</f>
        <v>3799.3235475241736</v>
      </c>
      <c r="H305" s="10">
        <f>Darron!H305+Kristi!H305+'Kristi(Roth)'!H305</f>
        <v>0</v>
      </c>
      <c r="I305" s="10">
        <f>Darron!I305+Kristi!I305+'Kristi(Roth)'!I305</f>
        <v>44703.020000000019</v>
      </c>
      <c r="J305" s="10">
        <f>Darron!J305+Kristi!J305+'Kristi(Roth)'!J305</f>
        <v>339028.65829994116</v>
      </c>
      <c r="K305" s="10">
        <f>Darron!K305+Kristi!K305+'Kristi(Roth)'!K305</f>
        <v>383731.67829994159</v>
      </c>
    </row>
    <row r="306" spans="1:11" x14ac:dyDescent="0.2">
      <c r="A306" s="9">
        <v>44865</v>
      </c>
      <c r="B306" s="4">
        <f t="shared" si="54"/>
        <v>55</v>
      </c>
      <c r="C306" s="4">
        <f t="shared" si="55"/>
        <v>30</v>
      </c>
      <c r="D306" s="4">
        <f t="shared" si="56"/>
        <v>27</v>
      </c>
      <c r="E306" s="10">
        <f>Darron!E306+Kristi!E306+'Kristi(Roth)'!E306</f>
        <v>0</v>
      </c>
      <c r="F306" s="10">
        <f>Darron!F306+Kristi!F306+'Kristi(Roth)'!F306</f>
        <v>0</v>
      </c>
      <c r="G306" s="10">
        <f>Darron!G306+Kristi!G306+'Kristi(Roth)'!G306</f>
        <v>3837.3167829994154</v>
      </c>
      <c r="H306" s="10">
        <f>Darron!H306+Kristi!H306+'Kristi(Roth)'!H306</f>
        <v>0</v>
      </c>
      <c r="I306" s="10">
        <f>Darron!I306+Kristi!I306+'Kristi(Roth)'!I306</f>
        <v>44703.020000000019</v>
      </c>
      <c r="J306" s="10">
        <f>Darron!J306+Kristi!J306+'Kristi(Roth)'!J306</f>
        <v>342865.97508294054</v>
      </c>
      <c r="K306" s="10">
        <f>Darron!K306+Kristi!K306+'Kristi(Roth)'!K306</f>
        <v>387568.99508294091</v>
      </c>
    </row>
    <row r="307" spans="1:11" x14ac:dyDescent="0.2">
      <c r="A307" s="9">
        <v>44895</v>
      </c>
      <c r="B307" s="4">
        <f t="shared" si="54"/>
        <v>55</v>
      </c>
      <c r="C307" s="4">
        <f t="shared" si="55"/>
        <v>30</v>
      </c>
      <c r="D307" s="4">
        <f t="shared" si="56"/>
        <v>27</v>
      </c>
      <c r="E307" s="10">
        <f>Darron!E307+Kristi!E307+'Kristi(Roth)'!E307</f>
        <v>0</v>
      </c>
      <c r="F307" s="10">
        <f>Darron!F307+Kristi!F307+'Kristi(Roth)'!F307</f>
        <v>0</v>
      </c>
      <c r="G307" s="10">
        <f>Darron!G307+Kristi!G307+'Kristi(Roth)'!G307</f>
        <v>3875.6899508294091</v>
      </c>
      <c r="H307" s="10">
        <f>Darron!H307+Kristi!H307+'Kristi(Roth)'!H307</f>
        <v>0</v>
      </c>
      <c r="I307" s="10">
        <f>Darron!I307+Kristi!I307+'Kristi(Roth)'!I307</f>
        <v>44703.020000000019</v>
      </c>
      <c r="J307" s="10">
        <f>Darron!J307+Kristi!J307+'Kristi(Roth)'!J307</f>
        <v>346741.66503376997</v>
      </c>
      <c r="K307" s="10">
        <f>Darron!K307+Kristi!K307+'Kristi(Roth)'!K307</f>
        <v>391444.68503377034</v>
      </c>
    </row>
    <row r="308" spans="1:11" x14ac:dyDescent="0.2">
      <c r="A308" s="9">
        <v>44926</v>
      </c>
      <c r="B308" s="4">
        <f t="shared" si="54"/>
        <v>55</v>
      </c>
      <c r="C308" s="4">
        <f t="shared" si="55"/>
        <v>30</v>
      </c>
      <c r="D308" s="4">
        <f t="shared" si="56"/>
        <v>27</v>
      </c>
      <c r="E308" s="10">
        <f>Darron!E308+Kristi!E308+'Kristi(Roth)'!E308</f>
        <v>0</v>
      </c>
      <c r="F308" s="10">
        <f>Darron!F308+Kristi!F308+'Kristi(Roth)'!F308</f>
        <v>0</v>
      </c>
      <c r="G308" s="10">
        <f>Darron!G308+Kristi!G308+'Kristi(Roth)'!G308</f>
        <v>3914.4468503377029</v>
      </c>
      <c r="H308" s="10">
        <f>Darron!H308+Kristi!H308+'Kristi(Roth)'!H308</f>
        <v>0</v>
      </c>
      <c r="I308" s="10">
        <f>Darron!I308+Kristi!I308+'Kristi(Roth)'!I308</f>
        <v>44703.020000000019</v>
      </c>
      <c r="J308" s="10">
        <f>Darron!J308+Kristi!J308+'Kristi(Roth)'!J308</f>
        <v>350656.1118841077</v>
      </c>
      <c r="K308" s="10">
        <f>Darron!K308+Kristi!K308+'Kristi(Roth)'!K308</f>
        <v>395359.13188410806</v>
      </c>
    </row>
    <row r="309" spans="1:11" x14ac:dyDescent="0.2">
      <c r="A309" s="9">
        <v>44957</v>
      </c>
      <c r="B309" s="4">
        <f t="shared" si="54"/>
        <v>55</v>
      </c>
      <c r="C309" s="4">
        <f t="shared" si="55"/>
        <v>30</v>
      </c>
      <c r="D309" s="4">
        <f t="shared" si="56"/>
        <v>27</v>
      </c>
      <c r="E309" s="10">
        <f>Darron!E309+Kristi!E309+'Kristi(Roth)'!E309</f>
        <v>0</v>
      </c>
      <c r="F309" s="10">
        <f>Darron!F309+Kristi!F309+'Kristi(Roth)'!F309</f>
        <v>0</v>
      </c>
      <c r="G309" s="10">
        <f>Darron!G309+Kristi!G309+'Kristi(Roth)'!G309</f>
        <v>3953.59131884108</v>
      </c>
      <c r="H309" s="10">
        <f>Darron!H309+Kristi!H309+'Kristi(Roth)'!H309</f>
        <v>0</v>
      </c>
      <c r="I309" s="10">
        <f>Darron!I309+Kristi!I309+'Kristi(Roth)'!I309</f>
        <v>44703.020000000019</v>
      </c>
      <c r="J309" s="10">
        <f>Darron!J309+Kristi!J309+'Kristi(Roth)'!J309</f>
        <v>354609.70320294879</v>
      </c>
      <c r="K309" s="10">
        <f>Darron!K309+Kristi!K309+'Kristi(Roth)'!K309</f>
        <v>399312.72320294916</v>
      </c>
    </row>
    <row r="310" spans="1:11" x14ac:dyDescent="0.2">
      <c r="A310" s="9">
        <v>44985</v>
      </c>
      <c r="B310" s="4">
        <f t="shared" ref="B310:B325" si="57">ROUND((A310-$B$2-210)/365,0)</f>
        <v>55</v>
      </c>
      <c r="C310" s="4">
        <f t="shared" ref="C310:C325" si="58">ROUND((A310-$C$2-210)/365,0)</f>
        <v>30</v>
      </c>
      <c r="D310" s="4">
        <f t="shared" ref="D310:D325" si="59">ROUND((A310-$D$2-210)/365,0)</f>
        <v>28</v>
      </c>
      <c r="E310" s="10">
        <f>Darron!E310+Kristi!E310+'Kristi(Roth)'!E310</f>
        <v>0</v>
      </c>
      <c r="F310" s="10">
        <f>Darron!F310+Kristi!F310+'Kristi(Roth)'!F310</f>
        <v>0</v>
      </c>
      <c r="G310" s="10">
        <f>Darron!G310+Kristi!G310+'Kristi(Roth)'!G310</f>
        <v>3993.1272320294911</v>
      </c>
      <c r="H310" s="10">
        <f>Darron!H310+Kristi!H310+'Kristi(Roth)'!H310</f>
        <v>0</v>
      </c>
      <c r="I310" s="10">
        <f>Darron!I310+Kristi!I310+'Kristi(Roth)'!I310</f>
        <v>44703.020000000019</v>
      </c>
      <c r="J310" s="10">
        <f>Darron!J310+Kristi!J310+'Kristi(Roth)'!J310</f>
        <v>358602.83043497824</v>
      </c>
      <c r="K310" s="10">
        <f>Darron!K310+Kristi!K310+'Kristi(Roth)'!K310</f>
        <v>403305.85043497861</v>
      </c>
    </row>
    <row r="311" spans="1:11" x14ac:dyDescent="0.2">
      <c r="A311" s="9">
        <v>45016</v>
      </c>
      <c r="B311" s="4">
        <f t="shared" si="57"/>
        <v>55</v>
      </c>
      <c r="C311" s="4">
        <f t="shared" si="58"/>
        <v>30</v>
      </c>
      <c r="D311" s="4">
        <f t="shared" si="59"/>
        <v>28</v>
      </c>
      <c r="E311" s="10">
        <f>Darron!E311+Kristi!E311+'Kristi(Roth)'!E311</f>
        <v>0</v>
      </c>
      <c r="F311" s="10">
        <f>Darron!F311+Kristi!F311+'Kristi(Roth)'!F311</f>
        <v>0</v>
      </c>
      <c r="G311" s="10">
        <f>Darron!G311+Kristi!G311+'Kristi(Roth)'!G311</f>
        <v>4033.0585043497858</v>
      </c>
      <c r="H311" s="10">
        <f>Darron!H311+Kristi!H311+'Kristi(Roth)'!H311</f>
        <v>0</v>
      </c>
      <c r="I311" s="10">
        <f>Darron!I311+Kristi!I311+'Kristi(Roth)'!I311</f>
        <v>44703.020000000019</v>
      </c>
      <c r="J311" s="10">
        <f>Darron!J311+Kristi!J311+'Kristi(Roth)'!J311</f>
        <v>362635.88893932803</v>
      </c>
      <c r="K311" s="10">
        <f>Darron!K311+Kristi!K311+'Kristi(Roth)'!K311</f>
        <v>407338.90893932839</v>
      </c>
    </row>
    <row r="312" spans="1:11" x14ac:dyDescent="0.2">
      <c r="A312" s="9">
        <v>45046</v>
      </c>
      <c r="B312" s="4">
        <f t="shared" si="57"/>
        <v>56</v>
      </c>
      <c r="C312" s="4">
        <f t="shared" si="58"/>
        <v>31</v>
      </c>
      <c r="D312" s="4">
        <f t="shared" si="59"/>
        <v>28</v>
      </c>
      <c r="E312" s="10">
        <f>Darron!E312+Kristi!E312+'Kristi(Roth)'!E312</f>
        <v>0</v>
      </c>
      <c r="F312" s="10">
        <f>Darron!F312+Kristi!F312+'Kristi(Roth)'!F312</f>
        <v>0</v>
      </c>
      <c r="G312" s="10">
        <f>Darron!G312+Kristi!G312+'Kristi(Roth)'!G312</f>
        <v>4073.3890893932839</v>
      </c>
      <c r="H312" s="10">
        <f>Darron!H312+Kristi!H312+'Kristi(Roth)'!H312</f>
        <v>0</v>
      </c>
      <c r="I312" s="10">
        <f>Darron!I312+Kristi!I312+'Kristi(Roth)'!I312</f>
        <v>44703.020000000019</v>
      </c>
      <c r="J312" s="10">
        <f>Darron!J312+Kristi!J312+'Kristi(Roth)'!J312</f>
        <v>366709.27802872134</v>
      </c>
      <c r="K312" s="10">
        <f>Darron!K312+Kristi!K312+'Kristi(Roth)'!K312</f>
        <v>411412.29802872171</v>
      </c>
    </row>
    <row r="313" spans="1:11" x14ac:dyDescent="0.2">
      <c r="A313" s="9">
        <v>45077</v>
      </c>
      <c r="B313" s="4">
        <f t="shared" si="57"/>
        <v>56</v>
      </c>
      <c r="C313" s="4">
        <f t="shared" si="58"/>
        <v>31</v>
      </c>
      <c r="D313" s="4">
        <f t="shared" si="59"/>
        <v>28</v>
      </c>
      <c r="E313" s="10">
        <f>Darron!E313+Kristi!E313+'Kristi(Roth)'!E313</f>
        <v>0</v>
      </c>
      <c r="F313" s="10">
        <f>Darron!F313+Kristi!F313+'Kristi(Roth)'!F313</f>
        <v>0</v>
      </c>
      <c r="G313" s="10">
        <f>Darron!G313+Kristi!G313+'Kristi(Roth)'!G313</f>
        <v>4114.1229802872167</v>
      </c>
      <c r="H313" s="10">
        <f>Darron!H313+Kristi!H313+'Kristi(Roth)'!H313</f>
        <v>0</v>
      </c>
      <c r="I313" s="10">
        <f>Darron!I313+Kristi!I313+'Kristi(Roth)'!I313</f>
        <v>44703.020000000019</v>
      </c>
      <c r="J313" s="10">
        <f>Darron!J313+Kristi!J313+'Kristi(Roth)'!J313</f>
        <v>370823.40100900852</v>
      </c>
      <c r="K313" s="10">
        <f>Darron!K313+Kristi!K313+'Kristi(Roth)'!K313</f>
        <v>415526.42100900889</v>
      </c>
    </row>
    <row r="314" spans="1:11" x14ac:dyDescent="0.2">
      <c r="A314" s="9">
        <v>45107</v>
      </c>
      <c r="B314" s="4">
        <f t="shared" si="57"/>
        <v>56</v>
      </c>
      <c r="C314" s="4">
        <f t="shared" si="58"/>
        <v>31</v>
      </c>
      <c r="D314" s="4">
        <f t="shared" si="59"/>
        <v>28</v>
      </c>
      <c r="E314" s="10">
        <f>Darron!E314+Kristi!E314+'Kristi(Roth)'!E314</f>
        <v>0</v>
      </c>
      <c r="F314" s="10">
        <f>Darron!F314+Kristi!F314+'Kristi(Roth)'!F314</f>
        <v>0</v>
      </c>
      <c r="G314" s="10">
        <f>Darron!G314+Kristi!G314+'Kristi(Roth)'!G314</f>
        <v>4155.2642100900885</v>
      </c>
      <c r="H314" s="10">
        <f>Darron!H314+Kristi!H314+'Kristi(Roth)'!H314</f>
        <v>0</v>
      </c>
      <c r="I314" s="10">
        <f>Darron!I314+Kristi!I314+'Kristi(Roth)'!I314</f>
        <v>44703.020000000019</v>
      </c>
      <c r="J314" s="10">
        <f>Darron!J314+Kristi!J314+'Kristi(Roth)'!J314</f>
        <v>374978.66521909862</v>
      </c>
      <c r="K314" s="10">
        <f>Darron!K314+Kristi!K314+'Kristi(Roth)'!K314</f>
        <v>419681.68521909899</v>
      </c>
    </row>
    <row r="315" spans="1:11" x14ac:dyDescent="0.2">
      <c r="A315" s="9">
        <v>45138</v>
      </c>
      <c r="B315" s="4">
        <f t="shared" si="57"/>
        <v>56</v>
      </c>
      <c r="C315" s="4">
        <f t="shared" si="58"/>
        <v>31</v>
      </c>
      <c r="D315" s="4">
        <f t="shared" si="59"/>
        <v>28</v>
      </c>
      <c r="E315" s="10">
        <f>Darron!E315+Kristi!E315+'Kristi(Roth)'!E315</f>
        <v>0</v>
      </c>
      <c r="F315" s="10">
        <f>Darron!F315+Kristi!F315+'Kristi(Roth)'!F315</f>
        <v>0</v>
      </c>
      <c r="G315" s="10">
        <f>Darron!G315+Kristi!G315+'Kristi(Roth)'!G315</f>
        <v>4196.8168521909902</v>
      </c>
      <c r="H315" s="10">
        <f>Darron!H315+Kristi!H315+'Kristi(Roth)'!H315</f>
        <v>0</v>
      </c>
      <c r="I315" s="10">
        <f>Darron!I315+Kristi!I315+'Kristi(Roth)'!I315</f>
        <v>44703.020000000019</v>
      </c>
      <c r="J315" s="10">
        <f>Darron!J315+Kristi!J315+'Kristi(Roth)'!J315</f>
        <v>379175.48207128968</v>
      </c>
      <c r="K315" s="10">
        <f>Darron!K315+Kristi!K315+'Kristi(Roth)'!K315</f>
        <v>423878.50207128999</v>
      </c>
    </row>
    <row r="316" spans="1:11" x14ac:dyDescent="0.2">
      <c r="A316" s="9">
        <v>45169</v>
      </c>
      <c r="B316" s="4">
        <f t="shared" si="57"/>
        <v>56</v>
      </c>
      <c r="C316" s="4">
        <f t="shared" si="58"/>
        <v>31</v>
      </c>
      <c r="D316" s="4">
        <f t="shared" si="59"/>
        <v>28</v>
      </c>
      <c r="E316" s="10">
        <f>Darron!E316+Kristi!E316+'Kristi(Roth)'!E316</f>
        <v>0</v>
      </c>
      <c r="F316" s="10">
        <f>Darron!F316+Kristi!F316+'Kristi(Roth)'!F316</f>
        <v>0</v>
      </c>
      <c r="G316" s="10">
        <f>Darron!G316+Kristi!G316+'Kristi(Roth)'!G316</f>
        <v>4238.7850207128995</v>
      </c>
      <c r="H316" s="10">
        <f>Darron!H316+Kristi!H316+'Kristi(Roth)'!H316</f>
        <v>0</v>
      </c>
      <c r="I316" s="10">
        <f>Darron!I316+Kristi!I316+'Kristi(Roth)'!I316</f>
        <v>44703.020000000019</v>
      </c>
      <c r="J316" s="10">
        <f>Darron!J316+Kristi!J316+'Kristi(Roth)'!J316</f>
        <v>383414.26709200256</v>
      </c>
      <c r="K316" s="10">
        <f>Darron!K316+Kristi!K316+'Kristi(Roth)'!K316</f>
        <v>428117.28709200292</v>
      </c>
    </row>
    <row r="317" spans="1:11" x14ac:dyDescent="0.2">
      <c r="A317" s="9">
        <v>45199</v>
      </c>
      <c r="B317" s="4">
        <f t="shared" si="57"/>
        <v>56</v>
      </c>
      <c r="C317" s="4">
        <f t="shared" si="58"/>
        <v>31</v>
      </c>
      <c r="D317" s="4">
        <f t="shared" si="59"/>
        <v>28</v>
      </c>
      <c r="E317" s="10">
        <f>Darron!E317+Kristi!E317+'Kristi(Roth)'!E317</f>
        <v>0</v>
      </c>
      <c r="F317" s="10">
        <f>Darron!F317+Kristi!F317+'Kristi(Roth)'!F317</f>
        <v>0</v>
      </c>
      <c r="G317" s="10">
        <f>Darron!G317+Kristi!G317+'Kristi(Roth)'!G317</f>
        <v>4281.1728709200288</v>
      </c>
      <c r="H317" s="10">
        <f>Darron!H317+Kristi!H317+'Kristi(Roth)'!H317</f>
        <v>0</v>
      </c>
      <c r="I317" s="10">
        <f>Darron!I317+Kristi!I317+'Kristi(Roth)'!I317</f>
        <v>44703.020000000019</v>
      </c>
      <c r="J317" s="10">
        <f>Darron!J317+Kristi!J317+'Kristi(Roth)'!J317</f>
        <v>387695.4399629226</v>
      </c>
      <c r="K317" s="10">
        <f>Darron!K317+Kristi!K317+'Kristi(Roth)'!K317</f>
        <v>432398.45996292296</v>
      </c>
    </row>
    <row r="318" spans="1:11" x14ac:dyDescent="0.2">
      <c r="A318" s="9">
        <v>45230</v>
      </c>
      <c r="B318" s="4">
        <f t="shared" si="57"/>
        <v>56</v>
      </c>
      <c r="C318" s="4">
        <f t="shared" si="58"/>
        <v>31</v>
      </c>
      <c r="D318" s="4">
        <f t="shared" si="59"/>
        <v>28</v>
      </c>
      <c r="E318" s="10">
        <f>Darron!E318+Kristi!E318+'Kristi(Roth)'!E318</f>
        <v>0</v>
      </c>
      <c r="F318" s="10">
        <f>Darron!F318+Kristi!F318+'Kristi(Roth)'!F318</f>
        <v>0</v>
      </c>
      <c r="G318" s="10">
        <f>Darron!G318+Kristi!G318+'Kristi(Roth)'!G318</f>
        <v>4323.9845996292288</v>
      </c>
      <c r="H318" s="10">
        <f>Darron!H318+Kristi!H318+'Kristi(Roth)'!H318</f>
        <v>0</v>
      </c>
      <c r="I318" s="10">
        <f>Darron!I318+Kristi!I318+'Kristi(Roth)'!I318</f>
        <v>44703.020000000019</v>
      </c>
      <c r="J318" s="10">
        <f>Darron!J318+Kristi!J318+'Kristi(Roth)'!J318</f>
        <v>392019.42456255178</v>
      </c>
      <c r="K318" s="10">
        <f>Darron!K318+Kristi!K318+'Kristi(Roth)'!K318</f>
        <v>436722.44456255215</v>
      </c>
    </row>
    <row r="319" spans="1:11" x14ac:dyDescent="0.2">
      <c r="A319" s="9">
        <v>45260</v>
      </c>
      <c r="B319" s="4">
        <f t="shared" si="57"/>
        <v>56</v>
      </c>
      <c r="C319" s="4">
        <f t="shared" si="58"/>
        <v>31</v>
      </c>
      <c r="D319" s="4">
        <f t="shared" si="59"/>
        <v>28</v>
      </c>
      <c r="E319" s="10">
        <f>Darron!E319+Kristi!E319+'Kristi(Roth)'!E319</f>
        <v>0</v>
      </c>
      <c r="F319" s="10">
        <f>Darron!F319+Kristi!F319+'Kristi(Roth)'!F319</f>
        <v>0</v>
      </c>
      <c r="G319" s="10">
        <f>Darron!G319+Kristi!G319+'Kristi(Roth)'!G319</f>
        <v>4367.2244456255212</v>
      </c>
      <c r="H319" s="10">
        <f>Darron!H319+Kristi!H319+'Kristi(Roth)'!H319</f>
        <v>0</v>
      </c>
      <c r="I319" s="10">
        <f>Darron!I319+Kristi!I319+'Kristi(Roth)'!I319</f>
        <v>44703.020000000019</v>
      </c>
      <c r="J319" s="10">
        <f>Darron!J319+Kristi!J319+'Kristi(Roth)'!J319</f>
        <v>396386.64900817734</v>
      </c>
      <c r="K319" s="10">
        <f>Darron!K319+Kristi!K319+'Kristi(Roth)'!K319</f>
        <v>441089.66900817771</v>
      </c>
    </row>
    <row r="320" spans="1:11" x14ac:dyDescent="0.2">
      <c r="A320" s="9">
        <v>45291</v>
      </c>
      <c r="B320" s="4">
        <f t="shared" si="57"/>
        <v>56</v>
      </c>
      <c r="C320" s="4">
        <f t="shared" si="58"/>
        <v>31</v>
      </c>
      <c r="D320" s="4">
        <f t="shared" si="59"/>
        <v>28</v>
      </c>
      <c r="E320" s="10">
        <f>Darron!E320+Kristi!E320+'Kristi(Roth)'!E320</f>
        <v>0</v>
      </c>
      <c r="F320" s="10">
        <f>Darron!F320+Kristi!F320+'Kristi(Roth)'!F320</f>
        <v>0</v>
      </c>
      <c r="G320" s="10">
        <f>Darron!G320+Kristi!G320+'Kristi(Roth)'!G320</f>
        <v>4410.8966900817759</v>
      </c>
      <c r="H320" s="10">
        <f>Darron!H320+Kristi!H320+'Kristi(Roth)'!H320</f>
        <v>0</v>
      </c>
      <c r="I320" s="10">
        <f>Darron!I320+Kristi!I320+'Kristi(Roth)'!I320</f>
        <v>44703.020000000019</v>
      </c>
      <c r="J320" s="10">
        <f>Darron!J320+Kristi!J320+'Kristi(Roth)'!J320</f>
        <v>400797.54569825908</v>
      </c>
      <c r="K320" s="10">
        <f>Darron!K320+Kristi!K320+'Kristi(Roth)'!K320</f>
        <v>445500.56569825945</v>
      </c>
    </row>
    <row r="321" spans="1:11" x14ac:dyDescent="0.2">
      <c r="A321" s="9">
        <v>45322</v>
      </c>
      <c r="B321" s="4">
        <f t="shared" si="57"/>
        <v>56</v>
      </c>
      <c r="C321" s="4">
        <f t="shared" si="58"/>
        <v>31</v>
      </c>
      <c r="D321" s="4">
        <f t="shared" si="59"/>
        <v>28</v>
      </c>
      <c r="E321" s="10">
        <f>Darron!E321+Kristi!E321+'Kristi(Roth)'!E321</f>
        <v>0</v>
      </c>
      <c r="F321" s="10">
        <f>Darron!F321+Kristi!F321+'Kristi(Roth)'!F321</f>
        <v>0</v>
      </c>
      <c r="G321" s="10">
        <f>Darron!G321+Kristi!G321+'Kristi(Roth)'!G321</f>
        <v>4455.0056569825938</v>
      </c>
      <c r="H321" s="10">
        <f>Darron!H321+Kristi!H321+'Kristi(Roth)'!H321</f>
        <v>0</v>
      </c>
      <c r="I321" s="10">
        <f>Darron!I321+Kristi!I321+'Kristi(Roth)'!I321</f>
        <v>44703.020000000019</v>
      </c>
      <c r="J321" s="10">
        <f>Darron!J321+Kristi!J321+'Kristi(Roth)'!J321</f>
        <v>405252.55135524168</v>
      </c>
      <c r="K321" s="10">
        <f>Darron!K321+Kristi!K321+'Kristi(Roth)'!K321</f>
        <v>449955.57135524205</v>
      </c>
    </row>
    <row r="322" spans="1:11" x14ac:dyDescent="0.2">
      <c r="A322" s="9">
        <v>45351</v>
      </c>
      <c r="B322" s="4">
        <f t="shared" si="57"/>
        <v>56</v>
      </c>
      <c r="C322" s="4">
        <f t="shared" si="58"/>
        <v>31</v>
      </c>
      <c r="D322" s="4">
        <f t="shared" si="59"/>
        <v>29</v>
      </c>
      <c r="E322" s="10">
        <f>Darron!E322+Kristi!E322+'Kristi(Roth)'!E322</f>
        <v>0</v>
      </c>
      <c r="F322" s="10">
        <f>Darron!F322+Kristi!F322+'Kristi(Roth)'!F322</f>
        <v>0</v>
      </c>
      <c r="G322" s="10">
        <f>Darron!G322+Kristi!G322+'Kristi(Roth)'!G322</f>
        <v>4499.5557135524205</v>
      </c>
      <c r="H322" s="10">
        <f>Darron!H322+Kristi!H322+'Kristi(Roth)'!H322</f>
        <v>0</v>
      </c>
      <c r="I322" s="10">
        <f>Darron!I322+Kristi!I322+'Kristi(Roth)'!I322</f>
        <v>44703.020000000019</v>
      </c>
      <c r="J322" s="10">
        <f>Darron!J322+Kristi!J322+'Kristi(Roth)'!J322</f>
        <v>409752.10706879408</v>
      </c>
      <c r="K322" s="10">
        <f>Darron!K322+Kristi!K322+'Kristi(Roth)'!K322</f>
        <v>454455.12706879445</v>
      </c>
    </row>
    <row r="323" spans="1:11" x14ac:dyDescent="0.2">
      <c r="A323" s="9">
        <v>45382</v>
      </c>
      <c r="B323" s="4">
        <f t="shared" si="57"/>
        <v>56</v>
      </c>
      <c r="C323" s="4">
        <f t="shared" si="58"/>
        <v>31</v>
      </c>
      <c r="D323" s="4">
        <f t="shared" si="59"/>
        <v>29</v>
      </c>
      <c r="E323" s="10">
        <f>Darron!E323+Kristi!E323+'Kristi(Roth)'!E323</f>
        <v>0</v>
      </c>
      <c r="F323" s="10">
        <f>Darron!F323+Kristi!F323+'Kristi(Roth)'!F323</f>
        <v>0</v>
      </c>
      <c r="G323" s="10">
        <f>Darron!G323+Kristi!G323+'Kristi(Roth)'!G323</f>
        <v>4544.5512706879435</v>
      </c>
      <c r="H323" s="10">
        <f>Darron!H323+Kristi!H323+'Kristi(Roth)'!H323</f>
        <v>0</v>
      </c>
      <c r="I323" s="10">
        <f>Darron!I323+Kristi!I323+'Kristi(Roth)'!I323</f>
        <v>44703.020000000019</v>
      </c>
      <c r="J323" s="10">
        <f>Darron!J323+Kristi!J323+'Kristi(Roth)'!J323</f>
        <v>414296.65833948203</v>
      </c>
      <c r="K323" s="10">
        <f>Darron!K323+Kristi!K323+'Kristi(Roth)'!K323</f>
        <v>458999.6783394824</v>
      </c>
    </row>
    <row r="324" spans="1:11" x14ac:dyDescent="0.2">
      <c r="A324" s="9">
        <v>45412</v>
      </c>
      <c r="B324" s="4">
        <f t="shared" si="57"/>
        <v>57</v>
      </c>
      <c r="C324" s="4">
        <f t="shared" si="58"/>
        <v>32</v>
      </c>
      <c r="D324" s="4">
        <f t="shared" si="59"/>
        <v>29</v>
      </c>
      <c r="E324" s="10">
        <f>Darron!E324+Kristi!E324+'Kristi(Roth)'!E324</f>
        <v>0</v>
      </c>
      <c r="F324" s="10">
        <f>Darron!F324+Kristi!F324+'Kristi(Roth)'!F324</f>
        <v>0</v>
      </c>
      <c r="G324" s="10">
        <f>Darron!G324+Kristi!G324+'Kristi(Roth)'!G324</f>
        <v>4589.9967833948249</v>
      </c>
      <c r="H324" s="10">
        <f>Darron!H324+Kristi!H324+'Kristi(Roth)'!H324</f>
        <v>0</v>
      </c>
      <c r="I324" s="10">
        <f>Darron!I324+Kristi!I324+'Kristi(Roth)'!I324</f>
        <v>44703.020000000019</v>
      </c>
      <c r="J324" s="10">
        <f>Darron!J324+Kristi!J324+'Kristi(Roth)'!J324</f>
        <v>418886.65512287687</v>
      </c>
      <c r="K324" s="10">
        <f>Darron!K324+Kristi!K324+'Kristi(Roth)'!K324</f>
        <v>463589.67512287723</v>
      </c>
    </row>
    <row r="325" spans="1:11" x14ac:dyDescent="0.2">
      <c r="A325" s="9">
        <v>45443</v>
      </c>
      <c r="B325" s="4">
        <f t="shared" si="57"/>
        <v>57</v>
      </c>
      <c r="C325" s="4">
        <f t="shared" si="58"/>
        <v>32</v>
      </c>
      <c r="D325" s="4">
        <f t="shared" si="59"/>
        <v>29</v>
      </c>
      <c r="E325" s="10">
        <f>Darron!E325+Kristi!E325+'Kristi(Roth)'!E325</f>
        <v>0</v>
      </c>
      <c r="F325" s="10">
        <f>Darron!F325+Kristi!F325+'Kristi(Roth)'!F325</f>
        <v>0</v>
      </c>
      <c r="G325" s="10">
        <f>Darron!G325+Kristi!G325+'Kristi(Roth)'!G325</f>
        <v>4635.8967512287727</v>
      </c>
      <c r="H325" s="10">
        <f>Darron!H325+Kristi!H325+'Kristi(Roth)'!H325</f>
        <v>0</v>
      </c>
      <c r="I325" s="10">
        <f>Darron!I325+Kristi!I325+'Kristi(Roth)'!I325</f>
        <v>44703.020000000019</v>
      </c>
      <c r="J325" s="10">
        <f>Darron!J325+Kristi!J325+'Kristi(Roth)'!J325</f>
        <v>423522.5518741057</v>
      </c>
      <c r="K325" s="10">
        <f>Darron!K325+Kristi!K325+'Kristi(Roth)'!K325</f>
        <v>468225.57187410601</v>
      </c>
    </row>
    <row r="326" spans="1:11" x14ac:dyDescent="0.2">
      <c r="A326" s="9">
        <v>45473</v>
      </c>
      <c r="B326" s="4">
        <f t="shared" ref="B326:B341" si="60">ROUND((A326-$B$2-210)/365,0)</f>
        <v>57</v>
      </c>
      <c r="C326" s="4">
        <f t="shared" ref="C326:C341" si="61">ROUND((A326-$C$2-210)/365,0)</f>
        <v>32</v>
      </c>
      <c r="D326" s="4">
        <f t="shared" ref="D326:D341" si="62">ROUND((A326-$D$2-210)/365,0)</f>
        <v>29</v>
      </c>
      <c r="E326" s="10">
        <f>Darron!E326+Kristi!E326+'Kristi(Roth)'!E326</f>
        <v>0</v>
      </c>
      <c r="F326" s="10">
        <f>Darron!F326+Kristi!F326+'Kristi(Roth)'!F326</f>
        <v>0</v>
      </c>
      <c r="G326" s="10">
        <f>Darron!G326+Kristi!G326+'Kristi(Roth)'!G326</f>
        <v>4682.2557187410603</v>
      </c>
      <c r="H326" s="10">
        <f>Darron!H326+Kristi!H326+'Kristi(Roth)'!H326</f>
        <v>0</v>
      </c>
      <c r="I326" s="10">
        <f>Darron!I326+Kristi!I326+'Kristi(Roth)'!I326</f>
        <v>44703.020000000019</v>
      </c>
      <c r="J326" s="10">
        <f>Darron!J326+Kristi!J326+'Kristi(Roth)'!J326</f>
        <v>428204.80759284669</v>
      </c>
      <c r="K326" s="10">
        <f>Darron!K326+Kristi!K326+'Kristi(Roth)'!K326</f>
        <v>472907.82759284705</v>
      </c>
    </row>
    <row r="327" spans="1:11" x14ac:dyDescent="0.2">
      <c r="A327" s="9">
        <v>45504</v>
      </c>
      <c r="B327" s="4">
        <f t="shared" si="60"/>
        <v>57</v>
      </c>
      <c r="C327" s="4">
        <f t="shared" si="61"/>
        <v>32</v>
      </c>
      <c r="D327" s="4">
        <f t="shared" si="62"/>
        <v>29</v>
      </c>
      <c r="E327" s="10">
        <f>Darron!E327+Kristi!E327+'Kristi(Roth)'!E327</f>
        <v>0</v>
      </c>
      <c r="F327" s="10">
        <f>Darron!F327+Kristi!F327+'Kristi(Roth)'!F327</f>
        <v>0</v>
      </c>
      <c r="G327" s="10">
        <f>Darron!G327+Kristi!G327+'Kristi(Roth)'!G327</f>
        <v>4729.0782759284702</v>
      </c>
      <c r="H327" s="10">
        <f>Darron!H327+Kristi!H327+'Kristi(Roth)'!H327</f>
        <v>0</v>
      </c>
      <c r="I327" s="10">
        <f>Darron!I327+Kristi!I327+'Kristi(Roth)'!I327</f>
        <v>44703.020000000019</v>
      </c>
      <c r="J327" s="10">
        <f>Darron!J327+Kristi!J327+'Kristi(Roth)'!J327</f>
        <v>432933.88586877519</v>
      </c>
      <c r="K327" s="10">
        <f>Darron!K327+Kristi!K327+'Kristi(Roth)'!K327</f>
        <v>477636.90586877556</v>
      </c>
    </row>
    <row r="328" spans="1:11" x14ac:dyDescent="0.2">
      <c r="A328" s="9">
        <v>45535</v>
      </c>
      <c r="B328" s="4">
        <f t="shared" si="60"/>
        <v>57</v>
      </c>
      <c r="C328" s="4">
        <f t="shared" si="61"/>
        <v>32</v>
      </c>
      <c r="D328" s="4">
        <f t="shared" si="62"/>
        <v>29</v>
      </c>
      <c r="E328" s="10">
        <f>Darron!E328+Kristi!E328+'Kristi(Roth)'!E328</f>
        <v>0</v>
      </c>
      <c r="F328" s="10">
        <f>Darron!F328+Kristi!F328+'Kristi(Roth)'!F328</f>
        <v>0</v>
      </c>
      <c r="G328" s="10">
        <f>Darron!G328+Kristi!G328+'Kristi(Roth)'!G328</f>
        <v>4776.3690586877547</v>
      </c>
      <c r="H328" s="10">
        <f>Darron!H328+Kristi!H328+'Kristi(Roth)'!H328</f>
        <v>0</v>
      </c>
      <c r="I328" s="10">
        <f>Darron!I328+Kristi!I328+'Kristi(Roth)'!I328</f>
        <v>44703.020000000019</v>
      </c>
      <c r="J328" s="10">
        <f>Darron!J328+Kristi!J328+'Kristi(Roth)'!J328</f>
        <v>437710.2549274629</v>
      </c>
      <c r="K328" s="10">
        <f>Darron!K328+Kristi!K328+'Kristi(Roth)'!K328</f>
        <v>482413.27492746332</v>
      </c>
    </row>
    <row r="329" spans="1:11" x14ac:dyDescent="0.2">
      <c r="A329" s="9">
        <v>45565</v>
      </c>
      <c r="B329" s="4">
        <f t="shared" si="60"/>
        <v>57</v>
      </c>
      <c r="C329" s="4">
        <f t="shared" si="61"/>
        <v>32</v>
      </c>
      <c r="D329" s="4">
        <f t="shared" si="62"/>
        <v>29</v>
      </c>
      <c r="E329" s="10">
        <f>Darron!E329+Kristi!E329+'Kristi(Roth)'!E329</f>
        <v>0</v>
      </c>
      <c r="F329" s="10">
        <f>Darron!F329+Kristi!F329+'Kristi(Roth)'!F329</f>
        <v>0</v>
      </c>
      <c r="G329" s="10">
        <f>Darron!G329+Kristi!G329+'Kristi(Roth)'!G329</f>
        <v>4824.1327492746332</v>
      </c>
      <c r="H329" s="10">
        <f>Darron!H329+Kristi!H329+'Kristi(Roth)'!H329</f>
        <v>0</v>
      </c>
      <c r="I329" s="10">
        <f>Darron!I329+Kristi!I329+'Kristi(Roth)'!I329</f>
        <v>44703.020000000019</v>
      </c>
      <c r="J329" s="10">
        <f>Darron!J329+Kristi!J329+'Kristi(Roth)'!J329</f>
        <v>442534.38767673756</v>
      </c>
      <c r="K329" s="10">
        <f>Darron!K329+Kristi!K329+'Kristi(Roth)'!K329</f>
        <v>487237.40767673799</v>
      </c>
    </row>
    <row r="330" spans="1:11" x14ac:dyDescent="0.2">
      <c r="A330" s="9">
        <v>45596</v>
      </c>
      <c r="B330" s="4">
        <f t="shared" si="60"/>
        <v>57</v>
      </c>
      <c r="C330" s="4">
        <f t="shared" si="61"/>
        <v>32</v>
      </c>
      <c r="D330" s="4">
        <f t="shared" si="62"/>
        <v>29</v>
      </c>
      <c r="E330" s="10">
        <f>Darron!E330+Kristi!E330+'Kristi(Roth)'!E330</f>
        <v>0</v>
      </c>
      <c r="F330" s="10">
        <f>Darron!F330+Kristi!F330+'Kristi(Roth)'!F330</f>
        <v>0</v>
      </c>
      <c r="G330" s="10">
        <f>Darron!G330+Kristi!G330+'Kristi(Roth)'!G330</f>
        <v>4872.3740767673808</v>
      </c>
      <c r="H330" s="10">
        <f>Darron!H330+Kristi!H330+'Kristi(Roth)'!H330</f>
        <v>0</v>
      </c>
      <c r="I330" s="10">
        <f>Darron!I330+Kristi!I330+'Kristi(Roth)'!I330</f>
        <v>44703.020000000019</v>
      </c>
      <c r="J330" s="10">
        <f>Darron!J330+Kristi!J330+'Kristi(Roth)'!J330</f>
        <v>447406.76175350498</v>
      </c>
      <c r="K330" s="10">
        <f>Darron!K330+Kristi!K330+'Kristi(Roth)'!K330</f>
        <v>492109.78175350535</v>
      </c>
    </row>
    <row r="331" spans="1:11" x14ac:dyDescent="0.2">
      <c r="A331" s="9">
        <v>45626</v>
      </c>
      <c r="B331" s="4">
        <f t="shared" si="60"/>
        <v>57</v>
      </c>
      <c r="C331" s="4">
        <f t="shared" si="61"/>
        <v>32</v>
      </c>
      <c r="D331" s="4">
        <f t="shared" si="62"/>
        <v>29</v>
      </c>
      <c r="E331" s="10">
        <f>Darron!E331+Kristi!E331+'Kristi(Roth)'!E331</f>
        <v>0</v>
      </c>
      <c r="F331" s="10">
        <f>Darron!F331+Kristi!F331+'Kristi(Roth)'!F331</f>
        <v>0</v>
      </c>
      <c r="G331" s="10">
        <f>Darron!G331+Kristi!G331+'Kristi(Roth)'!G331</f>
        <v>4921.0978175350538</v>
      </c>
      <c r="H331" s="10">
        <f>Darron!H331+Kristi!H331+'Kristi(Roth)'!H331</f>
        <v>0</v>
      </c>
      <c r="I331" s="10">
        <f>Darron!I331+Kristi!I331+'Kristi(Roth)'!I331</f>
        <v>44703.020000000019</v>
      </c>
      <c r="J331" s="10">
        <f>Darron!J331+Kristi!J331+'Kristi(Roth)'!J331</f>
        <v>452327.85957104003</v>
      </c>
      <c r="K331" s="10">
        <f>Darron!K331+Kristi!K331+'Kristi(Roth)'!K331</f>
        <v>497030.87957104039</v>
      </c>
    </row>
    <row r="332" spans="1:11" x14ac:dyDescent="0.2">
      <c r="A332" s="9">
        <v>45657</v>
      </c>
      <c r="B332" s="4">
        <f t="shared" si="60"/>
        <v>57</v>
      </c>
      <c r="C332" s="4">
        <f t="shared" si="61"/>
        <v>32</v>
      </c>
      <c r="D332" s="4">
        <f t="shared" si="62"/>
        <v>29</v>
      </c>
      <c r="E332" s="10">
        <f>Darron!E332+Kristi!E332+'Kristi(Roth)'!E332</f>
        <v>0</v>
      </c>
      <c r="F332" s="10">
        <f>Darron!F332+Kristi!F332+'Kristi(Roth)'!F332</f>
        <v>0</v>
      </c>
      <c r="G332" s="10">
        <f>Darron!G332+Kristi!G332+'Kristi(Roth)'!G332</f>
        <v>4970.3087957104044</v>
      </c>
      <c r="H332" s="10">
        <f>Darron!H332+Kristi!H332+'Kristi(Roth)'!H332</f>
        <v>0</v>
      </c>
      <c r="I332" s="10">
        <f>Darron!I332+Kristi!I332+'Kristi(Roth)'!I332</f>
        <v>44703.020000000019</v>
      </c>
      <c r="J332" s="10">
        <f>Darron!J332+Kristi!J332+'Kristi(Roth)'!J332</f>
        <v>457298.16836675041</v>
      </c>
      <c r="K332" s="10">
        <f>Darron!K332+Kristi!K332+'Kristi(Roth)'!K332</f>
        <v>502001.18836675084</v>
      </c>
    </row>
    <row r="333" spans="1:11" x14ac:dyDescent="0.2">
      <c r="A333" s="9">
        <v>45688</v>
      </c>
      <c r="B333" s="4">
        <f t="shared" si="60"/>
        <v>57</v>
      </c>
      <c r="C333" s="4">
        <f t="shared" si="61"/>
        <v>32</v>
      </c>
      <c r="D333" s="4">
        <f t="shared" si="62"/>
        <v>29</v>
      </c>
      <c r="E333" s="10">
        <f>Darron!E333+Kristi!E333+'Kristi(Roth)'!E333</f>
        <v>0</v>
      </c>
      <c r="F333" s="10">
        <f>Darron!F333+Kristi!F333+'Kristi(Roth)'!F333</f>
        <v>0</v>
      </c>
      <c r="G333" s="10">
        <f>Darron!G333+Kristi!G333+'Kristi(Roth)'!G333</f>
        <v>5020.0118836675083</v>
      </c>
      <c r="H333" s="10">
        <f>Darron!H333+Kristi!H333+'Kristi(Roth)'!H333</f>
        <v>0</v>
      </c>
      <c r="I333" s="10">
        <f>Darron!I333+Kristi!I333+'Kristi(Roth)'!I333</f>
        <v>44703.020000000019</v>
      </c>
      <c r="J333" s="10">
        <f>Darron!J333+Kristi!J333+'Kristi(Roth)'!J333</f>
        <v>462318.18025041791</v>
      </c>
      <c r="K333" s="10">
        <f>Darron!K333+Kristi!K333+'Kristi(Roth)'!K333</f>
        <v>507021.20025041839</v>
      </c>
    </row>
    <row r="334" spans="1:11" x14ac:dyDescent="0.2">
      <c r="A334" s="9">
        <v>45716</v>
      </c>
      <c r="B334" s="4">
        <f t="shared" si="60"/>
        <v>57</v>
      </c>
      <c r="C334" s="4">
        <f t="shared" si="61"/>
        <v>32</v>
      </c>
      <c r="D334" s="4">
        <f t="shared" si="62"/>
        <v>30</v>
      </c>
      <c r="E334" s="10">
        <f>Darron!E334+Kristi!E334+'Kristi(Roth)'!E334</f>
        <v>0</v>
      </c>
      <c r="F334" s="10">
        <f>Darron!F334+Kristi!F334+'Kristi(Roth)'!F334</f>
        <v>0</v>
      </c>
      <c r="G334" s="10">
        <f>Darron!G334+Kristi!G334+'Kristi(Roth)'!G334</f>
        <v>5070.2120025041831</v>
      </c>
      <c r="H334" s="10">
        <f>Darron!H334+Kristi!H334+'Kristi(Roth)'!H334</f>
        <v>0</v>
      </c>
      <c r="I334" s="10">
        <f>Darron!I334+Kristi!I334+'Kristi(Roth)'!I334</f>
        <v>44703.020000000019</v>
      </c>
      <c r="J334" s="10">
        <f>Darron!J334+Kristi!J334+'Kristi(Roth)'!J334</f>
        <v>467388.39225292206</v>
      </c>
      <c r="K334" s="10">
        <f>Darron!K334+Kristi!K334+'Kristi(Roth)'!K334</f>
        <v>512091.41225292254</v>
      </c>
    </row>
    <row r="335" spans="1:11" x14ac:dyDescent="0.2">
      <c r="A335" s="9">
        <v>45747</v>
      </c>
      <c r="B335" s="4">
        <f t="shared" si="60"/>
        <v>57</v>
      </c>
      <c r="C335" s="4">
        <f t="shared" si="61"/>
        <v>32</v>
      </c>
      <c r="D335" s="4">
        <f t="shared" si="62"/>
        <v>30</v>
      </c>
      <c r="E335" s="10">
        <f>Darron!E335+Kristi!E335+'Kristi(Roth)'!E335</f>
        <v>0</v>
      </c>
      <c r="F335" s="10">
        <f>Darron!F335+Kristi!F335+'Kristi(Roth)'!F335</f>
        <v>0</v>
      </c>
      <c r="G335" s="10">
        <f>Darron!G335+Kristi!G335+'Kristi(Roth)'!G335</f>
        <v>5120.9141225292251</v>
      </c>
      <c r="H335" s="10">
        <f>Darron!H335+Kristi!H335+'Kristi(Roth)'!H335</f>
        <v>0</v>
      </c>
      <c r="I335" s="10">
        <f>Darron!I335+Kristi!I335+'Kristi(Roth)'!I335</f>
        <v>44703.020000000019</v>
      </c>
      <c r="J335" s="10">
        <f>Darron!J335+Kristi!J335+'Kristi(Roth)'!J335</f>
        <v>472509.30637545127</v>
      </c>
      <c r="K335" s="10">
        <f>Darron!K335+Kristi!K335+'Kristi(Roth)'!K335</f>
        <v>517212.3263754517</v>
      </c>
    </row>
    <row r="336" spans="1:11" x14ac:dyDescent="0.2">
      <c r="A336" s="9">
        <v>45777</v>
      </c>
      <c r="B336" s="4">
        <f t="shared" si="60"/>
        <v>58</v>
      </c>
      <c r="C336" s="4">
        <f t="shared" si="61"/>
        <v>33</v>
      </c>
      <c r="D336" s="4">
        <f t="shared" si="62"/>
        <v>30</v>
      </c>
      <c r="E336" s="10">
        <f>Darron!E336+Kristi!E336+'Kristi(Roth)'!E336</f>
        <v>0</v>
      </c>
      <c r="F336" s="10">
        <f>Darron!F336+Kristi!F336+'Kristi(Roth)'!F336</f>
        <v>0</v>
      </c>
      <c r="G336" s="10">
        <f>Darron!G336+Kristi!G336+'Kristi(Roth)'!G336</f>
        <v>5172.1232637545163</v>
      </c>
      <c r="H336" s="10">
        <f>Darron!H336+Kristi!H336+'Kristi(Roth)'!H336</f>
        <v>0</v>
      </c>
      <c r="I336" s="10">
        <f>Darron!I336+Kristi!I336+'Kristi(Roth)'!I336</f>
        <v>44703.020000000019</v>
      </c>
      <c r="J336" s="10">
        <f>Darron!J336+Kristi!J336+'Kristi(Roth)'!J336</f>
        <v>477681.4296392058</v>
      </c>
      <c r="K336" s="10">
        <f>Darron!K336+Kristi!K336+'Kristi(Roth)'!K336</f>
        <v>522384.44963920623</v>
      </c>
    </row>
    <row r="337" spans="1:11" x14ac:dyDescent="0.2">
      <c r="A337" s="9">
        <v>45808</v>
      </c>
      <c r="B337" s="4">
        <f t="shared" si="60"/>
        <v>58</v>
      </c>
      <c r="C337" s="4">
        <f t="shared" si="61"/>
        <v>33</v>
      </c>
      <c r="D337" s="4">
        <f t="shared" si="62"/>
        <v>30</v>
      </c>
      <c r="E337" s="10">
        <f>Darron!E337+Kristi!E337+'Kristi(Roth)'!E337</f>
        <v>0</v>
      </c>
      <c r="F337" s="10">
        <f>Darron!F337+Kristi!F337+'Kristi(Roth)'!F337</f>
        <v>0</v>
      </c>
      <c r="G337" s="10">
        <f>Darron!G337+Kristi!G337+'Kristi(Roth)'!G337</f>
        <v>5223.844496392062</v>
      </c>
      <c r="H337" s="10">
        <f>Darron!H337+Kristi!H337+'Kristi(Roth)'!H337</f>
        <v>0</v>
      </c>
      <c r="I337" s="10">
        <f>Darron!I337+Kristi!I337+'Kristi(Roth)'!I337</f>
        <v>44703.020000000019</v>
      </c>
      <c r="J337" s="10">
        <f>Darron!J337+Kristi!J337+'Kristi(Roth)'!J337</f>
        <v>482905.27413559787</v>
      </c>
      <c r="K337" s="10">
        <f>Darron!K337+Kristi!K337+'Kristi(Roth)'!K337</f>
        <v>527608.29413559823</v>
      </c>
    </row>
    <row r="338" spans="1:11" x14ac:dyDescent="0.2">
      <c r="A338" s="9">
        <v>45838</v>
      </c>
      <c r="B338" s="4">
        <f t="shared" si="60"/>
        <v>58</v>
      </c>
      <c r="C338" s="4">
        <f t="shared" si="61"/>
        <v>33</v>
      </c>
      <c r="D338" s="4">
        <f t="shared" si="62"/>
        <v>30</v>
      </c>
      <c r="E338" s="10">
        <f>Darron!E338+Kristi!E338+'Kristi(Roth)'!E338</f>
        <v>0</v>
      </c>
      <c r="F338" s="10">
        <f>Darron!F338+Kristi!F338+'Kristi(Roth)'!F338</f>
        <v>0</v>
      </c>
      <c r="G338" s="10">
        <f>Darron!G338+Kristi!G338+'Kristi(Roth)'!G338</f>
        <v>5276.0829413559823</v>
      </c>
      <c r="H338" s="10">
        <f>Darron!H338+Kristi!H338+'Kristi(Roth)'!H338</f>
        <v>0</v>
      </c>
      <c r="I338" s="10">
        <f>Darron!I338+Kristi!I338+'Kristi(Roth)'!I338</f>
        <v>44703.020000000019</v>
      </c>
      <c r="J338" s="10">
        <f>Darron!J338+Kristi!J338+'Kristi(Roth)'!J338</f>
        <v>488181.35707695386</v>
      </c>
      <c r="K338" s="10">
        <f>Darron!K338+Kristi!K338+'Kristi(Roth)'!K338</f>
        <v>532884.37707695423</v>
      </c>
    </row>
    <row r="339" spans="1:11" x14ac:dyDescent="0.2">
      <c r="A339" s="9">
        <v>45869</v>
      </c>
      <c r="B339" s="4">
        <f t="shared" si="60"/>
        <v>58</v>
      </c>
      <c r="C339" s="4">
        <f t="shared" si="61"/>
        <v>33</v>
      </c>
      <c r="D339" s="4">
        <f t="shared" si="62"/>
        <v>30</v>
      </c>
      <c r="E339" s="10">
        <f>Darron!E339+Kristi!E339+'Kristi(Roth)'!E339</f>
        <v>0</v>
      </c>
      <c r="F339" s="10">
        <f>Darron!F339+Kristi!F339+'Kristi(Roth)'!F339</f>
        <v>0</v>
      </c>
      <c r="G339" s="10">
        <f>Darron!G339+Kristi!G339+'Kristi(Roth)'!G339</f>
        <v>5328.8437707695421</v>
      </c>
      <c r="H339" s="10">
        <f>Darron!H339+Kristi!H339+'Kristi(Roth)'!H339</f>
        <v>0</v>
      </c>
      <c r="I339" s="10">
        <f>Darron!I339+Kristi!I339+'Kristi(Roth)'!I339</f>
        <v>44703.020000000019</v>
      </c>
      <c r="J339" s="10">
        <f>Darron!J339+Kristi!J339+'Kristi(Roth)'!J339</f>
        <v>493510.2008477234</v>
      </c>
      <c r="K339" s="10">
        <f>Darron!K339+Kristi!K339+'Kristi(Roth)'!K339</f>
        <v>538213.22084772377</v>
      </c>
    </row>
    <row r="340" spans="1:11" x14ac:dyDescent="0.2">
      <c r="A340" s="9">
        <v>45900</v>
      </c>
      <c r="B340" s="4">
        <f t="shared" si="60"/>
        <v>58</v>
      </c>
      <c r="C340" s="4">
        <f t="shared" si="61"/>
        <v>33</v>
      </c>
      <c r="D340" s="4">
        <f t="shared" si="62"/>
        <v>30</v>
      </c>
      <c r="E340" s="10">
        <f>Darron!E340+Kristi!E340+'Kristi(Roth)'!E340</f>
        <v>0</v>
      </c>
      <c r="F340" s="10">
        <f>Darron!F340+Kristi!F340+'Kristi(Roth)'!F340</f>
        <v>0</v>
      </c>
      <c r="G340" s="10">
        <f>Darron!G340+Kristi!G340+'Kristi(Roth)'!G340</f>
        <v>5382.1322084772382</v>
      </c>
      <c r="H340" s="10">
        <f>Darron!H340+Kristi!H340+'Kristi(Roth)'!H340</f>
        <v>0</v>
      </c>
      <c r="I340" s="10">
        <f>Darron!I340+Kristi!I340+'Kristi(Roth)'!I340</f>
        <v>44703.020000000019</v>
      </c>
      <c r="J340" s="10">
        <f>Darron!J340+Kristi!J340+'Kristi(Roth)'!J340</f>
        <v>498892.33305620059</v>
      </c>
      <c r="K340" s="10">
        <f>Darron!K340+Kristi!K340+'Kristi(Roth)'!K340</f>
        <v>543595.35305620101</v>
      </c>
    </row>
    <row r="341" spans="1:11" x14ac:dyDescent="0.2">
      <c r="A341" s="9">
        <v>45930</v>
      </c>
      <c r="B341" s="4">
        <f t="shared" si="60"/>
        <v>58</v>
      </c>
      <c r="C341" s="4">
        <f t="shared" si="61"/>
        <v>33</v>
      </c>
      <c r="D341" s="4">
        <f t="shared" si="62"/>
        <v>30</v>
      </c>
      <c r="E341" s="10">
        <f>Darron!E341+Kristi!E341+'Kristi(Roth)'!E341</f>
        <v>0</v>
      </c>
      <c r="F341" s="10">
        <f>Darron!F341+Kristi!F341+'Kristi(Roth)'!F341</f>
        <v>0</v>
      </c>
      <c r="G341" s="10">
        <f>Darron!G341+Kristi!G341+'Kristi(Roth)'!G341</f>
        <v>5435.9535305620102</v>
      </c>
      <c r="H341" s="10">
        <f>Darron!H341+Kristi!H341+'Kristi(Roth)'!H341</f>
        <v>0</v>
      </c>
      <c r="I341" s="10">
        <f>Darron!I341+Kristi!I341+'Kristi(Roth)'!I341</f>
        <v>44703.020000000019</v>
      </c>
      <c r="J341" s="10">
        <f>Darron!J341+Kristi!J341+'Kristi(Roth)'!J341</f>
        <v>504328.28658676258</v>
      </c>
      <c r="K341" s="10">
        <f>Darron!K341+Kristi!K341+'Kristi(Roth)'!K341</f>
        <v>549031.30658676301</v>
      </c>
    </row>
    <row r="342" spans="1:11" x14ac:dyDescent="0.2">
      <c r="A342" s="9">
        <v>45961</v>
      </c>
      <c r="B342" s="4">
        <f t="shared" ref="B342:B357" si="63">ROUND((A342-$B$2-210)/365,0)</f>
        <v>58</v>
      </c>
      <c r="C342" s="4">
        <f t="shared" ref="C342:C357" si="64">ROUND((A342-$C$2-210)/365,0)</f>
        <v>33</v>
      </c>
      <c r="D342" s="4">
        <f t="shared" ref="D342:D357" si="65">ROUND((A342-$D$2-210)/365,0)</f>
        <v>30</v>
      </c>
      <c r="E342" s="10">
        <f>Darron!E342+Kristi!E342+'Kristi(Roth)'!E342</f>
        <v>0</v>
      </c>
      <c r="F342" s="10">
        <f>Darron!F342+Kristi!F342+'Kristi(Roth)'!F342</f>
        <v>0</v>
      </c>
      <c r="G342" s="10">
        <f>Darron!G342+Kristi!G342+'Kristi(Roth)'!G342</f>
        <v>5490.31306586763</v>
      </c>
      <c r="H342" s="10">
        <f>Darron!H342+Kristi!H342+'Kristi(Roth)'!H342</f>
        <v>0</v>
      </c>
      <c r="I342" s="10">
        <f>Darron!I342+Kristi!I342+'Kristi(Roth)'!I342</f>
        <v>44703.020000000019</v>
      </c>
      <c r="J342" s="10">
        <f>Darron!J342+Kristi!J342+'Kristi(Roth)'!J342</f>
        <v>509818.59965263016</v>
      </c>
      <c r="K342" s="10">
        <f>Darron!K342+Kristi!K342+'Kristi(Roth)'!K342</f>
        <v>554521.61965263064</v>
      </c>
    </row>
    <row r="343" spans="1:11" x14ac:dyDescent="0.2">
      <c r="A343" s="9">
        <v>45991</v>
      </c>
      <c r="B343" s="4">
        <f t="shared" si="63"/>
        <v>58</v>
      </c>
      <c r="C343" s="4">
        <f t="shared" si="64"/>
        <v>33</v>
      </c>
      <c r="D343" s="4">
        <f t="shared" si="65"/>
        <v>30</v>
      </c>
      <c r="E343" s="10">
        <f>Darron!E343+Kristi!E343+'Kristi(Roth)'!E343</f>
        <v>0</v>
      </c>
      <c r="F343" s="10">
        <f>Darron!F343+Kristi!F343+'Kristi(Roth)'!F343</f>
        <v>0</v>
      </c>
      <c r="G343" s="10">
        <f>Darron!G343+Kristi!G343+'Kristi(Roth)'!G343</f>
        <v>5545.2161965263058</v>
      </c>
      <c r="H343" s="10">
        <f>Darron!H343+Kristi!H343+'Kristi(Roth)'!H343</f>
        <v>0</v>
      </c>
      <c r="I343" s="10">
        <f>Darron!I343+Kristi!I343+'Kristi(Roth)'!I343</f>
        <v>44703.020000000019</v>
      </c>
      <c r="J343" s="10">
        <f>Darron!J343+Kristi!J343+'Kristi(Roth)'!J343</f>
        <v>515363.81584915653</v>
      </c>
      <c r="K343" s="10">
        <f>Darron!K343+Kristi!K343+'Kristi(Roth)'!K343</f>
        <v>560066.83584915695</v>
      </c>
    </row>
    <row r="344" spans="1:11" x14ac:dyDescent="0.2">
      <c r="A344" s="9">
        <v>46022</v>
      </c>
      <c r="B344" s="4">
        <f t="shared" si="63"/>
        <v>58</v>
      </c>
      <c r="C344" s="4">
        <f t="shared" si="64"/>
        <v>33</v>
      </c>
      <c r="D344" s="4">
        <f t="shared" si="65"/>
        <v>30</v>
      </c>
      <c r="E344" s="10">
        <f>Darron!E344+Kristi!E344+'Kristi(Roth)'!E344</f>
        <v>0</v>
      </c>
      <c r="F344" s="10">
        <f>Darron!F344+Kristi!F344+'Kristi(Roth)'!F344</f>
        <v>0</v>
      </c>
      <c r="G344" s="10">
        <f>Darron!G344+Kristi!G344+'Kristi(Roth)'!G344</f>
        <v>5600.66835849157</v>
      </c>
      <c r="H344" s="10">
        <f>Darron!H344+Kristi!H344+'Kristi(Roth)'!H344</f>
        <v>0</v>
      </c>
      <c r="I344" s="10">
        <f>Darron!I344+Kristi!I344+'Kristi(Roth)'!I344</f>
        <v>44703.020000000019</v>
      </c>
      <c r="J344" s="10">
        <f>Darron!J344+Kristi!J344+'Kristi(Roth)'!J344</f>
        <v>520964.48420764809</v>
      </c>
      <c r="K344" s="10">
        <f>Darron!K344+Kristi!K344+'Kristi(Roth)'!K344</f>
        <v>565667.50420764857</v>
      </c>
    </row>
    <row r="345" spans="1:11" x14ac:dyDescent="0.2">
      <c r="A345" s="9">
        <v>46053</v>
      </c>
      <c r="B345" s="4">
        <f t="shared" si="63"/>
        <v>58</v>
      </c>
      <c r="C345" s="4">
        <f t="shared" si="64"/>
        <v>33</v>
      </c>
      <c r="D345" s="4">
        <f t="shared" si="65"/>
        <v>30</v>
      </c>
      <c r="E345" s="10">
        <f>Darron!E345+Kristi!E345+'Kristi(Roth)'!E345</f>
        <v>0</v>
      </c>
      <c r="F345" s="10">
        <f>Darron!F345+Kristi!F345+'Kristi(Roth)'!F345</f>
        <v>0</v>
      </c>
      <c r="G345" s="10">
        <f>Darron!G345+Kristi!G345+'Kristi(Roth)'!G345</f>
        <v>5656.6750420764856</v>
      </c>
      <c r="H345" s="10">
        <f>Darron!H345+Kristi!H345+'Kristi(Roth)'!H345</f>
        <v>0</v>
      </c>
      <c r="I345" s="10">
        <f>Darron!I345+Kristi!I345+'Kristi(Roth)'!I345</f>
        <v>44703.020000000019</v>
      </c>
      <c r="J345" s="10">
        <f>Darron!J345+Kristi!J345+'Kristi(Roth)'!J345</f>
        <v>526621.15924972459</v>
      </c>
      <c r="K345" s="10">
        <f>Darron!K345+Kristi!K345+'Kristi(Roth)'!K345</f>
        <v>571324.17924972507</v>
      </c>
    </row>
    <row r="346" spans="1:11" x14ac:dyDescent="0.2">
      <c r="A346" s="9">
        <v>46081</v>
      </c>
      <c r="B346" s="4">
        <f t="shared" si="63"/>
        <v>58</v>
      </c>
      <c r="C346" s="4">
        <f t="shared" si="64"/>
        <v>33</v>
      </c>
      <c r="D346" s="4">
        <f t="shared" si="65"/>
        <v>31</v>
      </c>
      <c r="E346" s="10">
        <f>Darron!E346+Kristi!E346+'Kristi(Roth)'!E346</f>
        <v>0</v>
      </c>
      <c r="F346" s="10">
        <f>Darron!F346+Kristi!F346+'Kristi(Roth)'!F346</f>
        <v>0</v>
      </c>
      <c r="G346" s="10">
        <f>Darron!G346+Kristi!G346+'Kristi(Roth)'!G346</f>
        <v>5713.2417924972497</v>
      </c>
      <c r="H346" s="10">
        <f>Darron!H346+Kristi!H346+'Kristi(Roth)'!H346</f>
        <v>0</v>
      </c>
      <c r="I346" s="10">
        <f>Darron!I346+Kristi!I346+'Kristi(Roth)'!I346</f>
        <v>44703.020000000019</v>
      </c>
      <c r="J346" s="10">
        <f>Darron!J346+Kristi!J346+'Kristi(Roth)'!J346</f>
        <v>532334.40104222181</v>
      </c>
      <c r="K346" s="10">
        <f>Darron!K346+Kristi!K346+'Kristi(Roth)'!K346</f>
        <v>577037.4210422223</v>
      </c>
    </row>
    <row r="347" spans="1:11" x14ac:dyDescent="0.2">
      <c r="A347" s="9">
        <v>46112</v>
      </c>
      <c r="B347" s="4">
        <f t="shared" si="63"/>
        <v>58</v>
      </c>
      <c r="C347" s="4">
        <f t="shared" si="64"/>
        <v>33</v>
      </c>
      <c r="D347" s="4">
        <f t="shared" si="65"/>
        <v>31</v>
      </c>
      <c r="E347" s="10">
        <f>Darron!E347+Kristi!E347+'Kristi(Roth)'!E347</f>
        <v>0</v>
      </c>
      <c r="F347" s="10">
        <f>Darron!F347+Kristi!F347+'Kristi(Roth)'!F347</f>
        <v>0</v>
      </c>
      <c r="G347" s="10">
        <f>Darron!G347+Kristi!G347+'Kristi(Roth)'!G347</f>
        <v>5770.3742104222219</v>
      </c>
      <c r="H347" s="10">
        <f>Darron!H347+Kristi!H347+'Kristi(Roth)'!H347</f>
        <v>0</v>
      </c>
      <c r="I347" s="10">
        <f>Darron!I347+Kristi!I347+'Kristi(Roth)'!I347</f>
        <v>44703.020000000019</v>
      </c>
      <c r="J347" s="10">
        <f>Darron!J347+Kristi!J347+'Kristi(Roth)'!J347</f>
        <v>538104.77525264397</v>
      </c>
      <c r="K347" s="10">
        <f>Darron!K347+Kristi!K347+'Kristi(Roth)'!K347</f>
        <v>582807.79525264446</v>
      </c>
    </row>
    <row r="348" spans="1:11" x14ac:dyDescent="0.2">
      <c r="A348" s="9">
        <v>46142</v>
      </c>
      <c r="B348" s="4">
        <f t="shared" si="63"/>
        <v>59</v>
      </c>
      <c r="C348" s="4">
        <f t="shared" si="64"/>
        <v>34</v>
      </c>
      <c r="D348" s="4">
        <f t="shared" si="65"/>
        <v>31</v>
      </c>
      <c r="E348" s="10">
        <f>Darron!E348+Kristi!E348+'Kristi(Roth)'!E348</f>
        <v>0</v>
      </c>
      <c r="F348" s="10">
        <f>Darron!F348+Kristi!F348+'Kristi(Roth)'!F348</f>
        <v>0</v>
      </c>
      <c r="G348" s="10">
        <f>Darron!G348+Kristi!G348+'Kristi(Roth)'!G348</f>
        <v>5828.0779525264443</v>
      </c>
      <c r="H348" s="10">
        <f>Darron!H348+Kristi!H348+'Kristi(Roth)'!H348</f>
        <v>0</v>
      </c>
      <c r="I348" s="10">
        <f>Darron!I348+Kristi!I348+'Kristi(Roth)'!I348</f>
        <v>44703.020000000019</v>
      </c>
      <c r="J348" s="10">
        <f>Darron!J348+Kristi!J348+'Kristi(Roth)'!J348</f>
        <v>543932.85320517048</v>
      </c>
      <c r="K348" s="10">
        <f>Darron!K348+Kristi!K348+'Kristi(Roth)'!K348</f>
        <v>588635.87320517085</v>
      </c>
    </row>
    <row r="349" spans="1:11" x14ac:dyDescent="0.2">
      <c r="A349" s="9">
        <v>46173</v>
      </c>
      <c r="B349" s="4">
        <f t="shared" si="63"/>
        <v>59</v>
      </c>
      <c r="C349" s="4">
        <f t="shared" si="64"/>
        <v>34</v>
      </c>
      <c r="D349" s="4">
        <f t="shared" si="65"/>
        <v>31</v>
      </c>
      <c r="E349" s="10">
        <f>Darron!E349+Kristi!E349+'Kristi(Roth)'!E349</f>
        <v>0</v>
      </c>
      <c r="F349" s="10">
        <f>Darron!F349+Kristi!F349+'Kristi(Roth)'!F349</f>
        <v>0</v>
      </c>
      <c r="G349" s="10">
        <f>Darron!G349+Kristi!G349+'Kristi(Roth)'!G349</f>
        <v>5886.358732051709</v>
      </c>
      <c r="H349" s="10">
        <f>Darron!H349+Kristi!H349+'Kristi(Roth)'!H349</f>
        <v>0</v>
      </c>
      <c r="I349" s="10">
        <f>Darron!I349+Kristi!I349+'Kristi(Roth)'!I349</f>
        <v>44703.020000000019</v>
      </c>
      <c r="J349" s="10">
        <f>Darron!J349+Kristi!J349+'Kristi(Roth)'!J349</f>
        <v>549819.21193722216</v>
      </c>
      <c r="K349" s="10">
        <f>Darron!K349+Kristi!K349+'Kristi(Roth)'!K349</f>
        <v>594522.23193722265</v>
      </c>
    </row>
    <row r="350" spans="1:11" x14ac:dyDescent="0.2">
      <c r="A350" s="9">
        <v>46203</v>
      </c>
      <c r="B350" s="4">
        <f t="shared" si="63"/>
        <v>59</v>
      </c>
      <c r="C350" s="4">
        <f t="shared" si="64"/>
        <v>34</v>
      </c>
      <c r="D350" s="4">
        <f t="shared" si="65"/>
        <v>31</v>
      </c>
      <c r="E350" s="10">
        <f>Darron!E350+Kristi!E350+'Kristi(Roth)'!E350</f>
        <v>0</v>
      </c>
      <c r="F350" s="10">
        <f>Darron!F350+Kristi!F350+'Kristi(Roth)'!F350</f>
        <v>0</v>
      </c>
      <c r="G350" s="10">
        <f>Darron!G350+Kristi!G350+'Kristi(Roth)'!G350</f>
        <v>5945.2223193722266</v>
      </c>
      <c r="H350" s="10">
        <f>Darron!H350+Kristi!H350+'Kristi(Roth)'!H350</f>
        <v>0</v>
      </c>
      <c r="I350" s="10">
        <f>Darron!I350+Kristi!I350+'Kristi(Roth)'!I350</f>
        <v>44703.020000000019</v>
      </c>
      <c r="J350" s="10">
        <f>Darron!J350+Kristi!J350+'Kristi(Roth)'!J350</f>
        <v>555764.4342565944</v>
      </c>
      <c r="K350" s="10">
        <f>Darron!K350+Kristi!K350+'Kristi(Roth)'!K350</f>
        <v>600467.45425659488</v>
      </c>
    </row>
    <row r="351" spans="1:11" x14ac:dyDescent="0.2">
      <c r="A351" s="9">
        <v>46234</v>
      </c>
      <c r="B351" s="4">
        <f t="shared" si="63"/>
        <v>59</v>
      </c>
      <c r="C351" s="4">
        <f t="shared" si="64"/>
        <v>34</v>
      </c>
      <c r="D351" s="4">
        <f t="shared" si="65"/>
        <v>31</v>
      </c>
      <c r="E351" s="10">
        <f>Darron!E351+Kristi!E351+'Kristi(Roth)'!E351</f>
        <v>0</v>
      </c>
      <c r="F351" s="10">
        <f>Darron!F351+Kristi!F351+'Kristi(Roth)'!F351</f>
        <v>0</v>
      </c>
      <c r="G351" s="10">
        <f>Darron!G351+Kristi!G351+'Kristi(Roth)'!G351</f>
        <v>6004.6745425659483</v>
      </c>
      <c r="H351" s="10">
        <f>Darron!H351+Kristi!H351+'Kristi(Roth)'!H351</f>
        <v>0</v>
      </c>
      <c r="I351" s="10">
        <f>Darron!I351+Kristi!I351+'Kristi(Roth)'!I351</f>
        <v>44703.020000000019</v>
      </c>
      <c r="J351" s="10">
        <f>Darron!J351+Kristi!J351+'Kristi(Roth)'!J351</f>
        <v>561769.10879916046</v>
      </c>
      <c r="K351" s="10">
        <f>Darron!K351+Kristi!K351+'Kristi(Roth)'!K351</f>
        <v>606472.12879916083</v>
      </c>
    </row>
    <row r="352" spans="1:11" x14ac:dyDescent="0.2">
      <c r="A352" s="9">
        <v>46265</v>
      </c>
      <c r="B352" s="4">
        <f t="shared" si="63"/>
        <v>59</v>
      </c>
      <c r="C352" s="4">
        <f t="shared" si="64"/>
        <v>34</v>
      </c>
      <c r="D352" s="4">
        <f t="shared" si="65"/>
        <v>31</v>
      </c>
      <c r="E352" s="10">
        <f>Darron!E352+Kristi!E352+'Kristi(Roth)'!E352</f>
        <v>0</v>
      </c>
      <c r="F352" s="10">
        <f>Darron!F352+Kristi!F352+'Kristi(Roth)'!F352</f>
        <v>0</v>
      </c>
      <c r="G352" s="10">
        <f>Darron!G352+Kristi!G352+'Kristi(Roth)'!G352</f>
        <v>6064.7212879916078</v>
      </c>
      <c r="H352" s="10">
        <f>Darron!H352+Kristi!H352+'Kristi(Roth)'!H352</f>
        <v>0</v>
      </c>
      <c r="I352" s="10">
        <f>Darron!I352+Kristi!I352+'Kristi(Roth)'!I352</f>
        <v>44703.020000000019</v>
      </c>
      <c r="J352" s="10">
        <f>Darron!J352+Kristi!J352+'Kristi(Roth)'!J352</f>
        <v>567833.83008715196</v>
      </c>
      <c r="K352" s="10">
        <f>Darron!K352+Kristi!K352+'Kristi(Roth)'!K352</f>
        <v>612536.85008715244</v>
      </c>
    </row>
    <row r="353" spans="1:11" x14ac:dyDescent="0.2">
      <c r="A353" s="9">
        <v>46295</v>
      </c>
      <c r="B353" s="4">
        <f t="shared" si="63"/>
        <v>59</v>
      </c>
      <c r="C353" s="4">
        <f t="shared" si="64"/>
        <v>34</v>
      </c>
      <c r="D353" s="4">
        <f t="shared" si="65"/>
        <v>31</v>
      </c>
      <c r="E353" s="10">
        <f>Darron!E353+Kristi!E353+'Kristi(Roth)'!E353</f>
        <v>0</v>
      </c>
      <c r="F353" s="10">
        <f>Darron!F353+Kristi!F353+'Kristi(Roth)'!F353</f>
        <v>0</v>
      </c>
      <c r="G353" s="10">
        <f>Darron!G353+Kristi!G353+'Kristi(Roth)'!G353</f>
        <v>6125.3685008715238</v>
      </c>
      <c r="H353" s="10">
        <f>Darron!H353+Kristi!H353+'Kristi(Roth)'!H353</f>
        <v>0</v>
      </c>
      <c r="I353" s="10">
        <f>Darron!I353+Kristi!I353+'Kristi(Roth)'!I353</f>
        <v>44703.020000000019</v>
      </c>
      <c r="J353" s="10">
        <f>Darron!J353+Kristi!J353+'Kristi(Roth)'!J353</f>
        <v>573959.19858802343</v>
      </c>
      <c r="K353" s="10">
        <f>Darron!K353+Kristi!K353+'Kristi(Roth)'!K353</f>
        <v>618662.21858802391</v>
      </c>
    </row>
    <row r="354" spans="1:11" x14ac:dyDescent="0.2">
      <c r="A354" s="9">
        <v>46326</v>
      </c>
      <c r="B354" s="4">
        <f t="shared" si="63"/>
        <v>59</v>
      </c>
      <c r="C354" s="4">
        <f t="shared" si="64"/>
        <v>34</v>
      </c>
      <c r="D354" s="4">
        <f t="shared" si="65"/>
        <v>31</v>
      </c>
      <c r="E354" s="10">
        <f>Darron!E354+Kristi!E354+'Kristi(Roth)'!E354</f>
        <v>0</v>
      </c>
      <c r="F354" s="10">
        <f>Darron!F354+Kristi!F354+'Kristi(Roth)'!F354</f>
        <v>0</v>
      </c>
      <c r="G354" s="10">
        <f>Darron!G354+Kristi!G354+'Kristi(Roth)'!G354</f>
        <v>6186.6221858802382</v>
      </c>
      <c r="H354" s="10">
        <f>Darron!H354+Kristi!H354+'Kristi(Roth)'!H354</f>
        <v>0</v>
      </c>
      <c r="I354" s="10">
        <f>Darron!I354+Kristi!I354+'Kristi(Roth)'!I354</f>
        <v>44703.020000000019</v>
      </c>
      <c r="J354" s="10">
        <f>Darron!J354+Kristi!J354+'Kristi(Roth)'!J354</f>
        <v>580145.82077390375</v>
      </c>
      <c r="K354" s="10">
        <f>Darron!K354+Kristi!K354+'Kristi(Roth)'!K354</f>
        <v>624848.84077390423</v>
      </c>
    </row>
    <row r="355" spans="1:11" x14ac:dyDescent="0.2">
      <c r="A355" s="9">
        <v>46356</v>
      </c>
      <c r="B355" s="4">
        <f t="shared" si="63"/>
        <v>59</v>
      </c>
      <c r="C355" s="4">
        <f t="shared" si="64"/>
        <v>34</v>
      </c>
      <c r="D355" s="4">
        <f t="shared" si="65"/>
        <v>31</v>
      </c>
      <c r="E355" s="10">
        <f>Darron!E355+Kristi!E355+'Kristi(Roth)'!E355</f>
        <v>0</v>
      </c>
      <c r="F355" s="10">
        <f>Darron!F355+Kristi!F355+'Kristi(Roth)'!F355</f>
        <v>0</v>
      </c>
      <c r="G355" s="10">
        <f>Darron!G355+Kristi!G355+'Kristi(Roth)'!G355</f>
        <v>6248.4884077390416</v>
      </c>
      <c r="H355" s="10">
        <f>Darron!H355+Kristi!H355+'Kristi(Roth)'!H355</f>
        <v>0</v>
      </c>
      <c r="I355" s="10">
        <f>Darron!I355+Kristi!I355+'Kristi(Roth)'!I355</f>
        <v>44703.020000000019</v>
      </c>
      <c r="J355" s="10">
        <f>Darron!J355+Kristi!J355+'Kristi(Roth)'!J355</f>
        <v>586394.30918164272</v>
      </c>
      <c r="K355" s="10">
        <f>Darron!K355+Kristi!K355+'Kristi(Roth)'!K355</f>
        <v>631097.3291816432</v>
      </c>
    </row>
    <row r="356" spans="1:11" x14ac:dyDescent="0.2">
      <c r="A356" s="9">
        <v>46387</v>
      </c>
      <c r="B356" s="4">
        <f t="shared" si="63"/>
        <v>59</v>
      </c>
      <c r="C356" s="4">
        <f t="shared" si="64"/>
        <v>34</v>
      </c>
      <c r="D356" s="4">
        <f t="shared" si="65"/>
        <v>31</v>
      </c>
      <c r="E356" s="10">
        <f>Darron!E356+Kristi!E356+'Kristi(Roth)'!E356</f>
        <v>0</v>
      </c>
      <c r="F356" s="10">
        <f>Darron!F356+Kristi!F356+'Kristi(Roth)'!F356</f>
        <v>0</v>
      </c>
      <c r="G356" s="10">
        <f>Darron!G356+Kristi!G356+'Kristi(Roth)'!G356</f>
        <v>6310.9732918164318</v>
      </c>
      <c r="H356" s="10">
        <f>Darron!H356+Kristi!H356+'Kristi(Roth)'!H356</f>
        <v>0</v>
      </c>
      <c r="I356" s="10">
        <f>Darron!I356+Kristi!I356+'Kristi(Roth)'!I356</f>
        <v>44703.020000000019</v>
      </c>
      <c r="J356" s="10">
        <f>Darron!J356+Kristi!J356+'Kristi(Roth)'!J356</f>
        <v>592705.28247345914</v>
      </c>
      <c r="K356" s="10">
        <f>Darron!K356+Kristi!K356+'Kristi(Roth)'!K356</f>
        <v>637408.30247345963</v>
      </c>
    </row>
    <row r="357" spans="1:11" x14ac:dyDescent="0.2">
      <c r="A357" s="9">
        <v>46418</v>
      </c>
      <c r="B357" s="4">
        <f t="shared" si="63"/>
        <v>59</v>
      </c>
      <c r="C357" s="4">
        <f t="shared" si="64"/>
        <v>34</v>
      </c>
      <c r="D357" s="4">
        <f t="shared" si="65"/>
        <v>31</v>
      </c>
      <c r="E357" s="10">
        <f>Darron!E357+Kristi!E357+'Kristi(Roth)'!E357</f>
        <v>0</v>
      </c>
      <c r="F357" s="10">
        <f>Darron!F357+Kristi!F357+'Kristi(Roth)'!F357</f>
        <v>0</v>
      </c>
      <c r="G357" s="10">
        <f>Darron!G357+Kristi!G357+'Kristi(Roth)'!G357</f>
        <v>6374.0830247345957</v>
      </c>
      <c r="H357" s="10">
        <f>Darron!H357+Kristi!H357+'Kristi(Roth)'!H357</f>
        <v>0</v>
      </c>
      <c r="I357" s="10">
        <f>Darron!I357+Kristi!I357+'Kristi(Roth)'!I357</f>
        <v>44703.020000000019</v>
      </c>
      <c r="J357" s="10">
        <f>Darron!J357+Kristi!J357+'Kristi(Roth)'!J357</f>
        <v>599079.36549819377</v>
      </c>
      <c r="K357" s="10">
        <f>Darron!K357+Kristi!K357+'Kristi(Roth)'!K357</f>
        <v>643782.38549819426</v>
      </c>
    </row>
    <row r="358" spans="1:11" x14ac:dyDescent="0.2">
      <c r="A358" s="9">
        <v>46446</v>
      </c>
      <c r="B358" s="4">
        <f t="shared" ref="B358:B367" si="66">ROUND((A358-$B$2-210)/365,0)</f>
        <v>59</v>
      </c>
      <c r="C358" s="4">
        <f t="shared" ref="C358:C367" si="67">ROUND((A358-$C$2-210)/365,0)</f>
        <v>34</v>
      </c>
      <c r="D358" s="4">
        <f t="shared" ref="D358:D367" si="68">ROUND((A358-$D$2-210)/365,0)</f>
        <v>32</v>
      </c>
      <c r="E358" s="10">
        <f>Darron!E358+Kristi!E358+'Kristi(Roth)'!E358</f>
        <v>0</v>
      </c>
      <c r="F358" s="10">
        <f>Darron!F358+Kristi!F358+'Kristi(Roth)'!F358</f>
        <v>0</v>
      </c>
      <c r="G358" s="10">
        <f>Darron!G358+Kristi!G358+'Kristi(Roth)'!G358</f>
        <v>6437.8238549819416</v>
      </c>
      <c r="H358" s="10">
        <f>Darron!H358+Kristi!H358+'Kristi(Roth)'!H358</f>
        <v>0</v>
      </c>
      <c r="I358" s="10">
        <f>Darron!I358+Kristi!I358+'Kristi(Roth)'!I358</f>
        <v>44703.020000000019</v>
      </c>
      <c r="J358" s="10">
        <f>Darron!J358+Kristi!J358+'Kristi(Roth)'!J358</f>
        <v>605517.18935317569</v>
      </c>
      <c r="K358" s="10">
        <f>Darron!K358+Kristi!K358+'Kristi(Roth)'!K358</f>
        <v>650220.20935317618</v>
      </c>
    </row>
    <row r="359" spans="1:11" x14ac:dyDescent="0.2">
      <c r="A359" s="9">
        <v>46477</v>
      </c>
      <c r="B359" s="4">
        <f t="shared" si="66"/>
        <v>59</v>
      </c>
      <c r="C359" s="4">
        <f t="shared" si="67"/>
        <v>34</v>
      </c>
      <c r="D359" s="4">
        <f t="shared" si="68"/>
        <v>32</v>
      </c>
      <c r="E359" s="10">
        <f>Darron!E359+Kristi!E359+'Kristi(Roth)'!E359</f>
        <v>0</v>
      </c>
      <c r="F359" s="10">
        <f>Darron!F359+Kristi!F359+'Kristi(Roth)'!F359</f>
        <v>0</v>
      </c>
      <c r="G359" s="10">
        <f>Darron!G359+Kristi!G359+'Kristi(Roth)'!G359</f>
        <v>6502.2020935317614</v>
      </c>
      <c r="H359" s="10">
        <f>Darron!H359+Kristi!H359+'Kristi(Roth)'!H359</f>
        <v>0</v>
      </c>
      <c r="I359" s="10">
        <f>Darron!I359+Kristi!I359+'Kristi(Roth)'!I359</f>
        <v>44703.020000000019</v>
      </c>
      <c r="J359" s="10">
        <f>Darron!J359+Kristi!J359+'Kristi(Roth)'!J359</f>
        <v>612019.39144670754</v>
      </c>
      <c r="K359" s="10">
        <f>Darron!K359+Kristi!K359+'Kristi(Roth)'!K359</f>
        <v>656722.41144670791</v>
      </c>
    </row>
    <row r="360" spans="1:11" x14ac:dyDescent="0.2">
      <c r="A360" s="9">
        <v>46507</v>
      </c>
      <c r="B360" s="4">
        <f t="shared" si="66"/>
        <v>60</v>
      </c>
      <c r="C360" s="4">
        <f t="shared" si="67"/>
        <v>35</v>
      </c>
      <c r="D360" s="4">
        <f t="shared" si="68"/>
        <v>32</v>
      </c>
      <c r="E360" s="10">
        <f>Darron!E360+Kristi!E360+'Kristi(Roth)'!E360</f>
        <v>0</v>
      </c>
      <c r="F360" s="10">
        <f>Darron!F360+Kristi!F360+'Kristi(Roth)'!F360</f>
        <v>0</v>
      </c>
      <c r="G360" s="10">
        <f>Darron!G360+Kristi!G360+'Kristi(Roth)'!G360</f>
        <v>6567.2241144670788</v>
      </c>
      <c r="H360" s="10">
        <f>Darron!H360+Kristi!H360+'Kristi(Roth)'!H360</f>
        <v>0</v>
      </c>
      <c r="I360" s="10">
        <f>Darron!I360+Kristi!I360+'Kristi(Roth)'!I360</f>
        <v>44703.020000000019</v>
      </c>
      <c r="J360" s="10">
        <f>Darron!J360+Kristi!J360+'Kristi(Roth)'!J360</f>
        <v>618586.61556117458</v>
      </c>
      <c r="K360" s="10">
        <f>Darron!K360+Kristi!K360+'Kristi(Roth)'!K360</f>
        <v>663289.63556117495</v>
      </c>
    </row>
    <row r="361" spans="1:11" x14ac:dyDescent="0.2">
      <c r="A361" s="9">
        <v>46538</v>
      </c>
      <c r="B361" s="4">
        <f t="shared" si="66"/>
        <v>60</v>
      </c>
      <c r="C361" s="4">
        <f t="shared" si="67"/>
        <v>35</v>
      </c>
      <c r="D361" s="4">
        <f t="shared" si="68"/>
        <v>32</v>
      </c>
      <c r="E361" s="10">
        <f>Darron!E361+Kristi!E361+'Kristi(Roth)'!E361</f>
        <v>0</v>
      </c>
      <c r="F361" s="10">
        <f>Darron!F361+Kristi!F361+'Kristi(Roth)'!F361</f>
        <v>0</v>
      </c>
      <c r="G361" s="10">
        <f>Darron!G361+Kristi!G361+'Kristi(Roth)'!G361</f>
        <v>6632.8963556117496</v>
      </c>
      <c r="H361" s="10">
        <f>Darron!H361+Kristi!H361+'Kristi(Roth)'!H361</f>
        <v>0</v>
      </c>
      <c r="I361" s="10">
        <f>Darron!I361+Kristi!I361+'Kristi(Roth)'!I361</f>
        <v>44703.020000000019</v>
      </c>
      <c r="J361" s="10">
        <f>Darron!J361+Kristi!J361+'Kristi(Roth)'!J361</f>
        <v>625219.51191678632</v>
      </c>
      <c r="K361" s="10">
        <f>Darron!K361+Kristi!K361+'Kristi(Roth)'!K361</f>
        <v>669922.53191678668</v>
      </c>
    </row>
    <row r="362" spans="1:11" x14ac:dyDescent="0.2">
      <c r="A362" s="9">
        <v>46568</v>
      </c>
      <c r="B362" s="4">
        <f t="shared" si="66"/>
        <v>60</v>
      </c>
      <c r="C362" s="4">
        <f t="shared" si="67"/>
        <v>35</v>
      </c>
      <c r="D362" s="4">
        <f t="shared" si="68"/>
        <v>32</v>
      </c>
      <c r="E362" s="10">
        <f>Darron!E362+Kristi!E362+'Kristi(Roth)'!E362</f>
        <v>0</v>
      </c>
      <c r="F362" s="10">
        <f>Darron!F362+Kristi!F362+'Kristi(Roth)'!F362</f>
        <v>0</v>
      </c>
      <c r="G362" s="10">
        <f>Darron!G362+Kristi!G362+'Kristi(Roth)'!G362</f>
        <v>6699.2253191678674</v>
      </c>
      <c r="H362" s="10">
        <f>Darron!H362+Kristi!H362+'Kristi(Roth)'!H362</f>
        <v>0</v>
      </c>
      <c r="I362" s="10">
        <f>Darron!I362+Kristi!I362+'Kristi(Roth)'!I362</f>
        <v>44703.020000000019</v>
      </c>
      <c r="J362" s="10">
        <f>Darron!J362+Kristi!J362+'Kristi(Roth)'!J362</f>
        <v>631918.73723595415</v>
      </c>
      <c r="K362" s="10">
        <f>Darron!K362+Kristi!K362+'Kristi(Roth)'!K362</f>
        <v>676621.75723595452</v>
      </c>
    </row>
    <row r="363" spans="1:11" x14ac:dyDescent="0.2">
      <c r="A363" s="9">
        <v>46599</v>
      </c>
      <c r="B363" s="4">
        <f t="shared" si="66"/>
        <v>60</v>
      </c>
      <c r="C363" s="4">
        <f t="shared" si="67"/>
        <v>35</v>
      </c>
      <c r="D363" s="4">
        <f t="shared" si="68"/>
        <v>32</v>
      </c>
      <c r="E363" s="10">
        <f>Darron!E363+Kristi!E363+'Kristi(Roth)'!E363</f>
        <v>0</v>
      </c>
      <c r="F363" s="10">
        <f>Darron!F363+Kristi!F363+'Kristi(Roth)'!F363</f>
        <v>0</v>
      </c>
      <c r="G363" s="10">
        <f>Darron!G363+Kristi!G363+'Kristi(Roth)'!G363</f>
        <v>6766.2175723595446</v>
      </c>
      <c r="H363" s="10">
        <f>Darron!H363+Kristi!H363+'Kristi(Roth)'!H363</f>
        <v>0</v>
      </c>
      <c r="I363" s="10">
        <f>Darron!I363+Kristi!I363+'Kristi(Roth)'!I363</f>
        <v>44703.020000000019</v>
      </c>
      <c r="J363" s="10">
        <f>Darron!J363+Kristi!J363+'Kristi(Roth)'!J363</f>
        <v>638684.95480831363</v>
      </c>
      <c r="K363" s="10">
        <f>Darron!K363+Kristi!K363+'Kristi(Roth)'!K363</f>
        <v>683387.97480831412</v>
      </c>
    </row>
    <row r="364" spans="1:11" x14ac:dyDescent="0.2">
      <c r="A364" s="9">
        <v>46630</v>
      </c>
      <c r="B364" s="4">
        <f t="shared" si="66"/>
        <v>60</v>
      </c>
      <c r="C364" s="4">
        <f t="shared" si="67"/>
        <v>35</v>
      </c>
      <c r="D364" s="4">
        <f t="shared" si="68"/>
        <v>32</v>
      </c>
      <c r="E364" s="10">
        <f>Darron!E364+Kristi!E364+'Kristi(Roth)'!E364</f>
        <v>0</v>
      </c>
      <c r="F364" s="10">
        <f>Darron!F364+Kristi!F364+'Kristi(Roth)'!F364</f>
        <v>0</v>
      </c>
      <c r="G364" s="10">
        <f>Darron!G364+Kristi!G364+'Kristi(Roth)'!G364</f>
        <v>6833.8797480831399</v>
      </c>
      <c r="H364" s="10">
        <f>Darron!H364+Kristi!H364+'Kristi(Roth)'!H364</f>
        <v>0</v>
      </c>
      <c r="I364" s="10">
        <f>Darron!I364+Kristi!I364+'Kristi(Roth)'!I364</f>
        <v>44703.020000000019</v>
      </c>
      <c r="J364" s="10">
        <f>Darron!J364+Kristi!J364+'Kristi(Roth)'!J364</f>
        <v>645518.83455639682</v>
      </c>
      <c r="K364" s="10">
        <f>Darron!K364+Kristi!K364+'Kristi(Roth)'!K364</f>
        <v>690221.8545563973</v>
      </c>
    </row>
    <row r="365" spans="1:11" x14ac:dyDescent="0.2">
      <c r="A365" s="9">
        <v>46660</v>
      </c>
      <c r="B365" s="4">
        <f t="shared" si="66"/>
        <v>60</v>
      </c>
      <c r="C365" s="4">
        <f t="shared" si="67"/>
        <v>35</v>
      </c>
      <c r="D365" s="4">
        <f t="shared" si="68"/>
        <v>32</v>
      </c>
      <c r="E365" s="10">
        <f>Darron!E365+Kristi!E365+'Kristi(Roth)'!E365</f>
        <v>0</v>
      </c>
      <c r="F365" s="10">
        <f>Darron!F365+Kristi!F365+'Kristi(Roth)'!F365</f>
        <v>0</v>
      </c>
      <c r="G365" s="10">
        <f>Darron!G365+Kristi!G365+'Kristi(Roth)'!G365</f>
        <v>6902.2185455639719</v>
      </c>
      <c r="H365" s="10">
        <f>Darron!H365+Kristi!H365+'Kristi(Roth)'!H365</f>
        <v>0</v>
      </c>
      <c r="I365" s="10">
        <f>Darron!I365+Kristi!I365+'Kristi(Roth)'!I365</f>
        <v>44703.020000000019</v>
      </c>
      <c r="J365" s="10">
        <f>Darron!J365+Kristi!J365+'Kristi(Roth)'!J365</f>
        <v>652421.0531019608</v>
      </c>
      <c r="K365" s="10">
        <f>Darron!K365+Kristi!K365+'Kristi(Roth)'!K365</f>
        <v>697124.07310196129</v>
      </c>
    </row>
    <row r="366" spans="1:11" x14ac:dyDescent="0.2">
      <c r="A366" s="9">
        <v>46691</v>
      </c>
      <c r="B366" s="4">
        <f t="shared" si="66"/>
        <v>60</v>
      </c>
      <c r="C366" s="4">
        <f t="shared" si="67"/>
        <v>35</v>
      </c>
      <c r="D366" s="4">
        <f t="shared" si="68"/>
        <v>32</v>
      </c>
      <c r="E366" s="10">
        <f>Darron!E366+Kristi!E366+'Kristi(Roth)'!E366</f>
        <v>0</v>
      </c>
      <c r="F366" s="10">
        <f>Darron!F366+Kristi!F366+'Kristi(Roth)'!F366</f>
        <v>0</v>
      </c>
      <c r="G366" s="10">
        <f>Darron!G366+Kristi!G366+'Kristi(Roth)'!G366</f>
        <v>6971.2407310196122</v>
      </c>
      <c r="H366" s="10">
        <f>Darron!H366+Kristi!H366+'Kristi(Roth)'!H366</f>
        <v>0</v>
      </c>
      <c r="I366" s="10">
        <f>Darron!I366+Kristi!I366+'Kristi(Roth)'!I366</f>
        <v>44703.020000000019</v>
      </c>
      <c r="J366" s="10">
        <f>Darron!J366+Kristi!J366+'Kristi(Roth)'!J366</f>
        <v>659392.29383298045</v>
      </c>
      <c r="K366" s="10">
        <f>Darron!K366+Kristi!K366+'Kristi(Roth)'!K366</f>
        <v>704095.31383298081</v>
      </c>
    </row>
    <row r="367" spans="1:11" x14ac:dyDescent="0.2">
      <c r="A367" s="9">
        <v>46721</v>
      </c>
      <c r="B367" s="4">
        <f t="shared" si="66"/>
        <v>60</v>
      </c>
      <c r="C367" s="4">
        <f t="shared" si="67"/>
        <v>35</v>
      </c>
      <c r="D367" s="4">
        <f t="shared" si="68"/>
        <v>32</v>
      </c>
      <c r="E367" s="10">
        <f>Darron!E367+Kristi!E367+'Kristi(Roth)'!E367</f>
        <v>0</v>
      </c>
      <c r="F367" s="10">
        <f>Darron!F367+Kristi!F367+'Kristi(Roth)'!F367</f>
        <v>0</v>
      </c>
      <c r="G367" s="10">
        <f>Darron!G367+Kristi!G367+'Kristi(Roth)'!G367</f>
        <v>7040.9531383298081</v>
      </c>
      <c r="H367" s="10">
        <f>Darron!H367+Kristi!H367+'Kristi(Roth)'!H367</f>
        <v>0</v>
      </c>
      <c r="I367" s="10">
        <f>Darron!I367+Kristi!I367+'Kristi(Roth)'!I367</f>
        <v>44703.020000000019</v>
      </c>
      <c r="J367" s="10">
        <f>Darron!J367+Kristi!J367+'Kristi(Roth)'!J367</f>
        <v>666433.24697131035</v>
      </c>
      <c r="K367" s="10">
        <f>Darron!K367+Kristi!K367+'Kristi(Roth)'!K367</f>
        <v>711136.2669713106</v>
      </c>
    </row>
    <row r="368" spans="1:11" x14ac:dyDescent="0.2">
      <c r="B368" s="4"/>
      <c r="C368" s="3"/>
      <c r="D368" s="3"/>
    </row>
    <row r="369" spans="2:6" x14ac:dyDescent="0.2">
      <c r="B369" s="4"/>
      <c r="C369" s="3"/>
      <c r="D369" s="3"/>
      <c r="E369" s="10">
        <f>SUM(E5:E368)</f>
        <v>37311.150000000074</v>
      </c>
      <c r="F369" s="10">
        <f>SUM(F5:F368)</f>
        <v>0</v>
      </c>
    </row>
    <row r="370" spans="2:6" x14ac:dyDescent="0.2">
      <c r="B370" s="4"/>
      <c r="C370" s="3"/>
      <c r="D370" s="3"/>
    </row>
    <row r="371" spans="2:6" x14ac:dyDescent="0.2">
      <c r="B371" s="4"/>
      <c r="C371" s="3"/>
      <c r="D371" s="3"/>
    </row>
    <row r="372" spans="2:6" x14ac:dyDescent="0.2">
      <c r="B372" s="4"/>
      <c r="C372" s="3"/>
      <c r="D372" s="3"/>
    </row>
    <row r="373" spans="2:6" x14ac:dyDescent="0.2">
      <c r="B373" s="4"/>
      <c r="C373" s="3"/>
      <c r="D373" s="3"/>
    </row>
    <row r="374" spans="2:6" x14ac:dyDescent="0.2">
      <c r="B374" s="4"/>
      <c r="C374" s="3"/>
      <c r="D374" s="3"/>
    </row>
    <row r="375" spans="2:6" x14ac:dyDescent="0.2">
      <c r="B375" s="4"/>
      <c r="C375" s="3"/>
      <c r="D375" s="3"/>
    </row>
    <row r="376" spans="2:6" x14ac:dyDescent="0.2">
      <c r="B376" s="4"/>
      <c r="C376" s="3"/>
      <c r="D376" s="3"/>
    </row>
    <row r="377" spans="2:6" x14ac:dyDescent="0.2">
      <c r="B377" s="4"/>
      <c r="C377" s="3"/>
      <c r="D377" s="3"/>
    </row>
    <row r="378" spans="2:6" x14ac:dyDescent="0.2">
      <c r="B378" s="4"/>
      <c r="C378" s="3"/>
      <c r="D378" s="3"/>
    </row>
    <row r="379" spans="2:6" x14ac:dyDescent="0.2">
      <c r="B379" s="4"/>
      <c r="C379" s="3"/>
      <c r="D379" s="3"/>
    </row>
    <row r="380" spans="2:6" x14ac:dyDescent="0.2">
      <c r="B380" s="4"/>
      <c r="C380" s="3"/>
      <c r="D380" s="3"/>
    </row>
    <row r="381" spans="2:6" x14ac:dyDescent="0.2">
      <c r="B381" s="4"/>
      <c r="C381" s="3"/>
      <c r="D381" s="3"/>
    </row>
    <row r="382" spans="2:6" x14ac:dyDescent="0.2">
      <c r="B382" s="4"/>
      <c r="C382" s="3"/>
      <c r="D382" s="3"/>
    </row>
    <row r="383" spans="2:6" x14ac:dyDescent="0.2">
      <c r="B383" s="4"/>
      <c r="C383" s="3"/>
      <c r="D383" s="3"/>
    </row>
    <row r="384" spans="2:6" x14ac:dyDescent="0.2">
      <c r="B384" s="4"/>
      <c r="C384" s="3"/>
      <c r="D384" s="3"/>
    </row>
    <row r="385" spans="2:4" x14ac:dyDescent="0.2">
      <c r="B385" s="4"/>
      <c r="C385" s="3"/>
      <c r="D385" s="3"/>
    </row>
    <row r="386" spans="2:4" x14ac:dyDescent="0.2">
      <c r="B386" s="4"/>
      <c r="C386" s="3"/>
      <c r="D386" s="3"/>
    </row>
    <row r="387" spans="2:4" x14ac:dyDescent="0.2">
      <c r="B387" s="4"/>
      <c r="C387" s="3"/>
      <c r="D387" s="3"/>
    </row>
    <row r="388" spans="2:4" x14ac:dyDescent="0.2">
      <c r="B388" s="4"/>
      <c r="C388" s="3"/>
      <c r="D388" s="3"/>
    </row>
    <row r="389" spans="2:4" x14ac:dyDescent="0.2">
      <c r="B389" s="4"/>
      <c r="C389" s="3"/>
      <c r="D389" s="3"/>
    </row>
    <row r="390" spans="2:4" x14ac:dyDescent="0.2">
      <c r="B390" s="4"/>
      <c r="C390" s="3"/>
      <c r="D390" s="3"/>
    </row>
    <row r="391" spans="2:4" x14ac:dyDescent="0.2">
      <c r="B391" s="4"/>
      <c r="C391" s="3"/>
      <c r="D391" s="3"/>
    </row>
    <row r="392" spans="2:4" x14ac:dyDescent="0.2">
      <c r="B392" s="4"/>
      <c r="C392" s="3"/>
      <c r="D392" s="3"/>
    </row>
    <row r="393" spans="2:4" x14ac:dyDescent="0.2">
      <c r="B393" s="4"/>
      <c r="C393" s="3"/>
      <c r="D393" s="3"/>
    </row>
    <row r="394" spans="2:4" x14ac:dyDescent="0.2">
      <c r="B394" s="4"/>
      <c r="C394" s="3"/>
      <c r="D394" s="3"/>
    </row>
    <row r="395" spans="2:4" x14ac:dyDescent="0.2">
      <c r="B395" s="4"/>
      <c r="C395" s="3"/>
      <c r="D395" s="3"/>
    </row>
    <row r="396" spans="2:4" x14ac:dyDescent="0.2">
      <c r="B396" s="4"/>
      <c r="C396" s="3"/>
      <c r="D396" s="3"/>
    </row>
    <row r="397" spans="2:4" x14ac:dyDescent="0.2">
      <c r="B397" s="4"/>
      <c r="C397" s="3"/>
      <c r="D397" s="3"/>
    </row>
    <row r="398" spans="2:4" x14ac:dyDescent="0.2">
      <c r="B398" s="4"/>
      <c r="C398" s="3"/>
      <c r="D398" s="3"/>
    </row>
    <row r="399" spans="2:4" x14ac:dyDescent="0.2">
      <c r="B399" s="4"/>
      <c r="C399" s="3"/>
      <c r="D399" s="3"/>
    </row>
    <row r="400" spans="2:4" x14ac:dyDescent="0.2">
      <c r="B400" s="4"/>
      <c r="C400" s="3"/>
      <c r="D400" s="3"/>
    </row>
    <row r="401" spans="2:4" x14ac:dyDescent="0.2">
      <c r="B401" s="4"/>
      <c r="C401" s="3"/>
      <c r="D401" s="3"/>
    </row>
    <row r="402" spans="2:4" x14ac:dyDescent="0.2">
      <c r="B402" s="4"/>
      <c r="C402" s="3"/>
      <c r="D402" s="3"/>
    </row>
    <row r="403" spans="2:4" x14ac:dyDescent="0.2">
      <c r="B403" s="4"/>
      <c r="C403" s="3"/>
      <c r="D403" s="3"/>
    </row>
    <row r="404" spans="2:4" x14ac:dyDescent="0.2">
      <c r="B404" s="4"/>
      <c r="C404" s="3"/>
      <c r="D404" s="3"/>
    </row>
    <row r="405" spans="2:4" x14ac:dyDescent="0.2">
      <c r="B405" s="4"/>
      <c r="C405" s="3"/>
      <c r="D405" s="3"/>
    </row>
    <row r="406" spans="2:4" x14ac:dyDescent="0.2">
      <c r="B406" s="4"/>
      <c r="C406" s="3"/>
      <c r="D406" s="3"/>
    </row>
    <row r="407" spans="2:4" x14ac:dyDescent="0.2">
      <c r="B407" s="4"/>
      <c r="C407" s="3"/>
      <c r="D407" s="3"/>
    </row>
    <row r="408" spans="2:4" x14ac:dyDescent="0.2">
      <c r="B408" s="4"/>
      <c r="C408" s="3"/>
      <c r="D408" s="3"/>
    </row>
    <row r="409" spans="2:4" x14ac:dyDescent="0.2">
      <c r="B409" s="4"/>
      <c r="C409" s="3"/>
      <c r="D409" s="3"/>
    </row>
    <row r="410" spans="2:4" x14ac:dyDescent="0.2">
      <c r="B410" s="4"/>
      <c r="C410" s="3"/>
      <c r="D410" s="3"/>
    </row>
    <row r="411" spans="2:4" x14ac:dyDescent="0.2">
      <c r="B411" s="4"/>
      <c r="C411" s="3"/>
      <c r="D411" s="3"/>
    </row>
    <row r="412" spans="2:4" x14ac:dyDescent="0.2">
      <c r="B412" s="4"/>
      <c r="C412" s="3"/>
      <c r="D412" s="3"/>
    </row>
    <row r="413" spans="2:4" x14ac:dyDescent="0.2">
      <c r="B413" s="4"/>
      <c r="C413" s="3"/>
      <c r="D413" s="3"/>
    </row>
    <row r="414" spans="2:4" x14ac:dyDescent="0.2">
      <c r="B414" s="4"/>
      <c r="C414" s="3"/>
      <c r="D414" s="3"/>
    </row>
    <row r="415" spans="2:4" x14ac:dyDescent="0.2">
      <c r="B415" s="4"/>
      <c r="C415" s="3"/>
      <c r="D415" s="3"/>
    </row>
    <row r="416" spans="2:4" x14ac:dyDescent="0.2">
      <c r="B416" s="4"/>
      <c r="C416" s="3"/>
      <c r="D416" s="3"/>
    </row>
    <row r="417" spans="2:4" x14ac:dyDescent="0.2">
      <c r="B417" s="4"/>
      <c r="C417" s="3"/>
      <c r="D417" s="3"/>
    </row>
    <row r="418" spans="2:4" x14ac:dyDescent="0.2">
      <c r="B418" s="4"/>
      <c r="C418" s="3"/>
      <c r="D418" s="3"/>
    </row>
    <row r="419" spans="2:4" x14ac:dyDescent="0.2">
      <c r="B419" s="4"/>
      <c r="C419" s="3"/>
      <c r="D419" s="3"/>
    </row>
    <row r="420" spans="2:4" x14ac:dyDescent="0.2">
      <c r="B420" s="4"/>
      <c r="C420" s="3"/>
      <c r="D420" s="3"/>
    </row>
    <row r="421" spans="2:4" x14ac:dyDescent="0.2">
      <c r="B421" s="4"/>
      <c r="C421" s="3"/>
      <c r="D421" s="3"/>
    </row>
    <row r="422" spans="2:4" x14ac:dyDescent="0.2">
      <c r="B422" s="4"/>
      <c r="C422" s="3"/>
      <c r="D422" s="3"/>
    </row>
    <row r="423" spans="2:4" x14ac:dyDescent="0.2">
      <c r="B423" s="4"/>
      <c r="C423" s="3"/>
      <c r="D423" s="3"/>
    </row>
    <row r="424" spans="2:4" x14ac:dyDescent="0.2">
      <c r="B424" s="4"/>
      <c r="C424" s="3"/>
      <c r="D424" s="3"/>
    </row>
    <row r="425" spans="2:4" x14ac:dyDescent="0.2">
      <c r="B425" s="4"/>
      <c r="C425" s="3"/>
      <c r="D425" s="3"/>
    </row>
    <row r="426" spans="2:4" x14ac:dyDescent="0.2">
      <c r="B426" s="4"/>
      <c r="C426" s="3"/>
      <c r="D426" s="3"/>
    </row>
    <row r="427" spans="2:4" x14ac:dyDescent="0.2">
      <c r="B427" s="4"/>
      <c r="C427" s="3"/>
      <c r="D427" s="3"/>
    </row>
    <row r="428" spans="2:4" x14ac:dyDescent="0.2">
      <c r="B428" s="4"/>
      <c r="C428" s="3"/>
      <c r="D428" s="3"/>
    </row>
    <row r="429" spans="2:4" x14ac:dyDescent="0.2">
      <c r="B429" s="4"/>
      <c r="C429" s="3"/>
      <c r="D429" s="3"/>
    </row>
    <row r="430" spans="2:4" x14ac:dyDescent="0.2">
      <c r="B430" s="4"/>
      <c r="C430" s="3"/>
      <c r="D430" s="3"/>
    </row>
    <row r="431" spans="2:4" x14ac:dyDescent="0.2">
      <c r="B431" s="4"/>
      <c r="C431" s="3"/>
      <c r="D431" s="3"/>
    </row>
    <row r="432" spans="2:4" x14ac:dyDescent="0.2">
      <c r="B432" s="4"/>
      <c r="C432" s="3"/>
      <c r="D432" s="3"/>
    </row>
    <row r="433" spans="2:4" x14ac:dyDescent="0.2">
      <c r="B433" s="4"/>
      <c r="C433" s="3"/>
      <c r="D433" s="3"/>
    </row>
    <row r="434" spans="2:4" x14ac:dyDescent="0.2">
      <c r="B434" s="4"/>
      <c r="C434" s="3"/>
      <c r="D434" s="3"/>
    </row>
    <row r="435" spans="2:4" x14ac:dyDescent="0.2">
      <c r="B435" s="4"/>
      <c r="C435" s="3"/>
      <c r="D435" s="3"/>
    </row>
    <row r="436" spans="2:4" x14ac:dyDescent="0.2">
      <c r="B436" s="4"/>
      <c r="C436" s="3"/>
      <c r="D436" s="3"/>
    </row>
    <row r="437" spans="2:4" x14ac:dyDescent="0.2">
      <c r="B437" s="4"/>
      <c r="C437" s="3"/>
      <c r="D437" s="3"/>
    </row>
    <row r="438" spans="2:4" x14ac:dyDescent="0.2">
      <c r="B438" s="4"/>
      <c r="C438" s="3"/>
      <c r="D438" s="3"/>
    </row>
    <row r="439" spans="2:4" x14ac:dyDescent="0.2">
      <c r="B439" s="4"/>
      <c r="C439" s="3"/>
      <c r="D439" s="3"/>
    </row>
    <row r="440" spans="2:4" x14ac:dyDescent="0.2">
      <c r="B440" s="4"/>
      <c r="C440" s="3"/>
      <c r="D440" s="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Darron</vt:lpstr>
      <vt:lpstr>Kristi</vt:lpstr>
      <vt:lpstr>Kristi(Roth)</vt:lpstr>
      <vt:lpstr>Total</vt:lpstr>
      <vt:lpstr>Darron!Print_Area</vt:lpstr>
      <vt:lpstr>Darron!Print_Titles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1997-10-03T21:11:11Z</cp:lastPrinted>
  <dcterms:created xsi:type="dcterms:W3CDTF">2023-09-19T23:24:04Z</dcterms:created>
  <dcterms:modified xsi:type="dcterms:W3CDTF">2023-09-19T23:24:05Z</dcterms:modified>
</cp:coreProperties>
</file>