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CFA94A-5DEA-4ABF-9FA2-AE3B425F7CB7}" xr6:coauthVersionLast="47" xr6:coauthVersionMax="47" xr10:uidLastSave="{00000000-0000-0000-0000-000000000000}"/>
  <bookViews>
    <workbookView xWindow="-120" yWindow="-120" windowWidth="38640" windowHeight="15720"/>
  </bookViews>
  <sheets>
    <sheet name="A" sheetId="1" r:id="rId1"/>
  </sheets>
  <definedNames>
    <definedName name="_1">A!$A$3:$R$40</definedName>
    <definedName name="_2">A!$A$41:$Q$101</definedName>
    <definedName name="_xlnm.Print_Area" localSheetId="0">A!$A$1:$S$105</definedName>
    <definedName name="_xlnm.Print_Area">A!$A$3:$R$105</definedName>
    <definedName name="Print_Area_MI" localSheetId="0">A!$A$3:$R$105</definedName>
  </definedNames>
  <calcPr calcId="0"/>
</workbook>
</file>

<file path=xl/calcChain.xml><?xml version="1.0" encoding="utf-8"?>
<calcChain xmlns="http://schemas.openxmlformats.org/spreadsheetml/2006/main">
  <c r="L10" i="1" l="1"/>
  <c r="L11" i="1"/>
  <c r="L17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7" i="1"/>
  <c r="L38" i="1"/>
  <c r="L39" i="1"/>
  <c r="L40" i="1"/>
  <c r="L42" i="1"/>
  <c r="L43" i="1"/>
  <c r="L44" i="1"/>
  <c r="P100" i="1"/>
</calcChain>
</file>

<file path=xl/sharedStrings.xml><?xml version="1.0" encoding="utf-8"?>
<sst xmlns="http://schemas.openxmlformats.org/spreadsheetml/2006/main" count="126" uniqueCount="118">
  <si>
    <t>La Famiglia di Robert Mondavi</t>
  </si>
  <si>
    <t xml:space="preserve">  BOTTLE</t>
  </si>
  <si>
    <t>CASE</t>
  </si>
  <si>
    <t># OF</t>
  </si>
  <si>
    <t>PRICE</t>
  </si>
  <si>
    <t>BOTTLES</t>
  </si>
  <si>
    <t>COST</t>
  </si>
  <si>
    <t>Bocce</t>
  </si>
  <si>
    <t>WOODBRIDGE AND COASTAL WINES</t>
  </si>
  <si>
    <t>Robert Mondavi Coastal</t>
  </si>
  <si>
    <t>Robert Mondavi Woodbridge</t>
  </si>
  <si>
    <t>Subtotals</t>
  </si>
  <si>
    <t>Sales Tax</t>
  </si>
  <si>
    <t>TOTAL</t>
  </si>
  <si>
    <t xml:space="preserve">  FAX TO LA FAMIGLIA RETAIL DEPT. (707) 944-2607</t>
  </si>
  <si>
    <t>Pg 1</t>
  </si>
  <si>
    <t>La Famiglia di Robert Mondavi Employee Order Form</t>
  </si>
  <si>
    <t>Pg 2</t>
  </si>
  <si>
    <t xml:space="preserve">Please deliver to:  </t>
  </si>
  <si>
    <t xml:space="preserve">            (check one of the following)</t>
  </si>
  <si>
    <t>RMW OV Retail</t>
  </si>
  <si>
    <t xml:space="preserve">Bedford - Upstairs </t>
  </si>
  <si>
    <t xml:space="preserve">Bedford - Downstairs </t>
  </si>
  <si>
    <t>TEC Center</t>
  </si>
  <si>
    <t xml:space="preserve">Latour Court </t>
  </si>
  <si>
    <r>
      <t>Thursday delivery only</t>
    </r>
    <r>
      <rPr>
        <sz val="18"/>
        <rFont val="Times New Roman"/>
      </rPr>
      <t xml:space="preserve"> </t>
    </r>
  </si>
  <si>
    <t>Name:</t>
  </si>
  <si>
    <t>Location:</t>
  </si>
  <si>
    <t>(please check one box)</t>
  </si>
  <si>
    <t xml:space="preserve">         Check attached</t>
  </si>
  <si>
    <t xml:space="preserve"> or,   please charge my:</t>
  </si>
  <si>
    <t xml:space="preserve">    VISA</t>
  </si>
  <si>
    <t>Ext.#______</t>
  </si>
  <si>
    <t>Empl#______</t>
  </si>
  <si>
    <t xml:space="preserve">  Date:__________</t>
  </si>
  <si>
    <t>(please print)</t>
  </si>
  <si>
    <t>MasterCard</t>
  </si>
  <si>
    <t>Discover</t>
  </si>
  <si>
    <t>Credit Card #</t>
  </si>
  <si>
    <t xml:space="preserve">      Expires:______/______</t>
  </si>
  <si>
    <t>AM/EX</t>
  </si>
  <si>
    <t xml:space="preserve">       (cannot deliver unless this section is completed)</t>
  </si>
  <si>
    <t xml:space="preserve">           (signature)</t>
  </si>
  <si>
    <t xml:space="preserve">                 "Warning: Drinking Distilled Spirits, Beer, Coolers, Wine and Other Alcoholic Beverages</t>
  </si>
  <si>
    <t xml:space="preserve">                             May Increase Cancer Risk, and, During Pregnancy Can Cause Birth Defects."</t>
  </si>
  <si>
    <t>*</t>
  </si>
  <si>
    <t>Six bottle case</t>
  </si>
  <si>
    <t>1995 Twin Oaks Viognier</t>
  </si>
  <si>
    <r>
      <t xml:space="preserve">There is a </t>
    </r>
    <r>
      <rPr>
        <b/>
        <i/>
        <u/>
        <sz val="18"/>
        <rFont val="Times New Roman"/>
        <family val="1"/>
      </rPr>
      <t>TWO CASE MAXIMUM</t>
    </r>
    <r>
      <rPr>
        <sz val="18"/>
        <rFont val="Times New Roman"/>
      </rPr>
      <t xml:space="preserve"> on every order for delivery.</t>
    </r>
  </si>
  <si>
    <r>
      <t xml:space="preserve">Please note that </t>
    </r>
    <r>
      <rPr>
        <b/>
        <i/>
        <sz val="22"/>
        <rFont val="Times New Roman"/>
        <family val="1"/>
      </rPr>
      <t xml:space="preserve">orders </t>
    </r>
    <r>
      <rPr>
        <b/>
        <i/>
        <u/>
        <sz val="22"/>
        <rFont val="Times New Roman"/>
        <family val="1"/>
      </rPr>
      <t>must be received by noon on Wednesday</t>
    </r>
    <r>
      <rPr>
        <b/>
        <i/>
        <u/>
        <sz val="18"/>
        <rFont val="Times New Roman"/>
        <family val="1"/>
      </rPr>
      <t xml:space="preserve"> for Thursday delivery</t>
    </r>
    <r>
      <rPr>
        <b/>
        <i/>
        <sz val="18"/>
        <rFont val="Times New Roman"/>
        <family val="1"/>
      </rPr>
      <t>.</t>
    </r>
  </si>
  <si>
    <t>Employee/Grower Order Form</t>
  </si>
  <si>
    <t xml:space="preserve">1994 PortaCinco </t>
  </si>
  <si>
    <t>74696</t>
  </si>
  <si>
    <t>4994</t>
  </si>
  <si>
    <t>1998 California Zinfandel</t>
  </si>
  <si>
    <t>999</t>
  </si>
  <si>
    <t>1999 Coastal Merlot</t>
  </si>
  <si>
    <t>1999 Coastal Chardonnay</t>
  </si>
  <si>
    <t>7.5%</t>
  </si>
  <si>
    <t>74098</t>
  </si>
  <si>
    <t>5299</t>
  </si>
  <si>
    <t>1999 CA Merlot</t>
  </si>
  <si>
    <t>1998 Twin Oaks Cabernet Sauvignon</t>
  </si>
  <si>
    <t>39088</t>
  </si>
  <si>
    <t>1998 Colmera</t>
  </si>
  <si>
    <t>6 Btl case</t>
  </si>
  <si>
    <t>2000 Pinot Grigio</t>
  </si>
  <si>
    <t xml:space="preserve"> </t>
  </si>
  <si>
    <t>39203</t>
  </si>
  <si>
    <t>799</t>
  </si>
  <si>
    <t>1999 Coastal Zinfandel</t>
  </si>
  <si>
    <t>1900</t>
  </si>
  <si>
    <t>2000 Coastal Sauvignon Blanc</t>
  </si>
  <si>
    <t>orders will neither be filled nor delivered without payment</t>
  </si>
  <si>
    <t>4600</t>
  </si>
  <si>
    <t>2000 California White Zinfandel</t>
  </si>
  <si>
    <t xml:space="preserve">  22.50</t>
  </si>
  <si>
    <r>
      <t xml:space="preserve">   </t>
    </r>
    <r>
      <rPr>
        <i/>
        <sz val="18"/>
        <rFont val="Times New Roman"/>
        <family val="1"/>
      </rPr>
      <t>135.00</t>
    </r>
  </si>
  <si>
    <t>39326</t>
  </si>
  <si>
    <t>1999 Sangiovese Rosso</t>
  </si>
  <si>
    <t>3599</t>
  </si>
  <si>
    <t>1999 California Cabernet Sauvignon</t>
  </si>
  <si>
    <t>39327</t>
  </si>
  <si>
    <t>2000 Bocce Bianco</t>
  </si>
  <si>
    <t>1999 Coastal Cabernet Sauvignon   750 ml</t>
  </si>
  <si>
    <t>4800</t>
  </si>
  <si>
    <t>2000 California Chardonnay</t>
  </si>
  <si>
    <t>5100</t>
  </si>
  <si>
    <t>*2000 California Chardonnay</t>
  </si>
  <si>
    <t>4100</t>
  </si>
  <si>
    <t>*2000 California Sauvignon Blanc</t>
  </si>
  <si>
    <t>3699</t>
  </si>
  <si>
    <t>*1999 California Cabernet Sauvignon  1.5 L</t>
  </si>
  <si>
    <t>1999 Moscato Bianco</t>
  </si>
  <si>
    <t>39594</t>
  </si>
  <si>
    <t>2000 Coastal Pinot Noir</t>
  </si>
  <si>
    <t>38709</t>
  </si>
  <si>
    <t>39141</t>
  </si>
  <si>
    <t>2000 Coastal Johannisberg Riesling</t>
  </si>
  <si>
    <t>39881</t>
  </si>
  <si>
    <t>4000</t>
  </si>
  <si>
    <t>2000 California Sauvignon Blanc</t>
  </si>
  <si>
    <t>1999 Barbera</t>
  </si>
  <si>
    <t>36675</t>
  </si>
  <si>
    <t>1997 Nebbiolo</t>
  </si>
  <si>
    <t>1999 Sangiovese</t>
  </si>
  <si>
    <t xml:space="preserve">    9.50</t>
  </si>
  <si>
    <t xml:space="preserve">   114.00</t>
  </si>
  <si>
    <t>39204</t>
  </si>
  <si>
    <t>Tocai Fruilano</t>
  </si>
  <si>
    <t xml:space="preserve">    8.00</t>
  </si>
  <si>
    <t xml:space="preserve">     96.00</t>
  </si>
  <si>
    <t>74599</t>
  </si>
  <si>
    <t>1999 Twin Oaks Chardonnay</t>
  </si>
  <si>
    <t>December, 2001</t>
  </si>
  <si>
    <t>WOW!</t>
  </si>
  <si>
    <t xml:space="preserve">     4.00</t>
  </si>
  <si>
    <t xml:space="preserve">     48.00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</si>
</sst>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General_)"/>
    <numFmt numFmtId="165" formatCode="0.00_)"/>
    <numFmt numFmtId="166" formatCode="mm/dd/yy_)"/>
  </numFmts>
  <fonts count="40">
    <font>
      <sz val="14"/>
      <name val="Times New Roman"/>
    </font>
    <font>
      <sz val="18"/>
      <name val="Times New Roman"/>
    </font>
    <font>
      <b/>
      <i/>
      <sz val="18"/>
      <name val="Times New Roman"/>
    </font>
    <font>
      <i/>
      <sz val="14"/>
      <name val="Times New Roman"/>
    </font>
    <font>
      <i/>
      <sz val="18"/>
      <name val="Times New Roman"/>
    </font>
    <font>
      <i/>
      <sz val="12"/>
      <name val="Times New Roman"/>
    </font>
    <font>
      <i/>
      <sz val="16"/>
      <name val="Times New Roman"/>
    </font>
    <font>
      <b/>
      <i/>
      <sz val="16"/>
      <name val="Times New Roman"/>
    </font>
    <font>
      <b/>
      <i/>
      <u/>
      <sz val="18"/>
      <name val="Times New Roman"/>
    </font>
    <font>
      <i/>
      <u/>
      <sz val="16"/>
      <name val="Times New Roman"/>
    </font>
    <font>
      <i/>
      <u/>
      <sz val="18"/>
      <name val="Times New Roman"/>
    </font>
    <font>
      <b/>
      <sz val="18"/>
      <name val="Times New Roman"/>
    </font>
    <font>
      <b/>
      <sz val="14"/>
      <name val="Times New Roman"/>
    </font>
    <font>
      <sz val="12"/>
      <name val="Times New Roman"/>
    </font>
    <font>
      <sz val="12"/>
      <name val="OPCIVET-Light"/>
    </font>
    <font>
      <sz val="18"/>
      <name val="Arial MT"/>
    </font>
    <font>
      <i/>
      <sz val="14"/>
      <name val="TimesNewRomanPS"/>
    </font>
    <font>
      <i/>
      <sz val="18"/>
      <name val="Arial MT"/>
    </font>
    <font>
      <b/>
      <i/>
      <sz val="18"/>
      <name val="Arial MT"/>
    </font>
    <font>
      <b/>
      <i/>
      <u/>
      <sz val="18"/>
      <name val="Arial MT"/>
    </font>
    <font>
      <b/>
      <i/>
      <sz val="26"/>
      <name val="Times New Roman"/>
      <family val="1"/>
    </font>
    <font>
      <sz val="14"/>
      <color indexed="10"/>
      <name val="Times New Roman"/>
      <family val="1"/>
    </font>
    <font>
      <b/>
      <i/>
      <sz val="14"/>
      <name val="Times New Roman"/>
      <family val="1"/>
    </font>
    <font>
      <b/>
      <i/>
      <sz val="16"/>
      <name val="Times New Roman"/>
      <family val="1"/>
    </font>
    <font>
      <i/>
      <sz val="14"/>
      <name val="Times New Roman"/>
      <family val="1"/>
    </font>
    <font>
      <b/>
      <i/>
      <sz val="18"/>
      <name val="Times New Roman"/>
      <family val="1"/>
    </font>
    <font>
      <b/>
      <i/>
      <sz val="28"/>
      <name val="Times New Roman"/>
      <family val="1"/>
    </font>
    <font>
      <b/>
      <i/>
      <sz val="24"/>
      <name val="Times New Roman"/>
      <family val="1"/>
    </font>
    <font>
      <b/>
      <i/>
      <u/>
      <sz val="18"/>
      <name val="Times New Roman"/>
      <family val="1"/>
    </font>
    <font>
      <u/>
      <sz val="18"/>
      <name val="Times New Roman"/>
      <family val="1"/>
    </font>
    <font>
      <b/>
      <i/>
      <sz val="32"/>
      <name val="Times New Roman"/>
      <family val="1"/>
    </font>
    <font>
      <b/>
      <i/>
      <sz val="20"/>
      <name val="Times New Roman"/>
      <family val="1"/>
    </font>
    <font>
      <b/>
      <sz val="22"/>
      <name val="Times New Roman"/>
      <family val="1"/>
    </font>
    <font>
      <b/>
      <i/>
      <u/>
      <sz val="22"/>
      <name val="Times New Roman"/>
      <family val="1"/>
    </font>
    <font>
      <b/>
      <i/>
      <sz val="22"/>
      <name val="Times New Roman"/>
      <family val="1"/>
    </font>
    <font>
      <i/>
      <sz val="12"/>
      <name val="Times New Roman"/>
      <family val="1"/>
    </font>
    <font>
      <i/>
      <u/>
      <sz val="12"/>
      <name val="Times New Roman"/>
      <family val="1"/>
    </font>
    <font>
      <sz val="18"/>
      <name val="Times New Roman"/>
      <family val="1"/>
    </font>
    <font>
      <b/>
      <i/>
      <u/>
      <sz val="16"/>
      <name val="Times New Roman"/>
      <family val="1"/>
    </font>
    <font>
      <i/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164" fontId="0" fillId="0" borderId="0" xfId="0" applyNumberFormat="1" applyProtection="1"/>
    <xf numFmtId="0" fontId="1" fillId="0" borderId="0" xfId="0" applyFont="1"/>
    <xf numFmtId="0" fontId="2" fillId="0" borderId="0" xfId="0" applyFont="1"/>
    <xf numFmtId="164" fontId="3" fillId="0" borderId="0" xfId="0" applyNumberFormat="1" applyFont="1" applyAlignment="1" applyProtection="1">
      <alignment horizontal="left"/>
    </xf>
    <xf numFmtId="0" fontId="4" fillId="0" borderId="0" xfId="0" applyFont="1"/>
    <xf numFmtId="165" fontId="4" fillId="0" borderId="0" xfId="0" applyNumberFormat="1" applyFont="1" applyProtection="1"/>
    <xf numFmtId="164" fontId="6" fillId="0" borderId="0" xfId="0" applyNumberFormat="1" applyFont="1" applyAlignment="1" applyProtection="1">
      <alignment horizontal="center"/>
    </xf>
    <xf numFmtId="0" fontId="7" fillId="0" borderId="0" xfId="0" applyFont="1"/>
    <xf numFmtId="0" fontId="6" fillId="0" borderId="0" xfId="0" applyFont="1"/>
    <xf numFmtId="164" fontId="8" fillId="0" borderId="0" xfId="0" applyNumberFormat="1" applyFont="1" applyAlignment="1" applyProtection="1">
      <alignment horizontal="left"/>
    </xf>
    <xf numFmtId="164" fontId="10" fillId="0" borderId="0" xfId="0" applyNumberFormat="1" applyFont="1" applyAlignment="1" applyProtection="1">
      <alignment horizontal="left"/>
    </xf>
    <xf numFmtId="164" fontId="4" fillId="0" borderId="0" xfId="0" applyNumberFormat="1" applyFont="1" applyAlignment="1" applyProtection="1">
      <alignment horizontal="left"/>
    </xf>
    <xf numFmtId="0" fontId="4" fillId="0" borderId="1" xfId="0" applyFont="1" applyBorder="1"/>
    <xf numFmtId="0" fontId="0" fillId="0" borderId="1" xfId="0" applyBorder="1"/>
    <xf numFmtId="0" fontId="10" fillId="0" borderId="0" xfId="0" applyFont="1"/>
    <xf numFmtId="164" fontId="4" fillId="0" borderId="0" xfId="0" applyNumberFormat="1" applyFont="1" applyProtection="1"/>
    <xf numFmtId="164" fontId="10" fillId="0" borderId="0" xfId="0" applyNumberFormat="1" applyFont="1" applyProtection="1"/>
    <xf numFmtId="0" fontId="1" fillId="0" borderId="1" xfId="0" applyFont="1" applyBorder="1"/>
    <xf numFmtId="0" fontId="11" fillId="0" borderId="2" xfId="0" applyFont="1" applyBorder="1"/>
    <xf numFmtId="0" fontId="0" fillId="0" borderId="2" xfId="0" applyBorder="1"/>
    <xf numFmtId="0" fontId="1" fillId="0" borderId="3" xfId="0" applyFont="1" applyBorder="1"/>
    <xf numFmtId="0" fontId="4" fillId="0" borderId="0" xfId="0" applyFont="1" applyAlignment="1">
      <alignment horizontal="left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4" fillId="0" borderId="6" xfId="0" applyFont="1" applyBorder="1"/>
    <xf numFmtId="0" fontId="1" fillId="0" borderId="7" xfId="0" applyFont="1" applyBorder="1"/>
    <xf numFmtId="164" fontId="4" fillId="0" borderId="8" xfId="0" applyNumberFormat="1" applyFont="1" applyBorder="1" applyAlignment="1" applyProtection="1">
      <alignment horizontal="left"/>
    </xf>
    <xf numFmtId="0" fontId="0" fillId="0" borderId="9" xfId="0" applyBorder="1"/>
    <xf numFmtId="164" fontId="3" fillId="0" borderId="0" xfId="0" applyNumberFormat="1" applyFont="1" applyAlignment="1" applyProtection="1">
      <alignment horizontal="center"/>
    </xf>
    <xf numFmtId="0" fontId="4" fillId="0" borderId="9" xfId="0" applyFont="1" applyBorder="1"/>
    <xf numFmtId="0" fontId="4" fillId="0" borderId="10" xfId="0" applyFont="1" applyBorder="1"/>
    <xf numFmtId="0" fontId="12" fillId="0" borderId="0" xfId="0" applyFont="1"/>
    <xf numFmtId="164" fontId="3" fillId="0" borderId="0" xfId="0" applyNumberFormat="1" applyFont="1" applyProtection="1"/>
    <xf numFmtId="0" fontId="0" fillId="0" borderId="8" xfId="0" applyBorder="1"/>
    <xf numFmtId="0" fontId="3" fillId="0" borderId="0" xfId="0" applyFont="1" applyAlignment="1">
      <alignment horizontal="center"/>
    </xf>
    <xf numFmtId="0" fontId="4" fillId="0" borderId="11" xfId="0" applyFont="1" applyBorder="1"/>
    <xf numFmtId="166" fontId="13" fillId="0" borderId="0" xfId="0" applyNumberFormat="1" applyFont="1" applyProtection="1"/>
    <xf numFmtId="0" fontId="0" fillId="0" borderId="6" xfId="0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164" fontId="5" fillId="0" borderId="0" xfId="0" applyNumberFormat="1" applyFont="1" applyProtection="1"/>
    <xf numFmtId="165" fontId="17" fillId="0" borderId="0" xfId="0" applyNumberFormat="1" applyFont="1" applyProtection="1"/>
    <xf numFmtId="0" fontId="19" fillId="0" borderId="0" xfId="0" applyFont="1"/>
    <xf numFmtId="164" fontId="20" fillId="0" borderId="0" xfId="0" applyNumberFormat="1" applyFont="1" applyAlignment="1" applyProtection="1">
      <alignment horizontal="left"/>
    </xf>
    <xf numFmtId="0" fontId="10" fillId="0" borderId="0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0" fillId="0" borderId="12" xfId="0" applyBorder="1"/>
    <xf numFmtId="164" fontId="21" fillId="0" borderId="0" xfId="0" applyNumberFormat="1" applyFont="1" applyAlignment="1" applyProtection="1">
      <alignment horizontal="center"/>
    </xf>
    <xf numFmtId="49" fontId="4" fillId="0" borderId="0" xfId="0" applyNumberFormat="1" applyFont="1" applyAlignment="1" applyProtection="1">
      <alignment horizontal="left"/>
    </xf>
    <xf numFmtId="164" fontId="9" fillId="0" borderId="0" xfId="0" applyNumberFormat="1" applyFont="1" applyAlignment="1" applyProtection="1">
      <alignment horizontal="center" vertical="top"/>
    </xf>
    <xf numFmtId="0" fontId="6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4" fillId="0" borderId="0" xfId="0" applyFont="1" applyAlignment="1">
      <alignment horizontal="right"/>
    </xf>
    <xf numFmtId="164" fontId="3" fillId="0" borderId="0" xfId="0" applyNumberFormat="1" applyFont="1" applyAlignment="1" applyProtection="1">
      <alignment horizontal="right"/>
    </xf>
    <xf numFmtId="164" fontId="22" fillId="0" borderId="6" xfId="0" applyNumberFormat="1" applyFont="1" applyBorder="1" applyAlignment="1" applyProtection="1">
      <alignment horizontal="left"/>
    </xf>
    <xf numFmtId="164" fontId="5" fillId="0" borderId="1" xfId="0" applyNumberFormat="1" applyFont="1" applyBorder="1" applyAlignment="1" applyProtection="1">
      <alignment vertical="top"/>
    </xf>
    <xf numFmtId="164" fontId="24" fillId="0" borderId="1" xfId="0" applyNumberFormat="1" applyFont="1" applyBorder="1" applyAlignment="1" applyProtection="1">
      <alignment horizontal="left" vertical="top"/>
    </xf>
    <xf numFmtId="164" fontId="11" fillId="0" borderId="13" xfId="0" applyNumberFormat="1" applyFont="1" applyBorder="1" applyAlignment="1" applyProtection="1">
      <alignment horizontal="left"/>
    </xf>
    <xf numFmtId="0" fontId="0" fillId="0" borderId="14" xfId="0" applyBorder="1"/>
    <xf numFmtId="0" fontId="4" fillId="0" borderId="15" xfId="0" applyFont="1" applyBorder="1"/>
    <xf numFmtId="0" fontId="4" fillId="0" borderId="0" xfId="0" applyFont="1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164" fontId="4" fillId="0" borderId="0" xfId="0" applyNumberFormat="1" applyFont="1" applyBorder="1" applyAlignment="1" applyProtection="1">
      <alignment horizontal="right"/>
    </xf>
    <xf numFmtId="164" fontId="22" fillId="0" borderId="18" xfId="0" applyNumberFormat="1" applyFont="1" applyBorder="1" applyAlignment="1" applyProtection="1">
      <alignment horizontal="left" vertical="top"/>
    </xf>
    <xf numFmtId="49" fontId="23" fillId="0" borderId="0" xfId="0" applyNumberFormat="1" applyFont="1" applyBorder="1" applyAlignment="1" applyProtection="1">
      <alignment horizontal="left"/>
    </xf>
    <xf numFmtId="164" fontId="22" fillId="0" borderId="8" xfId="0" applyNumberFormat="1" applyFont="1" applyBorder="1" applyAlignment="1" applyProtection="1">
      <alignment horizontal="left" vertical="top"/>
    </xf>
    <xf numFmtId="164" fontId="22" fillId="0" borderId="0" xfId="0" applyNumberFormat="1" applyFont="1" applyAlignment="1" applyProtection="1">
      <alignment horizontal="right" vertical="top"/>
    </xf>
    <xf numFmtId="0" fontId="1" fillId="0" borderId="19" xfId="0" applyFont="1" applyBorder="1"/>
    <xf numFmtId="0" fontId="25" fillId="0" borderId="0" xfId="0" applyFont="1"/>
    <xf numFmtId="0" fontId="29" fillId="0" borderId="0" xfId="0" applyFont="1"/>
    <xf numFmtId="164" fontId="11" fillId="0" borderId="0" xfId="0" applyNumberFormat="1" applyFont="1" applyBorder="1" applyAlignment="1" applyProtection="1">
      <alignment horizontal="left"/>
    </xf>
    <xf numFmtId="164" fontId="25" fillId="0" borderId="0" xfId="0" applyNumberFormat="1" applyFont="1" applyAlignment="1" applyProtection="1">
      <alignment horizontal="left"/>
    </xf>
    <xf numFmtId="164" fontId="27" fillId="0" borderId="0" xfId="0" quotePrefix="1" applyNumberFormat="1" applyFont="1" applyAlignment="1" applyProtection="1">
      <alignment horizontal="left"/>
    </xf>
    <xf numFmtId="164" fontId="4" fillId="0" borderId="0" xfId="0" quotePrefix="1" applyNumberFormat="1" applyFont="1" applyAlignment="1" applyProtection="1">
      <alignment horizontal="left"/>
    </xf>
    <xf numFmtId="164" fontId="30" fillId="0" borderId="0" xfId="0" quotePrefix="1" applyNumberFormat="1" applyFont="1" applyAlignment="1" applyProtection="1">
      <alignment horizontal="left"/>
    </xf>
    <xf numFmtId="164" fontId="26" fillId="0" borderId="0" xfId="0" quotePrefix="1" applyNumberFormat="1" applyFont="1" applyAlignment="1" applyProtection="1">
      <alignment horizontal="left"/>
    </xf>
    <xf numFmtId="49" fontId="4" fillId="0" borderId="0" xfId="0" quotePrefix="1" applyNumberFormat="1" applyFont="1" applyAlignment="1" applyProtection="1">
      <alignment horizontal="left"/>
    </xf>
    <xf numFmtId="164" fontId="31" fillId="0" borderId="0" xfId="0" applyNumberFormat="1" applyFont="1" applyAlignment="1" applyProtection="1">
      <alignment horizontal="left"/>
    </xf>
    <xf numFmtId="0" fontId="1" fillId="0" borderId="0" xfId="0" applyFont="1" applyAlignment="1">
      <alignment horizontal="right"/>
    </xf>
    <xf numFmtId="0" fontId="32" fillId="0" borderId="0" xfId="0" quotePrefix="1" applyFont="1"/>
    <xf numFmtId="0" fontId="4" fillId="0" borderId="19" xfId="0" applyFont="1" applyBorder="1"/>
    <xf numFmtId="0" fontId="0" fillId="0" borderId="19" xfId="0" applyBorder="1"/>
    <xf numFmtId="0" fontId="4" fillId="0" borderId="20" xfId="0" applyFont="1" applyBorder="1"/>
    <xf numFmtId="0" fontId="0" fillId="0" borderId="20" xfId="0" applyBorder="1"/>
    <xf numFmtId="164" fontId="35" fillId="0" borderId="0" xfId="0" quotePrefix="1" applyNumberFormat="1" applyFont="1" applyAlignment="1" applyProtection="1">
      <alignment horizontal="left"/>
    </xf>
    <xf numFmtId="164" fontId="36" fillId="0" borderId="0" xfId="0" applyNumberFormat="1" applyFont="1" applyAlignment="1" applyProtection="1">
      <alignment horizontal="left"/>
    </xf>
    <xf numFmtId="0" fontId="35" fillId="0" borderId="0" xfId="0" quotePrefix="1" applyFont="1"/>
    <xf numFmtId="164" fontId="35" fillId="0" borderId="0" xfId="0" quotePrefix="1" applyNumberFormat="1" applyFont="1" applyProtection="1"/>
    <xf numFmtId="0" fontId="37" fillId="0" borderId="0" xfId="0" quotePrefix="1" applyFont="1"/>
    <xf numFmtId="165" fontId="4" fillId="0" borderId="0" xfId="0" quotePrefix="1" applyNumberFormat="1" applyFont="1" applyProtection="1"/>
    <xf numFmtId="0" fontId="38" fillId="0" borderId="0" xfId="0" applyFont="1"/>
    <xf numFmtId="0" fontId="39" fillId="0" borderId="0" xfId="0" quotePrefix="1" applyFont="1"/>
    <xf numFmtId="0" fontId="1" fillId="0" borderId="0" xfId="0" quotePrefix="1" applyFont="1"/>
    <xf numFmtId="0" fontId="2" fillId="0" borderId="0" xfId="0" quotePrefix="1" applyFont="1"/>
    <xf numFmtId="0" fontId="1" fillId="0" borderId="14" xfId="0" applyFont="1" applyBorder="1"/>
    <xf numFmtId="0" fontId="4" fillId="0" borderId="14" xfId="0" applyFont="1" applyBorder="1"/>
    <xf numFmtId="0" fontId="28" fillId="0" borderId="0" xfId="0" applyFont="1"/>
    <xf numFmtId="2" fontId="4" fillId="0" borderId="1" xfId="0" applyNumberFormat="1" applyFont="1" applyBorder="1"/>
    <xf numFmtId="2" fontId="10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123825</xdr:rowOff>
        </xdr:from>
        <xdr:to>
          <xdr:col>2</xdr:col>
          <xdr:colOff>276225</xdr:colOff>
          <xdr:row>2</xdr:row>
          <xdr:rowOff>57150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AE26B80-A636-80C5-6330-33079170F4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IV145"/>
  <sheetViews>
    <sheetView showGridLines="0" tabSelected="1" topLeftCell="A35" zoomScale="50" workbookViewId="0">
      <selection activeCell="I44" sqref="I44"/>
    </sheetView>
  </sheetViews>
  <sheetFormatPr defaultColWidth="8.77734375" defaultRowHeight="18.75"/>
  <cols>
    <col min="1" max="1" width="1.77734375" customWidth="1"/>
    <col min="2" max="2" width="7.77734375" customWidth="1"/>
    <col min="3" max="3" width="4.77734375" customWidth="1"/>
    <col min="4" max="4" width="3.77734375" customWidth="1"/>
    <col min="5" max="5" width="10.77734375" customWidth="1"/>
    <col min="6" max="6" width="6.77734375" customWidth="1"/>
    <col min="7" max="7" width="14.77734375" customWidth="1"/>
    <col min="8" max="8" width="8.109375" customWidth="1"/>
    <col min="9" max="9" width="14.109375" customWidth="1"/>
    <col min="10" max="10" width="10.77734375" customWidth="1"/>
    <col min="11" max="11" width="2" customWidth="1"/>
    <col min="12" max="12" width="12.77734375" customWidth="1"/>
    <col min="13" max="13" width="2.5546875" customWidth="1"/>
    <col min="14" max="14" width="8.77734375" customWidth="1"/>
    <col min="15" max="15" width="3.77734375" customWidth="1"/>
    <col min="16" max="16" width="8.77734375" customWidth="1"/>
    <col min="17" max="17" width="3.77734375" customWidth="1"/>
    <col min="18" max="19" width="1.77734375" customWidth="1"/>
    <col min="20" max="26" width="8.77734375" customWidth="1"/>
    <col min="27" max="27" width="10.77734375" customWidth="1"/>
    <col min="241" max="241" width="8.77734375" customWidth="1"/>
  </cols>
  <sheetData>
    <row r="1" spans="1:256" ht="45.75" customHeight="1">
      <c r="E1" s="83" t="s">
        <v>0</v>
      </c>
    </row>
    <row r="2" spans="1:256" ht="34.5" customHeight="1">
      <c r="E2" s="84" t="s">
        <v>50</v>
      </c>
    </row>
    <row r="3" spans="1:256" ht="27" customHeight="1">
      <c r="A3" s="2"/>
      <c r="E3" s="86" t="s">
        <v>114</v>
      </c>
      <c r="F3" s="2"/>
      <c r="J3" s="7" t="s">
        <v>1</v>
      </c>
      <c r="K3" s="8"/>
      <c r="L3" s="7" t="s">
        <v>2</v>
      </c>
      <c r="M3" s="9"/>
      <c r="N3" s="7" t="s">
        <v>3</v>
      </c>
      <c r="R3" s="2"/>
      <c r="S3" s="2"/>
      <c r="T3" s="2"/>
    </row>
    <row r="4" spans="1:256" ht="24" customHeight="1">
      <c r="A4" s="2"/>
      <c r="C4" s="10" t="s">
        <v>0</v>
      </c>
      <c r="E4" s="49"/>
      <c r="F4" s="52"/>
      <c r="H4" s="3"/>
      <c r="I4" s="3"/>
      <c r="J4" s="56" t="s">
        <v>4</v>
      </c>
      <c r="K4" s="57"/>
      <c r="L4" s="56" t="s">
        <v>4</v>
      </c>
      <c r="M4" s="58"/>
      <c r="N4" s="56" t="s">
        <v>5</v>
      </c>
      <c r="O4" s="58"/>
      <c r="P4" s="56" t="s">
        <v>6</v>
      </c>
      <c r="Q4" s="2"/>
      <c r="R4" s="2"/>
      <c r="S4" s="2"/>
      <c r="T4" s="2"/>
    </row>
    <row r="5" spans="1:256" ht="27.95" customHeight="1">
      <c r="A5" s="2"/>
      <c r="B5" s="11"/>
      <c r="D5" s="12"/>
      <c r="E5" s="49"/>
      <c r="F5" s="52"/>
      <c r="H5" s="3"/>
      <c r="I5" s="3"/>
      <c r="J5" s="6"/>
      <c r="K5" s="2"/>
      <c r="L5" s="6"/>
      <c r="M5" s="2"/>
      <c r="N5" s="67"/>
      <c r="O5" s="5"/>
      <c r="P5" s="67"/>
      <c r="Q5" s="68"/>
      <c r="R5" s="2"/>
      <c r="S5" s="2"/>
      <c r="T5" s="2"/>
    </row>
    <row r="6" spans="1:256" ht="27.95" customHeight="1">
      <c r="A6" s="2"/>
      <c r="B6" s="93">
        <v>39264</v>
      </c>
      <c r="D6" s="82" t="s">
        <v>93</v>
      </c>
      <c r="E6" s="49"/>
      <c r="F6" s="52"/>
      <c r="H6" s="105" t="s">
        <v>115</v>
      </c>
      <c r="I6" s="97"/>
      <c r="J6" s="98" t="s">
        <v>116</v>
      </c>
      <c r="K6" s="2"/>
      <c r="L6" s="98" t="s">
        <v>117</v>
      </c>
      <c r="M6" s="2"/>
      <c r="N6" s="91"/>
      <c r="O6" s="5"/>
      <c r="P6" s="91"/>
      <c r="Q6" s="92"/>
      <c r="R6" s="2"/>
      <c r="S6" s="2"/>
      <c r="T6" s="2"/>
    </row>
    <row r="7" spans="1:256" ht="27.95" hidden="1" customHeight="1">
      <c r="A7" s="2"/>
      <c r="B7" s="94"/>
      <c r="D7" s="55"/>
      <c r="E7" s="49"/>
      <c r="F7" s="52"/>
      <c r="H7" s="3"/>
      <c r="I7" s="3"/>
      <c r="J7" s="6"/>
      <c r="K7" s="2"/>
      <c r="L7" s="6"/>
      <c r="M7" s="2"/>
      <c r="N7" s="67"/>
      <c r="O7" s="5"/>
      <c r="P7" s="67"/>
      <c r="Q7" s="68"/>
      <c r="R7" s="2"/>
      <c r="S7" s="2"/>
      <c r="T7" s="2"/>
    </row>
    <row r="8" spans="1:256" ht="27.95" customHeight="1">
      <c r="A8" s="2"/>
      <c r="B8" s="93">
        <v>39196</v>
      </c>
      <c r="D8" s="82" t="s">
        <v>102</v>
      </c>
      <c r="E8" s="49"/>
      <c r="F8" s="52"/>
      <c r="H8" s="3"/>
      <c r="I8" s="3"/>
      <c r="J8" s="6">
        <v>10</v>
      </c>
      <c r="K8" s="2"/>
      <c r="L8" s="6">
        <v>120</v>
      </c>
      <c r="M8" s="2"/>
      <c r="N8" s="91"/>
      <c r="O8" s="5"/>
      <c r="P8" s="91"/>
      <c r="Q8" s="92"/>
      <c r="R8" s="2"/>
      <c r="S8" s="2"/>
      <c r="T8" s="2"/>
    </row>
    <row r="9" spans="1:256" ht="27.95" customHeight="1">
      <c r="A9" s="2"/>
      <c r="B9" s="93"/>
      <c r="D9" s="82"/>
      <c r="E9" s="49"/>
      <c r="F9" s="52"/>
      <c r="H9" s="3"/>
      <c r="I9" s="3"/>
      <c r="J9" s="6"/>
      <c r="K9" s="2"/>
      <c r="L9" s="6"/>
      <c r="M9" s="2"/>
      <c r="N9" s="67"/>
      <c r="O9" s="5"/>
      <c r="P9" s="67"/>
      <c r="Q9" s="68"/>
      <c r="R9" s="2"/>
      <c r="S9" s="2"/>
      <c r="T9" s="2"/>
    </row>
    <row r="10" spans="1:256" ht="27.95" customHeight="1">
      <c r="A10" s="2"/>
      <c r="B10" s="93" t="s">
        <v>68</v>
      </c>
      <c r="D10" s="82" t="s">
        <v>66</v>
      </c>
      <c r="E10" s="49"/>
      <c r="F10" s="52"/>
      <c r="G10" t="s">
        <v>67</v>
      </c>
      <c r="H10" s="3"/>
      <c r="I10" s="3"/>
      <c r="J10" s="6">
        <v>9</v>
      </c>
      <c r="K10" s="2"/>
      <c r="L10" s="6">
        <f>J10*12</f>
        <v>108</v>
      </c>
      <c r="M10" s="2"/>
      <c r="N10" s="91"/>
      <c r="O10" s="5"/>
      <c r="P10" s="91"/>
      <c r="Q10" s="92"/>
      <c r="R10" s="2"/>
      <c r="S10" s="2"/>
      <c r="T10" s="2"/>
    </row>
    <row r="11" spans="1:256" ht="27.95" customHeight="1">
      <c r="A11" s="2"/>
      <c r="B11" s="95" t="s">
        <v>103</v>
      </c>
      <c r="D11" s="55" t="s">
        <v>104</v>
      </c>
      <c r="E11" s="49"/>
      <c r="F11" s="52"/>
      <c r="H11" s="3"/>
      <c r="I11" s="3"/>
      <c r="J11" s="6">
        <v>4.9800000000000004</v>
      </c>
      <c r="K11" s="2"/>
      <c r="L11" s="6">
        <f>J11*12</f>
        <v>59.760000000000005</v>
      </c>
      <c r="M11" s="2"/>
      <c r="N11" s="13"/>
      <c r="O11" s="5"/>
      <c r="P11" s="13"/>
      <c r="Q11" s="14"/>
      <c r="R11" s="2"/>
      <c r="S11" s="2"/>
      <c r="T11" s="2"/>
    </row>
    <row r="12" spans="1:256" ht="27.95" customHeight="1">
      <c r="A12" s="2"/>
      <c r="B12" s="95">
        <v>39191</v>
      </c>
      <c r="D12" s="82" t="s">
        <v>105</v>
      </c>
      <c r="E12" s="49"/>
      <c r="F12" s="52"/>
      <c r="H12" s="3"/>
      <c r="I12" s="3"/>
      <c r="J12" s="98" t="s">
        <v>106</v>
      </c>
      <c r="K12" s="2"/>
      <c r="L12" s="98" t="s">
        <v>107</v>
      </c>
      <c r="M12" s="2"/>
      <c r="N12" s="89"/>
      <c r="O12" s="5"/>
      <c r="P12" s="89"/>
      <c r="Q12" s="90"/>
      <c r="R12" s="2"/>
      <c r="S12" s="2"/>
      <c r="T12" s="2"/>
    </row>
    <row r="13" spans="1:256" ht="27.95" customHeight="1">
      <c r="A13" s="2"/>
      <c r="B13" s="95" t="s">
        <v>108</v>
      </c>
      <c r="D13" s="12" t="s">
        <v>109</v>
      </c>
      <c r="E13" s="49"/>
      <c r="F13" s="52"/>
      <c r="H13" s="3"/>
      <c r="I13" s="3"/>
      <c r="J13" s="98" t="s">
        <v>110</v>
      </c>
      <c r="K13" s="2"/>
      <c r="L13" s="98" t="s">
        <v>111</v>
      </c>
      <c r="M13" s="2"/>
      <c r="N13" s="89"/>
      <c r="O13" s="5"/>
      <c r="P13" s="91"/>
      <c r="Q13" s="90"/>
      <c r="R13" s="2"/>
      <c r="S13" s="2"/>
      <c r="T13" s="2"/>
      <c r="IV13" s="6"/>
    </row>
    <row r="14" spans="1:256" ht="30" customHeight="1">
      <c r="A14" s="2"/>
      <c r="B14" s="95" t="s">
        <v>63</v>
      </c>
      <c r="C14" s="10"/>
      <c r="D14" s="100" t="s">
        <v>64</v>
      </c>
      <c r="E14" s="49"/>
      <c r="F14" s="52"/>
      <c r="H14" s="102" t="s">
        <v>65</v>
      </c>
      <c r="I14" s="3"/>
      <c r="J14" s="100" t="s">
        <v>76</v>
      </c>
      <c r="K14" s="2"/>
      <c r="L14" s="101" t="s">
        <v>77</v>
      </c>
      <c r="M14" s="2"/>
      <c r="N14" s="103"/>
      <c r="O14" s="4"/>
      <c r="P14" s="65"/>
      <c r="Q14" s="103"/>
      <c r="R14" s="2"/>
      <c r="S14" s="2"/>
      <c r="T14" s="2"/>
    </row>
    <row r="15" spans="1:256" ht="27.95" customHeight="1">
      <c r="A15" s="2"/>
      <c r="B15" s="11"/>
      <c r="D15" s="82"/>
      <c r="E15" s="49"/>
      <c r="F15" s="52"/>
      <c r="H15" s="3"/>
      <c r="I15" s="3"/>
      <c r="J15" s="6"/>
      <c r="K15" s="2"/>
      <c r="L15" s="6"/>
      <c r="M15" s="2"/>
      <c r="P15" s="68"/>
      <c r="R15" s="2"/>
      <c r="S15" s="2"/>
      <c r="T15" s="2"/>
    </row>
    <row r="16" spans="1:256" ht="27.95" customHeight="1">
      <c r="A16" s="2"/>
      <c r="B16" s="95"/>
      <c r="C16" s="99" t="s">
        <v>7</v>
      </c>
      <c r="D16" s="82"/>
      <c r="E16" s="49"/>
      <c r="F16" s="52"/>
      <c r="H16" s="3"/>
      <c r="I16" s="3"/>
      <c r="J16" s="6"/>
      <c r="K16" s="2"/>
      <c r="L16" s="6"/>
      <c r="M16" s="2"/>
      <c r="N16" s="67"/>
      <c r="O16" s="5"/>
      <c r="P16" s="67"/>
      <c r="Q16" s="68"/>
      <c r="R16" s="2"/>
      <c r="S16" s="2"/>
      <c r="T16" s="2"/>
    </row>
    <row r="17" spans="1:20" ht="27.95" customHeight="1">
      <c r="A17" s="2"/>
      <c r="B17" s="95" t="s">
        <v>78</v>
      </c>
      <c r="D17" s="82" t="s">
        <v>79</v>
      </c>
      <c r="E17" s="49"/>
      <c r="F17" s="52"/>
      <c r="H17" s="3"/>
      <c r="I17" s="3"/>
      <c r="J17" s="6">
        <v>4.9800000000000004</v>
      </c>
      <c r="K17" s="2"/>
      <c r="L17" s="6">
        <f>J17*12</f>
        <v>59.760000000000005</v>
      </c>
      <c r="M17" s="2"/>
      <c r="N17" s="91"/>
      <c r="O17" s="5"/>
      <c r="P17" s="91"/>
      <c r="Q17" s="92"/>
      <c r="R17" s="2"/>
      <c r="S17" s="2"/>
      <c r="T17" s="2"/>
    </row>
    <row r="18" spans="1:20" ht="24.75" customHeight="1">
      <c r="A18" s="2"/>
      <c r="B18" s="95" t="s">
        <v>82</v>
      </c>
      <c r="C18" s="10"/>
      <c r="D18" s="82" t="s">
        <v>83</v>
      </c>
      <c r="E18" s="49"/>
      <c r="F18" s="52"/>
      <c r="H18" s="3"/>
      <c r="I18" s="3"/>
      <c r="J18" s="6">
        <v>4.9800000000000004</v>
      </c>
      <c r="K18" s="2"/>
      <c r="L18" s="6">
        <v>59.76</v>
      </c>
      <c r="M18" s="2"/>
      <c r="N18" s="104"/>
      <c r="O18" s="5"/>
      <c r="P18" s="104"/>
      <c r="Q18" s="65"/>
      <c r="R18" s="2"/>
      <c r="S18" s="2"/>
      <c r="T18" s="2"/>
    </row>
    <row r="19" spans="1:20" ht="27" customHeight="1">
      <c r="A19" s="2"/>
      <c r="B19" s="11"/>
      <c r="D19" s="82"/>
      <c r="E19" s="49"/>
      <c r="F19" s="52"/>
      <c r="H19" s="3"/>
      <c r="I19" s="3"/>
      <c r="J19" s="6"/>
      <c r="K19" s="2"/>
      <c r="L19" s="6"/>
      <c r="M19" s="2"/>
      <c r="N19" s="67"/>
      <c r="O19" s="5"/>
      <c r="P19" s="67"/>
      <c r="Q19" s="68"/>
      <c r="R19" s="2"/>
      <c r="S19" s="2"/>
      <c r="T19" s="2"/>
    </row>
    <row r="20" spans="1:20" ht="6" customHeight="1">
      <c r="A20" s="2"/>
      <c r="D20" s="12"/>
      <c r="E20" s="49"/>
      <c r="F20" s="52"/>
      <c r="H20" s="3"/>
      <c r="I20" s="3"/>
      <c r="J20" s="6"/>
      <c r="K20" s="2"/>
      <c r="L20" s="6"/>
      <c r="M20" s="2"/>
      <c r="N20" s="67"/>
      <c r="O20" s="5"/>
      <c r="P20" s="67"/>
      <c r="Q20" s="68"/>
      <c r="R20" s="2"/>
      <c r="S20" s="2"/>
      <c r="T20" s="2"/>
    </row>
    <row r="21" spans="1:20" ht="27" customHeight="1">
      <c r="A21" s="2"/>
      <c r="B21" s="80" t="s">
        <v>8</v>
      </c>
      <c r="E21" s="49"/>
      <c r="H21" s="3"/>
      <c r="I21" s="3"/>
      <c r="J21" s="2"/>
      <c r="K21" s="2"/>
      <c r="L21" s="2"/>
      <c r="M21" s="2"/>
      <c r="N21" s="2"/>
      <c r="O21" s="4"/>
      <c r="Q21" s="2"/>
      <c r="R21" s="2"/>
      <c r="S21" s="2"/>
      <c r="T21" s="2"/>
    </row>
    <row r="22" spans="1:20" ht="27" customHeight="1">
      <c r="A22" s="2"/>
      <c r="C22" s="10" t="s">
        <v>9</v>
      </c>
      <c r="S22" s="2"/>
      <c r="T22" s="2"/>
    </row>
    <row r="23" spans="1:20" ht="27.95" customHeight="1">
      <c r="A23" s="2"/>
      <c r="B23" s="93" t="s">
        <v>94</v>
      </c>
      <c r="C23" s="2"/>
      <c r="D23" s="82" t="s">
        <v>84</v>
      </c>
      <c r="E23" s="5"/>
      <c r="F23" s="5"/>
      <c r="G23" s="5"/>
      <c r="H23" s="5"/>
      <c r="I23" s="5"/>
      <c r="J23" s="6">
        <v>6.17</v>
      </c>
      <c r="K23" s="5"/>
      <c r="L23" s="6">
        <f t="shared" ref="L23:L29" si="0">J23*12</f>
        <v>74.039999999999992</v>
      </c>
      <c r="M23" s="5"/>
      <c r="N23" s="13">
        <v>12</v>
      </c>
      <c r="O23" s="5"/>
      <c r="P23" s="13">
        <v>74.040000000000006</v>
      </c>
      <c r="Q23" s="14"/>
      <c r="S23" s="2"/>
      <c r="T23" s="2"/>
    </row>
    <row r="24" spans="1:20" ht="27.95" customHeight="1">
      <c r="A24" s="2"/>
      <c r="B24" s="95" t="s">
        <v>99</v>
      </c>
      <c r="C24" s="2"/>
      <c r="D24" s="82" t="s">
        <v>95</v>
      </c>
      <c r="E24" s="5"/>
      <c r="F24" s="5"/>
      <c r="G24" s="5"/>
      <c r="H24" s="5"/>
      <c r="I24" s="5"/>
      <c r="J24" s="6">
        <v>6.5</v>
      </c>
      <c r="K24" s="5"/>
      <c r="L24" s="6">
        <f>J24*12</f>
        <v>78</v>
      </c>
      <c r="M24" s="5"/>
      <c r="N24" s="13"/>
      <c r="O24" s="5"/>
      <c r="P24" s="13"/>
      <c r="Q24" s="14"/>
      <c r="S24" s="2"/>
      <c r="T24" s="2"/>
    </row>
    <row r="25" spans="1:20" ht="27.95" customHeight="1">
      <c r="A25" s="2"/>
      <c r="B25" s="95" t="s">
        <v>69</v>
      </c>
      <c r="C25" s="2"/>
      <c r="D25" s="82" t="s">
        <v>70</v>
      </c>
      <c r="E25" s="5"/>
      <c r="F25" s="5"/>
      <c r="G25" s="5"/>
      <c r="H25" s="5"/>
      <c r="I25" s="5"/>
      <c r="J25" s="6">
        <v>5.67</v>
      </c>
      <c r="K25" s="5"/>
      <c r="L25" s="6">
        <f t="shared" si="0"/>
        <v>68.039999999999992</v>
      </c>
      <c r="M25" s="5"/>
      <c r="N25" s="13">
        <v>12</v>
      </c>
      <c r="O25" s="5"/>
      <c r="P25" s="13">
        <v>68.040000000000006</v>
      </c>
      <c r="Q25" s="14"/>
      <c r="S25" s="2"/>
      <c r="T25" s="2"/>
    </row>
    <row r="26" spans="1:20" ht="27.95" customHeight="1">
      <c r="A26" s="2"/>
      <c r="B26" s="95" t="s">
        <v>55</v>
      </c>
      <c r="C26" s="2"/>
      <c r="D26" s="82" t="s">
        <v>56</v>
      </c>
      <c r="E26" s="5"/>
      <c r="F26" s="5"/>
      <c r="G26" s="5"/>
      <c r="H26" s="5"/>
      <c r="I26" s="5"/>
      <c r="J26" s="6">
        <v>6.34</v>
      </c>
      <c r="K26" s="5"/>
      <c r="L26" s="6">
        <f t="shared" si="0"/>
        <v>76.08</v>
      </c>
      <c r="M26" s="5"/>
      <c r="N26" s="13"/>
      <c r="O26" s="5"/>
      <c r="P26" s="13"/>
      <c r="Q26" s="14"/>
      <c r="S26" s="2"/>
      <c r="T26" s="2"/>
    </row>
    <row r="27" spans="1:20" ht="27.95" customHeight="1">
      <c r="A27" s="2"/>
      <c r="B27" s="95" t="s">
        <v>96</v>
      </c>
      <c r="C27" s="2"/>
      <c r="D27" s="85" t="s">
        <v>57</v>
      </c>
      <c r="E27" s="5"/>
      <c r="F27" s="5"/>
      <c r="G27" s="5"/>
      <c r="H27" s="5"/>
      <c r="I27" s="5"/>
      <c r="J27" s="6">
        <v>6</v>
      </c>
      <c r="K27" s="5"/>
      <c r="L27" s="6">
        <f t="shared" si="0"/>
        <v>72</v>
      </c>
      <c r="M27" s="5"/>
      <c r="N27" s="13"/>
      <c r="O27" s="5"/>
      <c r="P27" s="13"/>
      <c r="Q27" s="14"/>
      <c r="S27" s="2"/>
      <c r="T27" s="2"/>
    </row>
    <row r="28" spans="1:20" ht="27.95" customHeight="1">
      <c r="A28" s="2"/>
      <c r="B28" s="95" t="s">
        <v>71</v>
      </c>
      <c r="C28" s="2"/>
      <c r="D28" s="82" t="s">
        <v>72</v>
      </c>
      <c r="E28" s="5"/>
      <c r="F28" s="5"/>
      <c r="G28" s="5"/>
      <c r="H28" s="5"/>
      <c r="I28" s="5"/>
      <c r="J28" s="6">
        <v>4.5</v>
      </c>
      <c r="K28" s="5"/>
      <c r="L28" s="6">
        <f t="shared" si="0"/>
        <v>54</v>
      </c>
      <c r="M28" s="5"/>
      <c r="N28" s="13"/>
      <c r="O28" s="5"/>
      <c r="P28" s="13"/>
      <c r="Q28" s="14"/>
      <c r="S28" s="2"/>
      <c r="T28" s="2"/>
    </row>
    <row r="29" spans="1:20" ht="27.95" customHeight="1">
      <c r="A29" s="2"/>
      <c r="B29" s="95" t="s">
        <v>97</v>
      </c>
      <c r="C29" s="2"/>
      <c r="D29" s="82" t="s">
        <v>98</v>
      </c>
      <c r="E29" s="5"/>
      <c r="F29" s="5"/>
      <c r="G29" s="5"/>
      <c r="H29" s="5"/>
      <c r="I29" s="5"/>
      <c r="J29" s="6">
        <v>4.5</v>
      </c>
      <c r="K29" s="5"/>
      <c r="L29" s="6">
        <f t="shared" si="0"/>
        <v>54</v>
      </c>
      <c r="M29" s="5"/>
      <c r="N29" s="13"/>
      <c r="O29" s="5"/>
      <c r="P29" s="13"/>
      <c r="Q29" s="14"/>
      <c r="S29" s="2"/>
      <c r="T29" s="2"/>
    </row>
    <row r="30" spans="1:20" ht="27" customHeight="1">
      <c r="A30" s="2"/>
      <c r="B30" s="2"/>
      <c r="C30" s="10" t="s">
        <v>10</v>
      </c>
      <c r="S30" s="2"/>
      <c r="T30" s="2"/>
    </row>
    <row r="31" spans="1:20" ht="27.95" customHeight="1">
      <c r="A31" s="2"/>
      <c r="B31" s="93" t="s">
        <v>80</v>
      </c>
      <c r="C31" s="2"/>
      <c r="D31" s="82" t="s">
        <v>81</v>
      </c>
      <c r="E31" s="5"/>
      <c r="F31" s="5"/>
      <c r="G31" s="5"/>
      <c r="H31" s="5"/>
      <c r="I31" s="5"/>
      <c r="J31" s="6">
        <v>4.17</v>
      </c>
      <c r="K31" s="5"/>
      <c r="L31" s="6">
        <f>8.34*12*0.5</f>
        <v>50.04</v>
      </c>
      <c r="M31" s="5"/>
      <c r="N31" s="13"/>
      <c r="O31" s="5"/>
      <c r="P31" s="13"/>
      <c r="Q31" s="14"/>
      <c r="S31" s="2"/>
      <c r="T31" s="2"/>
    </row>
    <row r="32" spans="1:20" ht="27.95" customHeight="1">
      <c r="A32" s="2"/>
      <c r="B32" s="93" t="s">
        <v>59</v>
      </c>
      <c r="C32" s="2"/>
      <c r="D32" s="82" t="s">
        <v>62</v>
      </c>
      <c r="E32" s="5"/>
      <c r="F32" s="5"/>
      <c r="G32" s="5"/>
      <c r="H32" s="5"/>
      <c r="I32" s="5"/>
      <c r="J32" s="6">
        <v>6</v>
      </c>
      <c r="K32" s="5"/>
      <c r="L32" s="6">
        <f t="shared" ref="L32:L40" si="1">J32*12</f>
        <v>72</v>
      </c>
      <c r="M32" s="5"/>
      <c r="N32" s="13"/>
      <c r="O32" s="5"/>
      <c r="P32" s="13"/>
      <c r="Q32" s="14"/>
      <c r="S32" s="2"/>
      <c r="T32" s="2"/>
    </row>
    <row r="33" spans="1:20" ht="27.95" customHeight="1">
      <c r="A33" s="2"/>
      <c r="B33" s="96" t="s">
        <v>99</v>
      </c>
      <c r="C33" s="2"/>
      <c r="D33" s="82" t="s">
        <v>54</v>
      </c>
      <c r="E33" s="5"/>
      <c r="F33" s="5"/>
      <c r="G33" s="5"/>
      <c r="H33" s="5"/>
      <c r="I33" s="5"/>
      <c r="J33" s="6">
        <v>3.13</v>
      </c>
      <c r="K33" s="5"/>
      <c r="L33" s="6">
        <f>6.16*12*0.5</f>
        <v>36.96</v>
      </c>
      <c r="M33" s="5"/>
      <c r="N33" s="13"/>
      <c r="O33" s="5"/>
      <c r="P33" s="13"/>
      <c r="Q33" s="14"/>
      <c r="S33" s="2"/>
      <c r="T33" s="2"/>
    </row>
    <row r="34" spans="1:20" ht="27.95" customHeight="1">
      <c r="A34" s="2"/>
      <c r="B34" s="96" t="s">
        <v>60</v>
      </c>
      <c r="C34" s="2"/>
      <c r="D34" s="82" t="s">
        <v>61</v>
      </c>
      <c r="E34" s="5"/>
      <c r="F34" s="5"/>
      <c r="G34" s="5"/>
      <c r="H34" s="5"/>
      <c r="I34" s="5"/>
      <c r="J34" s="6">
        <v>4.17</v>
      </c>
      <c r="K34" s="5"/>
      <c r="L34" s="6">
        <f t="shared" si="1"/>
        <v>50.04</v>
      </c>
      <c r="M34" s="5"/>
      <c r="N34" s="13"/>
      <c r="O34" s="5"/>
      <c r="P34" s="13"/>
      <c r="Q34" s="14"/>
      <c r="S34" s="2"/>
      <c r="T34" s="2"/>
    </row>
    <row r="35" spans="1:20" ht="27.95" customHeight="1">
      <c r="A35" s="2"/>
      <c r="B35" s="96" t="s">
        <v>112</v>
      </c>
      <c r="C35" s="2"/>
      <c r="D35" s="82" t="s">
        <v>113</v>
      </c>
      <c r="E35" s="5"/>
      <c r="F35" s="5"/>
      <c r="G35" s="5"/>
      <c r="H35" s="5"/>
      <c r="I35" s="5"/>
      <c r="J35" s="6">
        <v>6</v>
      </c>
      <c r="K35" s="5"/>
      <c r="L35" s="6">
        <f t="shared" si="1"/>
        <v>72</v>
      </c>
      <c r="M35" s="5"/>
      <c r="N35" s="13"/>
      <c r="O35" s="5"/>
      <c r="P35" s="13"/>
      <c r="Q35" s="14"/>
      <c r="S35" s="2"/>
      <c r="T35" s="2"/>
    </row>
    <row r="36" spans="1:20" ht="27.95" customHeight="1">
      <c r="A36" s="2"/>
      <c r="B36" s="95" t="s">
        <v>85</v>
      </c>
      <c r="C36" s="2"/>
      <c r="D36" s="82" t="s">
        <v>86</v>
      </c>
      <c r="E36" s="5"/>
      <c r="F36" s="5"/>
      <c r="G36" s="5"/>
      <c r="H36" s="5"/>
      <c r="I36" s="5"/>
      <c r="J36" s="6">
        <v>4.17</v>
      </c>
      <c r="K36" s="5"/>
      <c r="L36" s="6">
        <f t="shared" si="1"/>
        <v>50.04</v>
      </c>
      <c r="M36" s="5"/>
      <c r="N36" s="13"/>
      <c r="O36" s="5"/>
      <c r="P36" s="13"/>
      <c r="Q36" s="14"/>
      <c r="S36" s="2"/>
      <c r="T36" s="2"/>
    </row>
    <row r="37" spans="1:20" ht="27.95" customHeight="1">
      <c r="A37" s="2"/>
      <c r="B37" s="95" t="s">
        <v>100</v>
      </c>
      <c r="C37" s="2"/>
      <c r="D37" s="82" t="s">
        <v>101</v>
      </c>
      <c r="E37" s="5"/>
      <c r="F37" s="5"/>
      <c r="G37" s="5"/>
      <c r="H37" s="5"/>
      <c r="I37" s="5"/>
      <c r="J37" s="6">
        <v>3.13</v>
      </c>
      <c r="K37" s="5"/>
      <c r="L37" s="6">
        <f>6.16*12*0.5</f>
        <v>36.96</v>
      </c>
      <c r="M37" s="5"/>
      <c r="N37" s="13"/>
      <c r="O37" s="5"/>
      <c r="P37" s="13"/>
      <c r="Q37" s="14"/>
      <c r="S37" s="2"/>
      <c r="T37" s="2"/>
    </row>
    <row r="38" spans="1:20" ht="27.95" hidden="1" customHeight="1">
      <c r="A38" s="2"/>
      <c r="B38" s="95" t="s">
        <v>52</v>
      </c>
      <c r="C38" s="2"/>
      <c r="D38" s="82" t="s">
        <v>47</v>
      </c>
      <c r="E38" s="5"/>
      <c r="F38" s="5"/>
      <c r="G38" s="5"/>
      <c r="H38" s="5"/>
      <c r="I38" s="5"/>
      <c r="J38" s="6">
        <v>5</v>
      </c>
      <c r="K38" s="5"/>
      <c r="L38" s="6">
        <f t="shared" si="1"/>
        <v>60</v>
      </c>
      <c r="M38" s="5"/>
      <c r="N38" s="13"/>
      <c r="O38" s="5"/>
      <c r="P38" s="13"/>
      <c r="Q38" s="14"/>
      <c r="S38" s="2"/>
      <c r="T38" s="2"/>
    </row>
    <row r="39" spans="1:20" ht="27.95" customHeight="1">
      <c r="A39" s="2"/>
      <c r="B39" s="95" t="s">
        <v>53</v>
      </c>
      <c r="C39" s="2"/>
      <c r="D39" s="82" t="s">
        <v>51</v>
      </c>
      <c r="E39" s="5"/>
      <c r="F39" s="5"/>
      <c r="G39" s="5"/>
      <c r="H39" s="5"/>
      <c r="I39" s="5"/>
      <c r="J39" s="6">
        <v>10</v>
      </c>
      <c r="K39" s="5"/>
      <c r="L39" s="6">
        <f>J39*6</f>
        <v>60</v>
      </c>
      <c r="M39" s="5" t="s">
        <v>45</v>
      </c>
      <c r="N39" s="13"/>
      <c r="O39" s="5"/>
      <c r="P39" s="13"/>
      <c r="Q39" s="14"/>
      <c r="S39" s="2"/>
      <c r="T39" s="2"/>
    </row>
    <row r="40" spans="1:20" ht="27.95" customHeight="1">
      <c r="A40" s="2"/>
      <c r="B40" s="95" t="s">
        <v>74</v>
      </c>
      <c r="C40" s="5"/>
      <c r="D40" s="82" t="s">
        <v>75</v>
      </c>
      <c r="E40" s="5"/>
      <c r="F40" s="5"/>
      <c r="G40" s="5"/>
      <c r="H40" s="5"/>
      <c r="I40" s="5"/>
      <c r="J40" s="6">
        <v>2.5</v>
      </c>
      <c r="K40" s="5"/>
      <c r="L40" s="6">
        <f t="shared" si="1"/>
        <v>30</v>
      </c>
      <c r="N40" s="13"/>
      <c r="O40" s="5"/>
      <c r="P40" s="13"/>
      <c r="Q40" s="14"/>
      <c r="S40" s="2"/>
      <c r="T40" s="2"/>
    </row>
    <row r="41" spans="1:20" ht="5.25" customHeight="1">
      <c r="A41" s="2"/>
      <c r="B41" s="17"/>
      <c r="C41" s="15"/>
      <c r="D41" s="16"/>
      <c r="E41" s="5"/>
      <c r="F41" s="5"/>
      <c r="G41" s="5"/>
      <c r="H41" s="5"/>
      <c r="I41" s="5"/>
      <c r="J41" s="6"/>
      <c r="K41" s="5"/>
      <c r="L41" s="6"/>
      <c r="M41" s="5"/>
      <c r="N41" s="5"/>
      <c r="O41" s="5"/>
      <c r="P41" s="5"/>
      <c r="S41" s="2"/>
      <c r="T41" s="2"/>
    </row>
    <row r="42" spans="1:20" ht="27.95" customHeight="1">
      <c r="B42" s="93" t="s">
        <v>91</v>
      </c>
      <c r="C42" s="15"/>
      <c r="D42" s="12" t="s">
        <v>92</v>
      </c>
      <c r="E42" s="5"/>
      <c r="F42" s="5"/>
      <c r="G42" s="5"/>
      <c r="H42" s="5"/>
      <c r="I42" s="5"/>
      <c r="J42" s="6">
        <v>7.92</v>
      </c>
      <c r="K42" s="5"/>
      <c r="L42" s="6">
        <f>J42*6</f>
        <v>47.519999999999996</v>
      </c>
      <c r="M42" s="5" t="s">
        <v>45</v>
      </c>
      <c r="N42" s="13"/>
      <c r="O42" s="5"/>
      <c r="P42" s="13"/>
      <c r="Q42" s="18"/>
      <c r="T42" s="2"/>
    </row>
    <row r="43" spans="1:20" ht="27.95" customHeight="1">
      <c r="B43" s="95" t="s">
        <v>87</v>
      </c>
      <c r="C43" s="15"/>
      <c r="D43" s="12" t="s">
        <v>88</v>
      </c>
      <c r="E43" s="5"/>
      <c r="F43" s="5"/>
      <c r="G43" s="5"/>
      <c r="H43" s="5"/>
      <c r="I43" s="5"/>
      <c r="J43" s="6">
        <v>8</v>
      </c>
      <c r="K43" s="5"/>
      <c r="L43" s="6">
        <f>J43*6</f>
        <v>48</v>
      </c>
      <c r="M43" s="5" t="s">
        <v>45</v>
      </c>
      <c r="N43" s="13"/>
      <c r="O43" s="5"/>
      <c r="P43" s="13"/>
      <c r="Q43" s="18"/>
      <c r="T43" s="2"/>
    </row>
    <row r="44" spans="1:20" ht="27.95" customHeight="1">
      <c r="B44" s="95" t="s">
        <v>89</v>
      </c>
      <c r="C44" s="2"/>
      <c r="D44" s="12" t="s">
        <v>90</v>
      </c>
      <c r="E44" s="5"/>
      <c r="F44" s="5"/>
      <c r="G44" s="5"/>
      <c r="H44" s="5"/>
      <c r="I44" s="5"/>
      <c r="J44" s="6">
        <v>6</v>
      </c>
      <c r="K44" s="5"/>
      <c r="L44" s="6">
        <f>J44*6</f>
        <v>36</v>
      </c>
      <c r="M44" s="5" t="s">
        <v>45</v>
      </c>
      <c r="N44" s="13"/>
      <c r="O44" s="5"/>
      <c r="P44" s="13"/>
      <c r="Q44" s="18"/>
      <c r="T44" s="2"/>
    </row>
    <row r="45" spans="1:20" ht="9.9499999999999993" customHeight="1">
      <c r="B45" s="2"/>
      <c r="C45" s="2"/>
      <c r="D45" s="16"/>
      <c r="E45" s="5"/>
      <c r="F45" s="5"/>
      <c r="G45" s="5"/>
      <c r="H45" s="5"/>
      <c r="I45" s="5"/>
      <c r="J45" s="6"/>
      <c r="K45" s="5"/>
      <c r="L45" s="6"/>
      <c r="M45" s="5"/>
      <c r="N45" s="5"/>
      <c r="O45" s="5"/>
      <c r="P45" s="5"/>
      <c r="Q45" s="2"/>
      <c r="T45" s="2"/>
    </row>
    <row r="46" spans="1:20" ht="21" customHeight="1">
      <c r="B46" s="2"/>
      <c r="C46" s="2"/>
      <c r="D46" s="5"/>
      <c r="E46" s="5"/>
      <c r="F46" s="5"/>
      <c r="G46" s="5"/>
      <c r="H46" s="5"/>
      <c r="I46" s="5"/>
      <c r="J46" s="12"/>
      <c r="K46" s="5"/>
      <c r="L46" s="6"/>
      <c r="M46" s="59" t="s">
        <v>11</v>
      </c>
      <c r="N46" s="13"/>
      <c r="O46" s="5"/>
      <c r="P46" s="106">
        <v>142.08000000000001</v>
      </c>
      <c r="Q46" s="14"/>
      <c r="T46" s="2"/>
    </row>
    <row r="47" spans="1:20" ht="9.9499999999999993" customHeight="1">
      <c r="C47" s="2"/>
      <c r="D47" s="5"/>
      <c r="E47" s="5"/>
      <c r="F47" s="5"/>
      <c r="G47" s="5"/>
      <c r="H47" s="5"/>
      <c r="I47" s="5"/>
      <c r="T47" s="2"/>
    </row>
    <row r="48" spans="1:20" ht="21" customHeight="1">
      <c r="C48" s="87" t="s">
        <v>45</v>
      </c>
      <c r="D48" s="5" t="s">
        <v>46</v>
      </c>
      <c r="E48" s="5"/>
      <c r="F48" s="5"/>
      <c r="G48" s="5"/>
      <c r="H48" s="5"/>
      <c r="I48" s="5"/>
      <c r="J48" s="12"/>
      <c r="K48" s="2"/>
      <c r="L48" s="88" t="s">
        <v>58</v>
      </c>
      <c r="M48" s="5"/>
      <c r="N48" s="59" t="s">
        <v>12</v>
      </c>
      <c r="O48" s="2"/>
      <c r="P48" s="18">
        <v>10.66</v>
      </c>
      <c r="Q48" s="14"/>
      <c r="T48" s="2"/>
    </row>
    <row r="49" spans="2:20" ht="24" customHeight="1">
      <c r="M49" s="5"/>
      <c r="T49" s="2"/>
    </row>
    <row r="50" spans="2:20" ht="21" customHeight="1" thickBot="1">
      <c r="B50" s="5" t="s">
        <v>15</v>
      </c>
      <c r="C50" s="5"/>
      <c r="D50" s="2"/>
      <c r="E50" s="64" t="s">
        <v>14</v>
      </c>
      <c r="F50" s="19"/>
      <c r="G50" s="20"/>
      <c r="H50" s="21"/>
      <c r="I50" s="53"/>
      <c r="J50" s="65"/>
      <c r="K50" s="66"/>
      <c r="N50" s="59" t="s">
        <v>13</v>
      </c>
      <c r="P50" s="107">
        <v>152.74</v>
      </c>
      <c r="Q50" s="23"/>
      <c r="T50" s="2"/>
    </row>
    <row r="51" spans="2:20" ht="21" customHeight="1" thickTop="1">
      <c r="B51" s="5"/>
      <c r="C51" s="5"/>
      <c r="D51" s="2"/>
      <c r="N51" s="59"/>
      <c r="P51" s="50"/>
      <c r="Q51" s="51"/>
      <c r="T51" s="2"/>
    </row>
    <row r="52" spans="2:20" ht="21" customHeight="1">
      <c r="B52" s="5"/>
      <c r="C52" s="5"/>
      <c r="D52" s="2"/>
      <c r="E52" s="2"/>
      <c r="F52" s="5"/>
      <c r="G52" s="2"/>
      <c r="H52" s="2"/>
      <c r="I52" s="2"/>
      <c r="J52" s="5"/>
      <c r="K52" s="5"/>
      <c r="N52" s="59"/>
      <c r="P52" s="50"/>
      <c r="Q52" s="51"/>
      <c r="T52" s="2"/>
    </row>
    <row r="53" spans="2:20" ht="21" customHeight="1">
      <c r="C53" s="5"/>
      <c r="D53" s="2"/>
      <c r="E53" s="2"/>
      <c r="F53" s="5"/>
      <c r="G53" s="2"/>
      <c r="H53" s="2"/>
      <c r="I53" s="2"/>
      <c r="J53" s="5"/>
      <c r="K53" s="5"/>
      <c r="N53" s="59"/>
      <c r="P53" s="50"/>
      <c r="Q53" s="51"/>
      <c r="T53" s="2"/>
    </row>
    <row r="54" spans="2:20" ht="21" customHeight="1">
      <c r="B54" s="5"/>
      <c r="C54" s="5"/>
      <c r="D54" s="2"/>
      <c r="E54" s="2"/>
      <c r="F54" s="5"/>
      <c r="G54" s="2"/>
      <c r="H54" s="2"/>
      <c r="I54" s="2"/>
      <c r="J54" s="5"/>
      <c r="K54" s="5"/>
      <c r="N54" s="59"/>
      <c r="P54" s="50"/>
      <c r="Q54" s="51"/>
      <c r="T54" s="2"/>
    </row>
    <row r="55" spans="2:20" ht="21" customHeight="1">
      <c r="B55" s="5"/>
      <c r="C55" s="5"/>
      <c r="D55" s="2"/>
      <c r="E55" s="2"/>
      <c r="F55" s="5"/>
      <c r="G55" s="2"/>
      <c r="H55" s="2"/>
      <c r="I55" s="2"/>
      <c r="J55" s="5"/>
      <c r="K55" s="5"/>
      <c r="N55" s="59"/>
      <c r="P55" s="50"/>
      <c r="Q55" s="51"/>
      <c r="T55" s="2"/>
    </row>
    <row r="56" spans="2:20" ht="29.25" customHeight="1">
      <c r="B56" s="81" t="s">
        <v>16</v>
      </c>
      <c r="C56" s="5"/>
      <c r="D56" s="2"/>
      <c r="E56" s="2"/>
      <c r="F56" s="5"/>
      <c r="H56" s="2"/>
      <c r="I56" s="2"/>
      <c r="J56" s="5"/>
      <c r="K56" s="5"/>
      <c r="N56" s="59"/>
      <c r="P56" s="50"/>
      <c r="Q56" s="51"/>
      <c r="T56" s="2"/>
    </row>
    <row r="57" spans="2:20" ht="21" customHeight="1">
      <c r="C57" s="5"/>
      <c r="D57" s="2"/>
      <c r="E57" s="2"/>
      <c r="F57" s="5"/>
      <c r="G57" s="2"/>
      <c r="H57" s="2"/>
      <c r="I57" s="2"/>
      <c r="J57" s="5"/>
      <c r="K57" s="5"/>
      <c r="N57" s="59"/>
      <c r="P57" s="50"/>
      <c r="Q57" s="51"/>
      <c r="T57" s="2"/>
    </row>
    <row r="58" spans="2:20" ht="21" customHeight="1">
      <c r="B58" s="59" t="s">
        <v>17</v>
      </c>
      <c r="C58" s="5"/>
      <c r="D58" s="2"/>
      <c r="E58" s="2"/>
      <c r="F58" s="5"/>
      <c r="G58" s="2"/>
      <c r="H58" s="2"/>
      <c r="I58" s="2"/>
      <c r="J58" s="5"/>
      <c r="K58" s="5"/>
      <c r="N58" s="59"/>
      <c r="P58" s="50"/>
      <c r="Q58" s="51"/>
      <c r="T58" s="2"/>
    </row>
    <row r="59" spans="2:20" ht="21" customHeight="1">
      <c r="B59" s="59"/>
      <c r="C59" s="5"/>
      <c r="D59" s="2"/>
      <c r="E59" s="2"/>
      <c r="F59" s="5"/>
      <c r="G59" s="2"/>
      <c r="H59" s="2"/>
      <c r="I59" s="2"/>
      <c r="J59" s="5"/>
      <c r="K59" s="5"/>
      <c r="N59" s="59"/>
      <c r="P59" s="50"/>
      <c r="Q59" s="51"/>
      <c r="T59" s="2"/>
    </row>
    <row r="60" spans="2:20" ht="21" customHeight="1">
      <c r="B60" s="59"/>
      <c r="C60" s="5"/>
      <c r="D60" s="2"/>
      <c r="E60" s="2"/>
      <c r="F60" s="5"/>
      <c r="G60" s="2"/>
      <c r="H60" s="2"/>
      <c r="I60" s="2"/>
      <c r="J60" s="5"/>
      <c r="K60" s="5"/>
      <c r="N60" s="59"/>
      <c r="P60" s="50"/>
      <c r="Q60" s="51"/>
      <c r="T60" s="2"/>
    </row>
    <row r="61" spans="2:20" ht="21" customHeight="1">
      <c r="B61" s="59"/>
      <c r="C61" s="5"/>
      <c r="D61" s="2"/>
      <c r="E61" s="2"/>
      <c r="F61" s="5"/>
      <c r="G61" s="2"/>
      <c r="H61" s="2"/>
      <c r="I61" s="2"/>
      <c r="J61" s="5"/>
      <c r="K61" s="5"/>
      <c r="N61" s="59"/>
      <c r="P61" s="50"/>
      <c r="Q61" s="51"/>
      <c r="T61" s="2"/>
    </row>
    <row r="62" spans="2:20" ht="21" customHeight="1">
      <c r="B62" s="59"/>
      <c r="C62" s="5"/>
      <c r="D62" s="2"/>
      <c r="E62" s="2"/>
      <c r="F62" s="5"/>
      <c r="G62" s="2"/>
      <c r="H62" s="2"/>
      <c r="I62" s="2"/>
      <c r="J62" s="5"/>
      <c r="K62" s="5"/>
      <c r="N62" s="59"/>
      <c r="P62" s="50"/>
      <c r="Q62" s="51"/>
      <c r="T62" s="2"/>
    </row>
    <row r="63" spans="2:20" ht="21" customHeight="1">
      <c r="B63" s="82" t="s">
        <v>18</v>
      </c>
      <c r="C63" s="5"/>
      <c r="D63" s="2"/>
      <c r="E63" s="2"/>
      <c r="F63" s="5"/>
      <c r="G63" s="2"/>
      <c r="H63" s="2"/>
      <c r="I63" s="2"/>
      <c r="J63" s="5"/>
      <c r="K63" s="5"/>
      <c r="N63" s="59"/>
      <c r="P63" s="50"/>
      <c r="Q63" s="51"/>
      <c r="T63" s="2"/>
    </row>
    <row r="64" spans="2:20" ht="21" customHeight="1">
      <c r="B64" s="82"/>
      <c r="C64" s="5"/>
      <c r="D64" s="2"/>
      <c r="E64" s="2"/>
      <c r="F64" s="5"/>
      <c r="G64" s="2"/>
      <c r="H64" s="2"/>
      <c r="I64" s="2"/>
      <c r="J64" s="5"/>
      <c r="K64" s="5"/>
      <c r="N64" s="59"/>
      <c r="P64" s="50"/>
      <c r="Q64" s="51"/>
      <c r="T64" s="2"/>
    </row>
    <row r="65" spans="2:20" ht="21" customHeight="1">
      <c r="B65" s="82" t="s">
        <v>19</v>
      </c>
      <c r="D65" s="2"/>
      <c r="E65" s="2"/>
      <c r="F65" s="5"/>
      <c r="G65" s="2"/>
      <c r="H65" s="2"/>
      <c r="I65" s="2"/>
      <c r="J65" s="5"/>
      <c r="K65" s="5"/>
      <c r="N65" s="59"/>
      <c r="P65" s="50"/>
      <c r="Q65" s="51"/>
      <c r="T65" s="2"/>
    </row>
    <row r="66" spans="2:20" ht="36" customHeight="1">
      <c r="B66" s="12"/>
      <c r="C66" s="5"/>
      <c r="D66" s="2"/>
      <c r="E66" s="2"/>
      <c r="F66" s="5"/>
      <c r="G66" s="2"/>
      <c r="H66" s="2"/>
      <c r="I66" s="2"/>
      <c r="J66" s="5"/>
      <c r="K66" s="5"/>
      <c r="N66" s="59"/>
      <c r="P66" s="50"/>
      <c r="Q66" s="51"/>
      <c r="T66" s="2"/>
    </row>
    <row r="67" spans="2:20" ht="36" customHeight="1">
      <c r="B67" s="12"/>
      <c r="D67" s="18"/>
      <c r="E67" s="12" t="s">
        <v>20</v>
      </c>
      <c r="F67" s="5"/>
      <c r="G67" s="2"/>
      <c r="H67" s="2"/>
      <c r="I67" s="2"/>
      <c r="J67" s="5"/>
      <c r="K67" s="5"/>
      <c r="N67" s="59"/>
      <c r="P67" s="50"/>
      <c r="Q67" s="51"/>
      <c r="T67" s="2"/>
    </row>
    <row r="68" spans="2:20" ht="36" customHeight="1">
      <c r="D68" s="18"/>
      <c r="E68" s="12" t="s">
        <v>21</v>
      </c>
      <c r="H68" s="2"/>
      <c r="I68" s="2"/>
      <c r="J68" s="5"/>
      <c r="K68" s="5"/>
      <c r="N68" s="59"/>
      <c r="P68" s="50"/>
      <c r="Q68" s="51"/>
      <c r="T68" s="2"/>
    </row>
    <row r="69" spans="2:20" ht="36" customHeight="1">
      <c r="D69" s="18"/>
      <c r="E69" s="12" t="s">
        <v>22</v>
      </c>
      <c r="F69" s="2"/>
      <c r="H69" s="2"/>
      <c r="I69" s="2"/>
      <c r="J69" s="5"/>
      <c r="K69" s="5"/>
      <c r="N69" s="59"/>
      <c r="P69" s="50"/>
      <c r="Q69" s="51"/>
      <c r="T69" s="2"/>
    </row>
    <row r="70" spans="2:20" ht="36" customHeight="1">
      <c r="D70" s="18"/>
      <c r="E70" s="22" t="s">
        <v>23</v>
      </c>
      <c r="F70" s="2"/>
      <c r="G70" s="5"/>
      <c r="K70" s="5"/>
      <c r="O70" s="5"/>
      <c r="T70" s="2"/>
    </row>
    <row r="71" spans="2:20" ht="36" customHeight="1">
      <c r="D71" s="76"/>
      <c r="E71" s="12" t="s">
        <v>24</v>
      </c>
      <c r="F71" s="2"/>
      <c r="G71" s="5"/>
      <c r="I71" s="2"/>
      <c r="J71" s="16"/>
      <c r="L71" s="2"/>
      <c r="M71" s="5"/>
      <c r="N71" s="5"/>
      <c r="O71" s="5"/>
      <c r="P71" s="15"/>
      <c r="Q71" s="2"/>
      <c r="T71" s="2"/>
    </row>
    <row r="72" spans="2:20" ht="24" customHeight="1">
      <c r="I72" s="2"/>
      <c r="J72" s="5"/>
      <c r="L72" s="2"/>
      <c r="M72" s="5"/>
      <c r="N72" s="5"/>
      <c r="O72" s="5"/>
      <c r="P72" s="15"/>
      <c r="Q72" s="2"/>
      <c r="T72" s="2"/>
    </row>
    <row r="73" spans="2:20" ht="26.25" customHeight="1">
      <c r="I73" s="2"/>
      <c r="J73" s="5"/>
      <c r="L73" s="2"/>
      <c r="M73" s="5"/>
      <c r="N73" s="5"/>
      <c r="O73" s="5"/>
      <c r="P73" s="15"/>
      <c r="Q73" s="2"/>
      <c r="T73" s="2"/>
    </row>
    <row r="74" spans="2:20" ht="24" customHeight="1">
      <c r="C74" s="68"/>
      <c r="G74" s="5"/>
      <c r="I74" s="2"/>
      <c r="J74" s="5"/>
      <c r="L74" s="2"/>
      <c r="M74" s="5"/>
      <c r="N74" s="5"/>
      <c r="O74" s="5"/>
      <c r="P74" s="15"/>
      <c r="Q74" s="2"/>
      <c r="T74" s="2"/>
    </row>
    <row r="75" spans="2:20" ht="36" customHeight="1">
      <c r="B75" s="51" t="s">
        <v>48</v>
      </c>
      <c r="D75" s="12"/>
      <c r="E75" s="5"/>
      <c r="F75" s="2"/>
      <c r="G75" s="5"/>
      <c r="I75" s="2"/>
      <c r="J75" s="5"/>
      <c r="L75" s="2"/>
      <c r="M75" s="5"/>
      <c r="N75" s="5"/>
      <c r="O75" s="5"/>
      <c r="P75" s="15"/>
      <c r="Q75" s="2"/>
      <c r="T75" s="2"/>
    </row>
    <row r="76" spans="2:20" ht="36" customHeight="1">
      <c r="B76" s="78" t="s">
        <v>25</v>
      </c>
      <c r="F76" s="2"/>
      <c r="G76" s="5"/>
      <c r="I76" s="2"/>
      <c r="J76" s="5"/>
      <c r="L76" s="2"/>
      <c r="M76" s="5"/>
      <c r="N76" s="5"/>
      <c r="O76" s="5"/>
      <c r="P76" s="15"/>
      <c r="Q76" s="2"/>
      <c r="T76" s="2"/>
    </row>
    <row r="77" spans="2:20" ht="36" customHeight="1">
      <c r="B77" s="77" t="s">
        <v>49</v>
      </c>
      <c r="F77" s="2"/>
      <c r="G77" s="5"/>
      <c r="I77" s="2"/>
      <c r="J77" s="5"/>
      <c r="L77" s="2"/>
      <c r="M77" s="5"/>
      <c r="N77" s="5"/>
      <c r="O77" s="5"/>
      <c r="P77" s="15"/>
      <c r="Q77" s="2"/>
      <c r="T77" s="2"/>
    </row>
    <row r="78" spans="2:20" ht="36" customHeight="1">
      <c r="B78" s="77"/>
      <c r="F78" s="2"/>
      <c r="G78" s="5"/>
      <c r="I78" s="2"/>
      <c r="J78" s="5"/>
      <c r="L78" s="2"/>
      <c r="M78" s="5"/>
      <c r="N78" s="5"/>
      <c r="O78" s="5"/>
      <c r="P78" s="15"/>
      <c r="Q78" s="2"/>
      <c r="T78" s="2"/>
    </row>
    <row r="79" spans="2:20" ht="24" customHeight="1">
      <c r="C79" s="5"/>
      <c r="F79" s="2"/>
      <c r="G79" s="5"/>
      <c r="I79" s="2"/>
      <c r="J79" s="5"/>
      <c r="L79" s="2"/>
      <c r="M79" s="5"/>
      <c r="N79" s="5"/>
      <c r="O79" s="5"/>
      <c r="P79" s="15"/>
      <c r="Q79" s="2"/>
      <c r="T79" s="2"/>
    </row>
    <row r="80" spans="2:20" ht="24" customHeight="1">
      <c r="C80" s="79" t="s">
        <v>14</v>
      </c>
      <c r="F80" s="2"/>
      <c r="G80" s="5"/>
      <c r="I80" s="2"/>
      <c r="J80" s="5"/>
      <c r="L80" s="2"/>
      <c r="M80" s="5"/>
      <c r="N80" s="5"/>
      <c r="O80" s="5"/>
      <c r="P80" s="15"/>
      <c r="Q80" s="2"/>
      <c r="T80" s="2"/>
    </row>
    <row r="81" spans="1:20" ht="24" customHeight="1">
      <c r="C81" s="79"/>
      <c r="F81" s="2"/>
      <c r="G81" s="5"/>
      <c r="I81" s="2"/>
      <c r="J81" s="5"/>
      <c r="L81" s="2"/>
      <c r="M81" s="5"/>
      <c r="N81" s="5"/>
      <c r="O81" s="5"/>
      <c r="P81" s="15"/>
      <c r="Q81" s="2"/>
      <c r="T81" s="2"/>
    </row>
    <row r="82" spans="1:20" ht="24" customHeight="1">
      <c r="C82" s="5"/>
      <c r="F82" s="2"/>
      <c r="G82" s="5"/>
      <c r="I82" s="2"/>
      <c r="J82" s="5"/>
      <c r="L82" s="2"/>
      <c r="M82" s="5"/>
      <c r="N82" s="5"/>
      <c r="O82" s="5"/>
      <c r="P82" s="15"/>
      <c r="Q82" s="2"/>
      <c r="T82" s="2"/>
    </row>
    <row r="83" spans="1:20" ht="24" customHeight="1">
      <c r="C83" s="18"/>
      <c r="D83" s="12"/>
      <c r="F83" s="2"/>
      <c r="G83" s="5"/>
      <c r="I83" s="2"/>
      <c r="J83" s="5"/>
      <c r="L83" s="2"/>
      <c r="M83" s="5"/>
      <c r="N83" s="5"/>
      <c r="O83" s="5"/>
      <c r="P83" s="15"/>
      <c r="Q83" s="2"/>
      <c r="T83" s="2"/>
    </row>
    <row r="84" spans="1:20" ht="21" customHeight="1">
      <c r="A84" s="24"/>
      <c r="B84" s="25"/>
      <c r="C84" s="25"/>
      <c r="D84" s="25"/>
      <c r="E84" s="25"/>
      <c r="F84" s="26"/>
      <c r="G84" s="25"/>
      <c r="H84" s="61"/>
      <c r="I84" s="25"/>
      <c r="J84" s="25"/>
      <c r="K84" s="25"/>
      <c r="L84" s="25"/>
      <c r="M84" s="25"/>
      <c r="N84" s="25"/>
      <c r="O84" s="25"/>
      <c r="P84" s="25"/>
      <c r="Q84" s="25"/>
      <c r="R84" s="27"/>
      <c r="T84" s="2"/>
    </row>
    <row r="85" spans="1:20" ht="21" customHeight="1">
      <c r="A85" s="28" t="s">
        <v>26</v>
      </c>
      <c r="C85" s="13"/>
      <c r="D85" s="13"/>
      <c r="E85" s="13"/>
      <c r="F85" s="13"/>
      <c r="G85" s="71" t="s">
        <v>27</v>
      </c>
      <c r="H85" s="13"/>
      <c r="M85" s="75" t="s">
        <v>28</v>
      </c>
      <c r="O85" s="30" t="s">
        <v>29</v>
      </c>
      <c r="Q85" s="29"/>
      <c r="R85" s="69"/>
      <c r="T85" s="2"/>
    </row>
    <row r="86" spans="1:20" ht="21" customHeight="1">
      <c r="A86" s="70"/>
      <c r="B86" s="5"/>
      <c r="G86" s="2"/>
      <c r="N86" s="5"/>
      <c r="O86" s="60" t="s">
        <v>30</v>
      </c>
      <c r="P86" s="4" t="s">
        <v>31</v>
      </c>
      <c r="Q86" s="31"/>
      <c r="R86" s="32"/>
      <c r="T86" s="2"/>
    </row>
    <row r="87" spans="1:20" ht="21" customHeight="1">
      <c r="A87" s="28" t="s">
        <v>32</v>
      </c>
      <c r="B87" s="5"/>
      <c r="C87" s="2"/>
      <c r="D87" s="12" t="s">
        <v>33</v>
      </c>
      <c r="E87" s="2"/>
      <c r="F87" s="12" t="s">
        <v>34</v>
      </c>
      <c r="H87" s="2"/>
      <c r="I87" s="73" t="s">
        <v>35</v>
      </c>
      <c r="O87" s="4" t="s">
        <v>36</v>
      </c>
      <c r="Q87" s="31"/>
      <c r="R87" s="32"/>
      <c r="T87" s="2"/>
    </row>
    <row r="88" spans="1:20" ht="21" customHeight="1">
      <c r="A88" s="28"/>
      <c r="B88" s="5"/>
      <c r="C88" s="67"/>
      <c r="D88" s="67"/>
      <c r="P88" s="4" t="s">
        <v>37</v>
      </c>
      <c r="Q88" s="31"/>
      <c r="R88" s="32"/>
      <c r="T88" s="2"/>
    </row>
    <row r="89" spans="1:20" ht="21" customHeight="1">
      <c r="A89" s="35"/>
      <c r="B89" s="12" t="s">
        <v>38</v>
      </c>
      <c r="D89" s="51"/>
      <c r="E89" s="18"/>
      <c r="F89" s="18"/>
      <c r="G89" s="18"/>
      <c r="H89" s="18"/>
      <c r="I89" s="18"/>
      <c r="J89" s="13"/>
      <c r="K89" s="14"/>
      <c r="L89" s="4" t="s">
        <v>39</v>
      </c>
      <c r="P89" s="36" t="s">
        <v>40</v>
      </c>
      <c r="Q89" s="31"/>
      <c r="R89" s="32"/>
      <c r="T89" s="2"/>
    </row>
    <row r="90" spans="1:20" ht="21" customHeight="1">
      <c r="A90" s="35"/>
      <c r="B90" s="12" t="s">
        <v>73</v>
      </c>
      <c r="D90" s="51"/>
      <c r="E90" s="51"/>
      <c r="F90" s="51"/>
      <c r="G90" s="51"/>
      <c r="H90" s="51"/>
      <c r="I90" s="25"/>
      <c r="J90" s="26"/>
      <c r="K90" s="39"/>
      <c r="L90" s="4"/>
      <c r="P90" s="36"/>
      <c r="Q90" s="26"/>
      <c r="R90" s="32"/>
      <c r="T90" s="2"/>
    </row>
    <row r="91" spans="1:20" ht="21" customHeight="1">
      <c r="A91" s="74" t="s">
        <v>41</v>
      </c>
      <c r="B91" s="51"/>
      <c r="C91" s="2"/>
      <c r="D91" s="12"/>
      <c r="E91" s="2"/>
      <c r="I91" s="18"/>
      <c r="J91" s="18"/>
      <c r="K91" s="18"/>
      <c r="L91" s="18"/>
      <c r="M91" s="13"/>
      <c r="N91" s="18"/>
      <c r="O91" s="18"/>
      <c r="P91" s="18"/>
      <c r="Q91" s="18"/>
      <c r="R91" s="32"/>
      <c r="T91" s="2"/>
    </row>
    <row r="92" spans="1:20" ht="23.25" customHeight="1">
      <c r="A92" s="72"/>
      <c r="B92" s="18"/>
      <c r="C92" s="18"/>
      <c r="D92" s="18"/>
      <c r="E92" s="18"/>
      <c r="F92" s="13"/>
      <c r="G92" s="18"/>
      <c r="H92" s="13"/>
      <c r="I92" s="14"/>
      <c r="J92" s="14"/>
      <c r="K92" s="63" t="s">
        <v>42</v>
      </c>
      <c r="L92" s="62"/>
      <c r="M92" s="13"/>
      <c r="N92" s="13"/>
      <c r="O92" s="13"/>
      <c r="P92" s="13"/>
      <c r="Q92" s="13"/>
      <c r="R92" s="37"/>
      <c r="T92" s="2"/>
    </row>
    <row r="93" spans="1:20" ht="21" customHeight="1">
      <c r="C93" s="5"/>
      <c r="D93" s="2"/>
      <c r="E93" s="2"/>
      <c r="F93" s="5"/>
      <c r="I93" s="2"/>
      <c r="J93" s="5"/>
      <c r="K93" s="5"/>
      <c r="M93" s="5"/>
      <c r="N93" s="16"/>
      <c r="O93" s="5"/>
      <c r="P93" s="15"/>
      <c r="Q93" s="2"/>
      <c r="T93" s="2"/>
    </row>
    <row r="94" spans="1:20" ht="21" customHeight="1">
      <c r="C94" s="5"/>
      <c r="D94" s="2"/>
      <c r="E94" s="2"/>
      <c r="F94" s="5"/>
      <c r="I94" s="2"/>
      <c r="J94" s="5"/>
      <c r="K94" s="5"/>
      <c r="M94" s="5"/>
      <c r="N94" s="16"/>
      <c r="O94" s="5"/>
      <c r="P94" s="15"/>
      <c r="Q94" s="2"/>
      <c r="T94" s="2"/>
    </row>
    <row r="95" spans="1:20" ht="21" customHeight="1">
      <c r="C95" s="5"/>
      <c r="D95" s="2"/>
      <c r="E95" s="2"/>
      <c r="F95" s="5"/>
      <c r="I95" s="2"/>
      <c r="J95" s="5"/>
      <c r="K95" s="5"/>
      <c r="M95" s="5"/>
      <c r="N95" s="16"/>
      <c r="O95" s="5"/>
      <c r="P95" s="15"/>
      <c r="Q95" s="2"/>
      <c r="T95" s="2"/>
    </row>
    <row r="96" spans="1:20" ht="21" customHeight="1">
      <c r="C96" s="5"/>
      <c r="D96" s="2"/>
      <c r="E96" s="2"/>
      <c r="F96" s="5"/>
      <c r="I96" s="2"/>
      <c r="J96" s="5"/>
      <c r="K96" s="5"/>
      <c r="M96" s="5"/>
      <c r="N96" s="16"/>
      <c r="O96" s="5"/>
      <c r="P96" s="15"/>
      <c r="Q96" s="2"/>
      <c r="T96" s="2"/>
    </row>
    <row r="97" spans="1:20" ht="21" customHeight="1">
      <c r="C97" s="5"/>
      <c r="D97" s="2"/>
      <c r="E97" s="2"/>
      <c r="F97" s="5"/>
      <c r="I97" s="2"/>
      <c r="J97" s="5"/>
      <c r="K97" s="5"/>
      <c r="M97" s="5"/>
      <c r="N97" s="16"/>
      <c r="O97" s="5"/>
      <c r="P97" s="15"/>
      <c r="Q97" s="2"/>
      <c r="T97" s="2"/>
    </row>
    <row r="98" spans="1:20" ht="21" customHeight="1">
      <c r="C98" s="5"/>
      <c r="D98" s="2"/>
      <c r="E98" s="2"/>
      <c r="F98" s="5"/>
      <c r="I98" s="2"/>
      <c r="J98" s="5"/>
      <c r="K98" s="5"/>
      <c r="M98" s="5"/>
      <c r="N98" s="16"/>
      <c r="O98" s="5"/>
      <c r="P98" s="15"/>
      <c r="Q98" s="2"/>
      <c r="T98" s="2"/>
    </row>
    <row r="99" spans="1:20" ht="18" customHeight="1">
      <c r="B99" s="5"/>
      <c r="C99" s="5"/>
      <c r="D99" s="2"/>
      <c r="E99" s="2"/>
      <c r="F99" s="5"/>
      <c r="G99" s="2"/>
      <c r="H99" s="2"/>
      <c r="I99" s="2"/>
      <c r="J99" s="5"/>
      <c r="K99" s="5"/>
      <c r="L99" s="6"/>
      <c r="M99" s="5"/>
      <c r="N99" s="15"/>
      <c r="O99" s="5"/>
      <c r="P99" s="15"/>
      <c r="Q99" s="2"/>
      <c r="T99" s="2"/>
    </row>
    <row r="100" spans="1:20" ht="21" customHeight="1">
      <c r="A100" s="2"/>
      <c r="P100" s="38">
        <f ca="1">NOW()</f>
        <v>37258.39923761574</v>
      </c>
      <c r="S100" s="2"/>
      <c r="T100" s="2"/>
    </row>
    <row r="101" spans="1:20" ht="21" customHeight="1">
      <c r="A101" s="25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S101" s="2"/>
      <c r="T101" s="2"/>
    </row>
    <row r="102" spans="1:20" ht="21" customHeight="1">
      <c r="A102" s="51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S102" s="2"/>
      <c r="T102" s="2"/>
    </row>
    <row r="103" spans="1:20" ht="18.95" customHeight="1">
      <c r="A103" s="2"/>
      <c r="B103" s="2"/>
      <c r="C103" s="2"/>
      <c r="D103" s="2"/>
      <c r="E103" s="5"/>
      <c r="K103" s="2"/>
      <c r="L103" s="2"/>
      <c r="M103" s="2"/>
      <c r="N103" s="2"/>
      <c r="O103" s="2"/>
      <c r="P103" s="38"/>
      <c r="Q103" s="2"/>
      <c r="R103" s="2"/>
      <c r="S103" s="2"/>
      <c r="T103" s="2"/>
    </row>
    <row r="104" spans="1:20" ht="15.95" customHeight="1">
      <c r="A104" s="2"/>
      <c r="B104" s="2"/>
      <c r="C104" s="2"/>
      <c r="G104" s="40"/>
      <c r="H104" s="54" t="s">
        <v>43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5.95" customHeight="1">
      <c r="A105" s="2"/>
      <c r="B105" s="2"/>
      <c r="C105" s="2"/>
      <c r="G105" s="41"/>
      <c r="H105" s="54" t="s">
        <v>44</v>
      </c>
      <c r="J105" s="3"/>
      <c r="K105" s="3"/>
      <c r="L105" s="5"/>
      <c r="M105" s="5"/>
      <c r="N105" s="5"/>
      <c r="O105" s="5"/>
      <c r="P105" s="5"/>
      <c r="Q105" s="5"/>
      <c r="R105" s="2"/>
      <c r="S105" s="2"/>
      <c r="T105" s="2"/>
    </row>
    <row r="106" spans="1:20" ht="15.95" customHeight="1">
      <c r="A106" s="42"/>
      <c r="B106" s="42"/>
      <c r="C106" s="42"/>
      <c r="E106" s="43"/>
      <c r="F106" s="44"/>
      <c r="G106" s="45"/>
      <c r="H106" s="45"/>
      <c r="I106" s="45"/>
      <c r="J106" s="45"/>
      <c r="K106" s="45"/>
      <c r="L106" s="44"/>
      <c r="M106" s="44"/>
      <c r="N106" s="44"/>
      <c r="O106" s="44"/>
      <c r="P106" s="44"/>
      <c r="Q106" s="44"/>
      <c r="R106" s="42"/>
      <c r="S106" s="42"/>
    </row>
    <row r="107" spans="1:20" ht="15.95" customHeight="1">
      <c r="A107" s="42"/>
      <c r="B107" s="2"/>
      <c r="C107" s="2"/>
      <c r="D107" s="2"/>
      <c r="E107" s="2"/>
      <c r="F107" s="2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2"/>
      <c r="T107" s="42"/>
    </row>
    <row r="108" spans="1:20" ht="15.95" customHeight="1">
      <c r="A108" s="42"/>
      <c r="B108" s="2"/>
      <c r="C108" s="2"/>
      <c r="D108" s="2"/>
      <c r="E108" s="2"/>
      <c r="F108" s="2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2"/>
      <c r="T108" s="42"/>
    </row>
    <row r="109" spans="1:20" ht="15.95" customHeight="1">
      <c r="A109" s="42"/>
      <c r="B109" s="16"/>
      <c r="C109" s="5"/>
      <c r="D109" s="5"/>
      <c r="E109" s="5"/>
      <c r="F109" s="5"/>
      <c r="G109" s="16"/>
      <c r="H109" s="2"/>
      <c r="I109" s="2"/>
      <c r="J109" s="34"/>
      <c r="L109" s="34"/>
      <c r="M109" s="5"/>
      <c r="N109" s="5"/>
      <c r="O109" s="5"/>
      <c r="P109" s="34"/>
      <c r="Q109" s="5"/>
      <c r="R109" s="5"/>
      <c r="S109" s="42"/>
      <c r="T109" s="42"/>
    </row>
    <row r="110" spans="1:20" ht="23.25">
      <c r="A110" s="42"/>
      <c r="B110" s="2"/>
      <c r="C110" s="2"/>
      <c r="D110" s="46"/>
      <c r="E110" s="5"/>
      <c r="F110" s="33"/>
      <c r="I110" s="2"/>
      <c r="J110" s="34"/>
      <c r="L110" s="46"/>
      <c r="N110" s="2"/>
      <c r="O110" s="34"/>
      <c r="P110" s="2"/>
      <c r="Q110" s="5"/>
      <c r="R110" s="5"/>
      <c r="S110" s="42"/>
      <c r="T110" s="42"/>
    </row>
    <row r="111" spans="1:20" ht="23.25">
      <c r="A111" s="42"/>
      <c r="B111" s="16"/>
      <c r="C111" s="5"/>
      <c r="D111" s="5"/>
      <c r="E111" s="5"/>
      <c r="F111" s="2"/>
      <c r="G111" s="16"/>
      <c r="H111" s="2"/>
      <c r="I111" s="2"/>
      <c r="J111" s="2"/>
      <c r="K111" s="2"/>
      <c r="L111" s="2"/>
      <c r="M111" s="2"/>
      <c r="N111" s="5"/>
      <c r="P111" s="34"/>
      <c r="Q111" s="5"/>
      <c r="R111" s="5"/>
      <c r="S111" s="42"/>
      <c r="T111" s="42"/>
    </row>
    <row r="112" spans="1:20" ht="23.25">
      <c r="A112" s="42"/>
      <c r="H112" s="1"/>
      <c r="I112" s="2"/>
      <c r="M112" s="2"/>
      <c r="Q112" s="5"/>
      <c r="R112" s="5"/>
      <c r="S112" s="42"/>
      <c r="T112" s="42"/>
    </row>
    <row r="113" spans="1:20" ht="23.25">
      <c r="A113" s="42"/>
      <c r="B113" s="16"/>
      <c r="C113" s="5"/>
      <c r="D113" s="2"/>
      <c r="E113" s="16"/>
      <c r="F113" s="2"/>
      <c r="G113" s="34"/>
      <c r="H113" s="2"/>
      <c r="I113" s="2"/>
      <c r="J113" s="2"/>
      <c r="K113" s="2"/>
      <c r="L113" s="2"/>
      <c r="M113" s="2"/>
      <c r="N113" s="5"/>
      <c r="O113" s="2"/>
      <c r="P113" s="2"/>
      <c r="Q113" s="2"/>
      <c r="R113" s="5"/>
      <c r="S113" s="42"/>
      <c r="T113" s="42"/>
    </row>
    <row r="114" spans="1:20" ht="23.25">
      <c r="A114" s="42"/>
      <c r="B114" s="46"/>
      <c r="C114" s="2"/>
      <c r="D114" s="2"/>
      <c r="E114" s="2"/>
      <c r="F114" s="2"/>
      <c r="G114" s="5"/>
      <c r="H114" s="2"/>
      <c r="I114" s="5"/>
      <c r="L114" s="46"/>
      <c r="M114" s="46"/>
      <c r="N114" s="5"/>
      <c r="O114" s="5"/>
      <c r="P114" s="5"/>
      <c r="Q114" s="5"/>
      <c r="R114" s="5"/>
      <c r="S114" s="42"/>
      <c r="T114" s="42"/>
    </row>
    <row r="115" spans="1:20" ht="23.25">
      <c r="A115" s="42"/>
      <c r="B115" s="42"/>
      <c r="C115" s="42"/>
      <c r="D115" s="44"/>
      <c r="E115" s="44"/>
      <c r="F115" s="44"/>
      <c r="G115" s="44"/>
      <c r="H115" s="44"/>
      <c r="I115" s="44"/>
      <c r="J115" s="44"/>
      <c r="K115" s="44"/>
      <c r="L115" s="47"/>
      <c r="M115" s="44"/>
      <c r="N115" s="47"/>
      <c r="O115" s="44"/>
      <c r="P115" s="44"/>
      <c r="Q115" s="44"/>
      <c r="R115" s="44"/>
      <c r="S115" s="42"/>
      <c r="T115" s="42"/>
    </row>
    <row r="116" spans="1:20" ht="23.25">
      <c r="A116" s="42"/>
      <c r="B116" s="42"/>
      <c r="C116" s="42"/>
      <c r="D116" s="44"/>
      <c r="E116" s="44"/>
      <c r="F116" s="44"/>
      <c r="G116" s="44"/>
      <c r="H116" s="44"/>
      <c r="I116" s="44"/>
      <c r="J116" s="44"/>
      <c r="K116" s="44"/>
      <c r="L116" s="47"/>
      <c r="M116" s="44"/>
      <c r="N116" s="47"/>
      <c r="O116" s="44"/>
      <c r="P116" s="44"/>
      <c r="Q116" s="44"/>
      <c r="R116" s="44"/>
      <c r="S116" s="42"/>
      <c r="T116" s="42"/>
    </row>
    <row r="117" spans="1:20" ht="23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ht="23.25">
      <c r="A118" s="42"/>
      <c r="B118" s="42"/>
      <c r="C118" s="42"/>
      <c r="D118" s="44"/>
      <c r="E118" s="48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</row>
    <row r="119" spans="1:20" ht="23.25">
      <c r="A119" s="42"/>
      <c r="B119" s="42"/>
      <c r="C119" s="42"/>
      <c r="D119" s="44"/>
      <c r="E119" s="44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</row>
    <row r="120" spans="1:20" ht="23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</row>
    <row r="121" spans="1:20" ht="23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ht="23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ht="23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</row>
    <row r="124" spans="1:20" ht="23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</row>
    <row r="125" spans="1:20" ht="23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</row>
    <row r="126" spans="1:20" ht="23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ht="23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ht="23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</row>
    <row r="129" spans="1:20" ht="23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</row>
    <row r="130" spans="1:20" ht="23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</row>
    <row r="131" spans="1:20" ht="23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ht="23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ht="23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</row>
    <row r="134" spans="1:20" ht="23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</row>
    <row r="135" spans="1:20" ht="23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</row>
    <row r="136" spans="1:20" ht="23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ht="23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ht="23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</row>
    <row r="139" spans="1:20" ht="23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</row>
    <row r="140" spans="1:20" ht="23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</row>
    <row r="141" spans="1:20" ht="23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ht="23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ht="23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</row>
    <row r="144" spans="1:20" ht="23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</row>
    <row r="145" spans="1:20" ht="23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</row>
  </sheetData>
  <printOptions horizontalCentered="1" verticalCentered="1" gridLinesSet="0"/>
  <pageMargins left="0.25" right="0.25" top="0.5" bottom="0.5" header="0" footer="0"/>
  <pageSetup scale="54" fitToHeight="2" orientation="portrait" r:id="rId1"/>
  <headerFooter alignWithMargins="0"/>
  <rowBreaks count="1" manualBreakCount="1">
    <brk id="65" max="65535" man="1"/>
  </rowBreaks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locked="0" defaultSize="0" autoLine="0" r:id="rId5">
            <anchor moveWithCells="1">
              <from>
                <xdr:col>1</xdr:col>
                <xdr:colOff>9525</xdr:colOff>
                <xdr:row>0</xdr:row>
                <xdr:rowOff>123825</xdr:rowOff>
              </from>
              <to>
                <xdr:col>2</xdr:col>
                <xdr:colOff>276225</xdr:colOff>
                <xdr:row>2</xdr:row>
                <xdr:rowOff>57150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</vt:lpstr>
      <vt:lpstr>_1</vt:lpstr>
      <vt:lpstr>_2</vt:lpstr>
      <vt:lpstr>A!Print_Area</vt:lpstr>
      <vt:lpstr>Print_Area</vt:lpstr>
      <vt:lpstr>A!Print_Area_MI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 Famiglia di Robert Mondavi Employee Order Form</dc:title>
  <dc:subject>Coastal &amp; Woodbridge Wines</dc:subject>
  <dc:creator>Patty Groggins</dc:creator>
  <cp:lastModifiedBy>Jan Havlíček</cp:lastModifiedBy>
  <cp:lastPrinted>2001-01-10T18:26:08Z</cp:lastPrinted>
  <dcterms:created xsi:type="dcterms:W3CDTF">1998-03-25T04:42:09Z</dcterms:created>
  <dcterms:modified xsi:type="dcterms:W3CDTF">2023-09-19T23:53:12Z</dcterms:modified>
</cp:coreProperties>
</file>