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59014A-3EF9-4090-9210-7A3C918465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</calcChain>
</file>

<file path=xl/sharedStrings.xml><?xml version="1.0" encoding="utf-8"?>
<sst xmlns="http://schemas.openxmlformats.org/spreadsheetml/2006/main" count="19" uniqueCount="18">
  <si>
    <t>COH 5-2</t>
  </si>
  <si>
    <t>Month</t>
  </si>
  <si>
    <t>Volume (dth/month)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</si>
  <si>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</si>
  <si>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</si>
  <si>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</si>
  <si>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</si>
  <si>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</si>
  <si>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</si>
  <si>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</si>
  <si>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</si>
  <si>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</si>
  <si>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</si>
  <si>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</si>
  <si>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</si>
  <si>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Avon Lake Faciltiy</t>
  </si>
  <si>
    <t>Akron-Facility</t>
  </si>
  <si>
    <t>TOTAL DEMAND (DTH/MONTH) at COH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</si>
</sst>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" sqref="C2"/>
    </sheetView>
  </sheetViews>
  <sheetFormatPr defaultRowHeight="12.75" x14ac:dyDescent="0.2"/>
  <cols>
    <col min="2" max="2" width="19" customWidth="1"/>
    <col min="3" max="3" width="19.28515625" customWidth="1"/>
    <col min="4" max="4" width="18.140625" customWidth="1"/>
  </cols>
  <sheetData>
    <row r="1" spans="1:5" x14ac:dyDescent="0.2">
      <c r="A1" s="6" t="s">
        <v>0</v>
      </c>
      <c r="B1" s="1" t="s">
        <v>15</v>
      </c>
      <c r="C1" s="1" t="s">
        <v>16</v>
      </c>
    </row>
    <row r="2" spans="1:5" ht="38.25" x14ac:dyDescent="0.2">
      <c r="D2" s="4" t="s">
        <v>17</v>
      </c>
      <c r="E2" s="3"/>
    </row>
    <row r="3" spans="1:5" x14ac:dyDescent="0.2">
      <c r="A3" s="1" t="s">
        <v>1</v>
      </c>
      <c r="B3" s="1" t="s">
        <v>2</v>
      </c>
      <c r="C3" s="1" t="s">
        <v>2</v>
      </c>
    </row>
    <row r="4" spans="1:5" x14ac:dyDescent="0.2">
      <c r="A4" s="1" t="s">
        <v>3</v>
      </c>
      <c r="B4" s="2">
        <f>1674*1.04</f>
        <v>1740.96</v>
      </c>
      <c r="C4" s="2">
        <f>4642*1.04</f>
        <v>4827.68</v>
      </c>
      <c r="D4" s="5">
        <f>B4+C4</f>
        <v>6568.64</v>
      </c>
    </row>
    <row r="5" spans="1:5" x14ac:dyDescent="0.2">
      <c r="A5" s="1" t="s">
        <v>4</v>
      </c>
      <c r="B5" s="2">
        <f>2050*1.04</f>
        <v>2132</v>
      </c>
      <c r="C5" s="2">
        <f>6969*1.04</f>
        <v>7247.76</v>
      </c>
      <c r="D5" s="5">
        <f t="shared" ref="D5:D15" si="0">B5+C5</f>
        <v>9379.76</v>
      </c>
    </row>
    <row r="6" spans="1:5" x14ac:dyDescent="0.2">
      <c r="A6" s="1" t="s">
        <v>5</v>
      </c>
      <c r="B6" s="2">
        <f>1147*1.04</f>
        <v>1192.8800000000001</v>
      </c>
      <c r="C6" s="2">
        <f>4043*1.04</f>
        <v>4204.72</v>
      </c>
      <c r="D6" s="5">
        <f t="shared" si="0"/>
        <v>5397.6</v>
      </c>
    </row>
    <row r="7" spans="1:5" x14ac:dyDescent="0.2">
      <c r="A7" s="1" t="s">
        <v>6</v>
      </c>
      <c r="B7" s="2">
        <f>2006*1.04</f>
        <v>2086.2400000000002</v>
      </c>
      <c r="C7" s="2">
        <f>4190*1.04</f>
        <v>4357.6000000000004</v>
      </c>
      <c r="D7" s="5">
        <f t="shared" si="0"/>
        <v>6443.84</v>
      </c>
    </row>
    <row r="8" spans="1:5" x14ac:dyDescent="0.2">
      <c r="A8" s="1" t="s">
        <v>7</v>
      </c>
      <c r="B8" s="2">
        <f>2063*1.04</f>
        <v>2145.52</v>
      </c>
      <c r="C8" s="2">
        <f>3702*1.04</f>
        <v>3850.08</v>
      </c>
      <c r="D8" s="5">
        <f t="shared" si="0"/>
        <v>5995.6</v>
      </c>
    </row>
    <row r="9" spans="1:5" x14ac:dyDescent="0.2">
      <c r="A9" s="1" t="s">
        <v>8</v>
      </c>
      <c r="B9" s="2">
        <f>2047*1.04</f>
        <v>2128.88</v>
      </c>
      <c r="C9" s="2">
        <f>4299*1.04</f>
        <v>4470.96</v>
      </c>
      <c r="D9" s="5">
        <f t="shared" si="0"/>
        <v>6599.84</v>
      </c>
    </row>
    <row r="10" spans="1:5" x14ac:dyDescent="0.2">
      <c r="A10" s="1" t="s">
        <v>9</v>
      </c>
      <c r="B10" s="2">
        <f>1399*1.04</f>
        <v>1454.96</v>
      </c>
      <c r="C10" s="2">
        <f>3148*1.04</f>
        <v>3273.92</v>
      </c>
      <c r="D10" s="5">
        <f t="shared" si="0"/>
        <v>4728.88</v>
      </c>
    </row>
    <row r="11" spans="1:5" x14ac:dyDescent="0.2">
      <c r="A11" s="1" t="s">
        <v>10</v>
      </c>
      <c r="B11" s="2">
        <f>2065*1.04</f>
        <v>2147.6</v>
      </c>
      <c r="C11" s="2">
        <f>2946*1.04</f>
        <v>3063.84</v>
      </c>
      <c r="D11" s="5">
        <f t="shared" si="0"/>
        <v>5211.4400000000005</v>
      </c>
    </row>
    <row r="12" spans="1:5" x14ac:dyDescent="0.2">
      <c r="A12" s="1" t="s">
        <v>11</v>
      </c>
      <c r="B12" s="2">
        <f>808*1.04</f>
        <v>840.32</v>
      </c>
      <c r="C12" s="2">
        <f>3580*1.04</f>
        <v>3723.2000000000003</v>
      </c>
      <c r="D12" s="5">
        <f t="shared" si="0"/>
        <v>4563.5200000000004</v>
      </c>
    </row>
    <row r="13" spans="1:5" x14ac:dyDescent="0.2">
      <c r="A13" s="1" t="s">
        <v>12</v>
      </c>
      <c r="B13" s="2">
        <f>1607*1.04</f>
        <v>1671.28</v>
      </c>
      <c r="C13" s="2">
        <f>3833*1.04</f>
        <v>3986.32</v>
      </c>
      <c r="D13" s="5">
        <f t="shared" si="0"/>
        <v>5657.6</v>
      </c>
    </row>
    <row r="14" spans="1:5" x14ac:dyDescent="0.2">
      <c r="A14" s="1" t="s">
        <v>13</v>
      </c>
      <c r="B14" s="2">
        <f>2298*1.04</f>
        <v>2389.92</v>
      </c>
      <c r="C14" s="2">
        <f>3961*1.04</f>
        <v>4119.4400000000005</v>
      </c>
      <c r="D14" s="5">
        <f t="shared" si="0"/>
        <v>6509.3600000000006</v>
      </c>
    </row>
    <row r="15" spans="1:5" x14ac:dyDescent="0.2">
      <c r="A15" s="1" t="s">
        <v>14</v>
      </c>
      <c r="B15" s="2">
        <f>1917*1.04</f>
        <v>1993.68</v>
      </c>
      <c r="C15" s="2">
        <f>4026*1.04</f>
        <v>4187.04</v>
      </c>
      <c r="D15" s="5">
        <f t="shared" si="0"/>
        <v>6180.72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abillings</dc:creator>
  <cp:lastModifiedBy>Jan Havlíček</cp:lastModifiedBy>
  <dcterms:created xsi:type="dcterms:W3CDTF">2001-10-02T14:36:40Z</dcterms:created>
  <dcterms:modified xsi:type="dcterms:W3CDTF">2023-09-19T23:56:28Z</dcterms:modified>
</cp:coreProperties>
</file>