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omments4.xml" ContentType="application/vnd.openxmlformats-officedocument.spreadsheetml.comments+xml"/>
  <Override PartName="/xl/drawings/drawing5.xml" ContentType="application/vnd.openxmlformats-officedocument.drawing+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omments5.xml" ContentType="application/vnd.openxmlformats-officedocument.spreadsheetml.comments+xml"/>
  <Override PartName="/xl/drawings/drawing6.xml" ContentType="application/vnd.openxmlformats-officedocument.drawing+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drawings/drawing7.xml" ContentType="application/vnd.openxmlformats-officedocument.drawing+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drawings/drawing8.xml" ContentType="application/vnd.openxmlformats-officedocument.drawing+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604D9C57-A031-4833-98A1-1334B99E7B4C}" xr6:coauthVersionLast="47" xr6:coauthVersionMax="47" xr10:uidLastSave="{00000000-0000-0000-0000-000000000000}"/>
  <bookViews>
    <workbookView xWindow="-120" yWindow="-120" windowWidth="38640" windowHeight="15720" tabRatio="826"/>
  </bookViews>
  <sheets>
    <sheet name="Req-Chkist" sheetId="1" r:id="rId1"/>
    <sheet name="Cost Estimate Summary" sheetId="14" r:id="rId2"/>
    <sheet name="MeterTap Data" sheetId="8" r:id="rId3"/>
    <sheet name="Pipeline 1" sheetId="9" r:id="rId4"/>
    <sheet name="Pipeline 2" sheetId="12" r:id="rId5"/>
    <sheet name="Pipeline 3" sheetId="15" r:id="rId6"/>
    <sheet name="Compression 1" sheetId="10" r:id="rId7"/>
    <sheet name="Compression 2" sheetId="13" r:id="rId8"/>
    <sheet name="Compression 3" sheetId="16" r:id="rId9"/>
    <sheet name="Addt'l Info" sheetId="11" r:id="rId10"/>
    <sheet name="Addt'l Info2" sheetId="4" r:id="rId11"/>
    <sheet name="Dwgs-Maps" sheetId="6" r:id="rId12"/>
    <sheet name="Dwgs-Maps2" sheetId="5" r:id="rId13"/>
    <sheet name="Instructions" sheetId="7" r:id="rId14"/>
    <sheet name="List Box info" sheetId="3" r:id="rId15"/>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AA31" i="10" l="1"/>
  <c r="L14" i="14"/>
  <c r="R14" i="14"/>
  <c r="L15" i="14"/>
  <c r="G23" i="14"/>
  <c r="L23" i="14"/>
  <c r="N23" i="14"/>
  <c r="R23" i="14"/>
  <c r="G25" i="14"/>
  <c r="L25" i="14"/>
  <c r="R25" i="14"/>
  <c r="G26" i="14"/>
  <c r="L26" i="14"/>
  <c r="R26" i="14"/>
  <c r="G27" i="14"/>
  <c r="L27" i="14"/>
  <c r="R27" i="14"/>
  <c r="L28" i="14"/>
  <c r="R28" i="14"/>
  <c r="L29" i="14"/>
  <c r="R29" i="14"/>
  <c r="G34" i="14"/>
  <c r="L34" i="14"/>
  <c r="R34" i="14"/>
  <c r="L36" i="14"/>
  <c r="R36" i="14"/>
  <c r="L37" i="14"/>
  <c r="R37" i="14"/>
  <c r="G38" i="14"/>
  <c r="L38" i="14"/>
  <c r="R38" i="14"/>
  <c r="G40" i="14"/>
  <c r="L40" i="14"/>
  <c r="R40" i="14"/>
  <c r="G42" i="14"/>
  <c r="L42" i="14"/>
  <c r="R42" i="14"/>
  <c r="L44" i="14"/>
  <c r="Z30" i="1"/>
</calcChain>
</file>

<file path=xl/comments1.xml><?xml version="1.0" encoding="utf-8"?>
<comments xmlns="http://schemas.openxmlformats.org/spreadsheetml/2006/main">
  <authors>
    <author>Eric Faucheaux</author>
  </authors>
  <commentList>
    <comment ref="AB4" authorId="0" shapeId="0">
      <text>
        <r>
          <rPr>
            <b/>
            <sz val="8"/>
            <color indexed="81"/>
            <rFont val="Tahoma"/>
          </rPr>
          <t xml:space="preserve">NT:
</t>
        </r>
        <r>
          <rPr>
            <sz val="8"/>
            <color indexed="81"/>
            <rFont val="Tahoma"/>
            <family val="2"/>
          </rPr>
          <t xml:space="preserve">Generated by Planning
</t>
        </r>
      </text>
    </comment>
    <comment ref="M10" authorId="0" shapeId="0">
      <text>
        <r>
          <rPr>
            <b/>
            <sz val="8"/>
            <color indexed="81"/>
            <rFont val="Tahoma"/>
          </rPr>
          <t>NT:</t>
        </r>
        <r>
          <rPr>
            <sz val="8"/>
            <color indexed="81"/>
            <rFont val="Tahoma"/>
          </rPr>
          <t xml:space="preserve">
Phone and/or email addr.</t>
        </r>
      </text>
    </comment>
    <comment ref="F11" authorId="0" shapeId="0">
      <text>
        <r>
          <rPr>
            <b/>
            <sz val="8"/>
            <color indexed="81"/>
            <rFont val="Tahoma"/>
          </rPr>
          <t>NT:</t>
        </r>
        <r>
          <rPr>
            <sz val="8"/>
            <color indexed="81"/>
            <rFont val="Tahoma"/>
          </rPr>
          <t xml:space="preserve">
Name and Team Location</t>
        </r>
      </text>
    </comment>
    <comment ref="A15" authorId="0" shapeId="0">
      <text>
        <r>
          <rPr>
            <b/>
            <sz val="8"/>
            <color indexed="81"/>
            <rFont val="Tahoma"/>
          </rPr>
          <t xml:space="preserve">NT:
</t>
        </r>
        <r>
          <rPr>
            <sz val="8"/>
            <color indexed="81"/>
            <rFont val="Tahoma"/>
            <family val="2"/>
          </rPr>
          <t>Brief scope if complete detail cannot fit in this text block. A detailed scope should be provided on the worksheet titled "Addt'l Info".</t>
        </r>
      </text>
    </comment>
  </commentList>
</comments>
</file>

<file path=xl/comments2.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 ref="A26" authorId="0" shapeId="0">
      <text>
        <r>
          <rPr>
            <b/>
            <sz val="8"/>
            <color indexed="81"/>
            <rFont val="Tahoma"/>
          </rPr>
          <t>NT:</t>
        </r>
        <r>
          <rPr>
            <sz val="8"/>
            <color indexed="81"/>
            <rFont val="Tahoma"/>
          </rPr>
          <t xml:space="preserve">
Select and edit text as required.  Include units.
</t>
        </r>
      </text>
    </comment>
  </commentList>
</comments>
</file>

<file path=xl/comments3.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List>
</comments>
</file>

<file path=xl/comments4.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List>
</comments>
</file>

<file path=xl/comments5.xml><?xml version="1.0" encoding="utf-8"?>
<comments xmlns="http://schemas.openxmlformats.org/spreadsheetml/2006/main">
  <authors>
    <author>NT</author>
  </authors>
  <commentList>
    <comment ref="H8" authorId="0" shapeId="0">
      <text>
        <r>
          <rPr>
            <b/>
            <sz val="8"/>
            <color indexed="81"/>
            <rFont val="Tahoma"/>
          </rPr>
          <t>NT:</t>
        </r>
        <r>
          <rPr>
            <sz val="8"/>
            <color indexed="81"/>
            <rFont val="Tahoma"/>
          </rPr>
          <t xml:space="preserve">
Should specify:
- Nearest City/Zip Code, State(s)
- County, Block, Quadrant, Section, RR Survey (TX) 
- County/Parish, Section, Township, Range (other states)
- Area, Block (offshore)
- Latitude/Longitude, Lambert Corrdinates (X,Y)
- Use worksheet "Addt'l Info" if more space is needed.
Attach maps or drawings in additional worksheet tabs provided. Drawings should be in common readable formats such as .tif, .jpg, or .bmp.</t>
        </r>
      </text>
    </comment>
  </commentList>
</comments>
</file>

<file path=xl/sharedStrings.xml><?xml version="1.0" encoding="utf-8"?>
<sst xmlns="http://schemas.openxmlformats.org/spreadsheetml/2006/main" count="970" uniqueCount="373">
  <si>
    <t>Project Name:</t>
  </si>
  <si>
    <t>Pipeline:</t>
  </si>
  <si>
    <t>Northern Natural Gas Company</t>
  </si>
  <si>
    <t>Transwestern Pipeline Company</t>
  </si>
  <si>
    <t>Other, specify</t>
  </si>
  <si>
    <t>Other:</t>
  </si>
  <si>
    <t>Revision #:</t>
  </si>
  <si>
    <t>Request Number:</t>
  </si>
  <si>
    <t>Origination Date:</t>
  </si>
  <si>
    <t>Revision Date:</t>
  </si>
  <si>
    <t>Level A (+/-30%)</t>
  </si>
  <si>
    <t>Level B (+/-10%)</t>
  </si>
  <si>
    <t>Pressure (psig)</t>
  </si>
  <si>
    <t>Volume (MMcfd)</t>
  </si>
  <si>
    <t>high</t>
  </si>
  <si>
    <t>minimum</t>
  </si>
  <si>
    <t>normal</t>
  </si>
  <si>
    <t>H2O (lbs/MMcf)</t>
  </si>
  <si>
    <t>General Information:</t>
  </si>
  <si>
    <t>mole %</t>
  </si>
  <si>
    <t>ppm</t>
  </si>
  <si>
    <t>grs/100cf</t>
  </si>
  <si>
    <t>Units?</t>
  </si>
  <si>
    <t>H2S</t>
  </si>
  <si>
    <t>CO2</t>
  </si>
  <si>
    <t>Facilities:</t>
  </si>
  <si>
    <t>Measurement:</t>
  </si>
  <si>
    <t>Compression:</t>
  </si>
  <si>
    <t>Orifice</t>
  </si>
  <si>
    <t>Turbine</t>
  </si>
  <si>
    <t>Ultrasonic</t>
  </si>
  <si>
    <t>Positive Displ.</t>
  </si>
  <si>
    <t>Gas driven - reciprocal</t>
  </si>
  <si>
    <t>Gas driven - centrifugal</t>
  </si>
  <si>
    <t>Electric driven - centrifugal</t>
  </si>
  <si>
    <t>Dehydration</t>
  </si>
  <si>
    <t>Amine</t>
  </si>
  <si>
    <t>Separation</t>
  </si>
  <si>
    <t>Gas Cooler</t>
  </si>
  <si>
    <t>Gas Heater</t>
  </si>
  <si>
    <t>Connection Mile Post:</t>
  </si>
  <si>
    <t>Regulation:</t>
  </si>
  <si>
    <t>"Auxiliary Installations" Sec 2.55a</t>
  </si>
  <si>
    <t>"Like for Like" Sec 2.55b</t>
  </si>
  <si>
    <t>"On behalf Of" Sec 311</t>
  </si>
  <si>
    <t>"Automatic or Prior Notice" Blanket</t>
  </si>
  <si>
    <t>"Abandonment or Construction" Sec 7</t>
  </si>
  <si>
    <t>Contingency</t>
  </si>
  <si>
    <t>TOTAL</t>
  </si>
  <si>
    <t>Estimated Costs:</t>
  </si>
  <si>
    <t>Piping:</t>
  </si>
  <si>
    <t>Tap and riser</t>
  </si>
  <si>
    <t>Tap only</t>
  </si>
  <si>
    <t>Tap and linepipe</t>
  </si>
  <si>
    <t>EFM only</t>
  </si>
  <si>
    <t xml:space="preserve">Tap, linepipe &amp; station </t>
  </si>
  <si>
    <t>Tap &amp; station</t>
  </si>
  <si>
    <t>Project Location(s):</t>
  </si>
  <si>
    <t>Additional Information (General Information, Scope, etc.):</t>
  </si>
  <si>
    <t>Insert drawing files or map files in this worksheet (use formats: .tif, .jpg, .bmp)</t>
  </si>
  <si>
    <t>other comp.-units</t>
  </si>
  <si>
    <t>System/Line No.:</t>
  </si>
  <si>
    <r>
      <t>General Information:</t>
    </r>
    <r>
      <rPr>
        <sz val="10"/>
        <rFont val="Arial"/>
      </rPr>
      <t xml:space="preserve">  As much information possible is completed by the Requestor, the remaining information(and revisions, if necessary) is completed by the Facility Planner.  </t>
    </r>
    <r>
      <rPr>
        <i/>
        <sz val="10"/>
        <rFont val="Arial"/>
        <family val="2"/>
      </rPr>
      <t>The Request Number is generated by the Facility Planner</t>
    </r>
    <r>
      <rPr>
        <sz val="10"/>
        <rFont val="Arial"/>
      </rPr>
      <t>.  In some cases, Scope and other information discovered may be further refined or revised to provide more detail about the work required.</t>
    </r>
  </si>
  <si>
    <r>
      <t xml:space="preserve">Design Parameters: </t>
    </r>
    <r>
      <rPr>
        <sz val="10"/>
        <rFont val="Arial"/>
        <family val="2"/>
      </rPr>
      <t xml:space="preserve">As much information possible is completed by the Requestor.  The Facility Planner may revise or provide additional design parameters as discovered.  </t>
    </r>
  </si>
  <si>
    <r>
      <t>Facilities:</t>
    </r>
    <r>
      <rPr>
        <sz val="10"/>
        <rFont val="Arial"/>
      </rPr>
      <t xml:space="preserve"> As much information possible is completed by the Requestor.  The Facility Planner may revise or provide additional design parameters as discovered.  </t>
    </r>
  </si>
  <si>
    <r>
      <t>Origination Date:</t>
    </r>
    <r>
      <rPr>
        <sz val="10"/>
        <rFont val="Arial"/>
      </rPr>
      <t xml:space="preserve"> provided by the Requestor </t>
    </r>
  </si>
  <si>
    <r>
      <t>Revision Date, Number &amp; Estimate Level.:</t>
    </r>
    <r>
      <rPr>
        <sz val="10"/>
        <rFont val="Arial"/>
      </rPr>
      <t xml:space="preserve"> provided by Facility Planner</t>
    </r>
  </si>
  <si>
    <r>
      <t>Notifications and Estimated Costs:</t>
    </r>
    <r>
      <rPr>
        <sz val="10"/>
        <rFont val="Arial"/>
      </rPr>
      <t xml:space="preserve"> provided by the Facility Planner</t>
    </r>
  </si>
  <si>
    <r>
      <t>Comments:</t>
    </r>
    <r>
      <rPr>
        <sz val="10"/>
        <rFont val="Arial"/>
      </rPr>
      <t xml:space="preserve"> provided by either the Requestor or the Facility Planner</t>
    </r>
  </si>
  <si>
    <t>Location/Dept.:</t>
  </si>
  <si>
    <t>Expense, O&amp;M</t>
  </si>
  <si>
    <t>Gas driven - rotary/screw</t>
  </si>
  <si>
    <t>Capital-Enron</t>
  </si>
  <si>
    <t>Capital-Prepaid</t>
  </si>
  <si>
    <t>Reimbursable-Expense</t>
  </si>
  <si>
    <t>Reimbursable-Capital</t>
  </si>
  <si>
    <t>Station only</t>
  </si>
  <si>
    <t>Pressure Cntrl</t>
  </si>
  <si>
    <t>Flow Cntrl</t>
  </si>
  <si>
    <t>P. Cntrl w/ monitor</t>
  </si>
  <si>
    <t>P. &amp; F. Cntrl</t>
  </si>
  <si>
    <t>F. Cntrl w/ monitor</t>
  </si>
  <si>
    <t>P. &amp; F. Cntrl w/ monitor</t>
  </si>
  <si>
    <t>P. Cntrl w/ Rlf. Vlv</t>
  </si>
  <si>
    <t>P. &amp; F. Cntrl w/ Rlf. Vlv.</t>
  </si>
  <si>
    <t>F. Cntrl w/ Rlf. Vlv.</t>
  </si>
  <si>
    <t>Relief Valve</t>
  </si>
  <si>
    <t>Power:</t>
  </si>
  <si>
    <t>Purchase</t>
  </si>
  <si>
    <t>Solar</t>
  </si>
  <si>
    <t>Generator</t>
  </si>
  <si>
    <t>Provided by others</t>
  </si>
  <si>
    <t>Moisture monitor</t>
  </si>
  <si>
    <t>Quality monitor</t>
  </si>
  <si>
    <t>Chromatograph</t>
  </si>
  <si>
    <t>Continuous sampler</t>
  </si>
  <si>
    <t>Actuator/Controller</t>
  </si>
  <si>
    <t>SCADA-tower/radio</t>
  </si>
  <si>
    <t>SCADA-phone line</t>
  </si>
  <si>
    <t>CPU</t>
  </si>
  <si>
    <t>Transmitter(s)</t>
  </si>
  <si>
    <t>CPU &amp; Xmtrs.</t>
  </si>
  <si>
    <t>Cathodic Protection</t>
  </si>
  <si>
    <t>C.P. Monitor</t>
  </si>
  <si>
    <t>C.P.-Anode</t>
  </si>
  <si>
    <t>C.P.-Rectifier</t>
  </si>
  <si>
    <t>Enron Transportation Services</t>
  </si>
  <si>
    <t>Bi-directional</t>
  </si>
  <si>
    <t>Pipeline Name</t>
  </si>
  <si>
    <t>Cost Estimate Level</t>
  </si>
  <si>
    <t>Type of Measurement</t>
  </si>
  <si>
    <t>Type of Compression</t>
  </si>
  <si>
    <t>Other Gas Treating Facilities</t>
  </si>
  <si>
    <t>Type of Regulation</t>
  </si>
  <si>
    <t>Type of Regulatory Filing</t>
  </si>
  <si>
    <t>Type of Power Req'd</t>
  </si>
  <si>
    <t>Other Component, Units</t>
  </si>
  <si>
    <t>Type of Piping Required</t>
  </si>
  <si>
    <t>Type of Expenditure</t>
  </si>
  <si>
    <t>Other Equipment Required</t>
  </si>
  <si>
    <t>Florida Gas Transmission</t>
  </si>
  <si>
    <t>EOTT</t>
  </si>
  <si>
    <t>Estimate Level:</t>
  </si>
  <si>
    <t>Project Data Form</t>
  </si>
  <si>
    <t>Projected In-Service Date:</t>
  </si>
  <si>
    <t>Date Estimate Required:</t>
  </si>
  <si>
    <t>Originator Name:</t>
  </si>
  <si>
    <t>Customer Rep.-Contact Information:</t>
  </si>
  <si>
    <t>Type of Expenditure:</t>
  </si>
  <si>
    <t>Size:</t>
  </si>
  <si>
    <t>Upstream Conditions</t>
  </si>
  <si>
    <t>Operations Representative:</t>
  </si>
  <si>
    <t>Region/Team:</t>
  </si>
  <si>
    <t>Customer Rep.-Name/Company:</t>
  </si>
  <si>
    <t>Facility Planner:</t>
  </si>
  <si>
    <t>Scope of Work:</t>
  </si>
  <si>
    <t>CO2 Extraction</t>
  </si>
  <si>
    <t>Pipeline valves</t>
  </si>
  <si>
    <t>Station valves</t>
  </si>
  <si>
    <t>SCADA-satelite</t>
  </si>
  <si>
    <t>Communications</t>
  </si>
  <si>
    <t>SCADA:</t>
  </si>
  <si>
    <t>Measurement Facilities Design Parameters:</t>
  </si>
  <si>
    <t>Delivery:</t>
  </si>
  <si>
    <t>Receipt:</t>
  </si>
  <si>
    <t>Gas Quality(BTU, dry)</t>
  </si>
  <si>
    <t>Downstream Conditions</t>
  </si>
  <si>
    <t>MAOP/max</t>
  </si>
  <si>
    <t>Gas Characteristics</t>
  </si>
  <si>
    <t>No. of Runs:</t>
  </si>
  <si>
    <t>EFM</t>
  </si>
  <si>
    <t>Charts</t>
  </si>
  <si>
    <t>Measurement</t>
  </si>
  <si>
    <t>Index</t>
  </si>
  <si>
    <t>by:</t>
  </si>
  <si>
    <t>Over Pressure Protection:</t>
  </si>
  <si>
    <t>Hot Tap</t>
  </si>
  <si>
    <t>Connection Information:</t>
  </si>
  <si>
    <t>Header pipe:</t>
  </si>
  <si>
    <t>Diameter</t>
  </si>
  <si>
    <t>Wall Thickness</t>
  </si>
  <si>
    <t>Grade</t>
  </si>
  <si>
    <t>MAOP</t>
  </si>
  <si>
    <t>Branch pipe:</t>
  </si>
  <si>
    <t>Flange Ratings</t>
  </si>
  <si>
    <t>ANSI 150#</t>
  </si>
  <si>
    <t>ANSI 300#</t>
  </si>
  <si>
    <t>ANSI 600#</t>
  </si>
  <si>
    <t>ANSI 900#</t>
  </si>
  <si>
    <t>Run Switching</t>
  </si>
  <si>
    <t>Analysis</t>
  </si>
  <si>
    <t>Power Supply</t>
  </si>
  <si>
    <t>Flange Rating</t>
  </si>
  <si>
    <t>Phone Drop</t>
  </si>
  <si>
    <t>Cellular Modem</t>
  </si>
  <si>
    <t>Radio/Tower</t>
  </si>
  <si>
    <t>VSAT</t>
  </si>
  <si>
    <t>Remote Control</t>
  </si>
  <si>
    <t>Number of connections required</t>
  </si>
  <si>
    <t>Description:</t>
  </si>
  <si>
    <t>Conditions</t>
  </si>
  <si>
    <t xml:space="preserve">Class Location </t>
  </si>
  <si>
    <t>Beginning point</t>
  </si>
  <si>
    <t>Terminus point</t>
  </si>
  <si>
    <t>Length</t>
  </si>
  <si>
    <t>Segment 1</t>
  </si>
  <si>
    <t>Protective Coating</t>
  </si>
  <si>
    <t>Segment 2</t>
  </si>
  <si>
    <t>Segment 3</t>
  </si>
  <si>
    <t>Bidirectional:</t>
  </si>
  <si>
    <t>Terrain description</t>
  </si>
  <si>
    <t>Tee &amp; side valve</t>
  </si>
  <si>
    <t>Measurement Type</t>
  </si>
  <si>
    <t>Receipt</t>
  </si>
  <si>
    <t>Delivery</t>
  </si>
  <si>
    <t>Bidirectional</t>
  </si>
  <si>
    <t>Segment 4</t>
  </si>
  <si>
    <t>Pipeline Facilities Design Parameters</t>
  </si>
  <si>
    <t>Compression Facilities Design Parameters</t>
  </si>
  <si>
    <t>Suction Conditions</t>
  </si>
  <si>
    <t>Discharge Conditions</t>
  </si>
  <si>
    <t>Temperature (degF)</t>
  </si>
  <si>
    <t>Station HP required</t>
  </si>
  <si>
    <t>Number of units</t>
  </si>
  <si>
    <t>Station Type:</t>
  </si>
  <si>
    <t>New</t>
  </si>
  <si>
    <t>Modification</t>
  </si>
  <si>
    <t>Mainline</t>
  </si>
  <si>
    <t>Gathering</t>
  </si>
  <si>
    <t>Ambient Temp Range</t>
  </si>
  <si>
    <t>Elev.</t>
  </si>
  <si>
    <t>Block, tee, side valves</t>
  </si>
  <si>
    <t>Hot Taps</t>
  </si>
  <si>
    <t xml:space="preserve"> </t>
  </si>
  <si>
    <t>1) Station Name/number</t>
  </si>
  <si>
    <t>2) Station Name/number</t>
  </si>
  <si>
    <t>Pipeline</t>
  </si>
  <si>
    <t>Lateral/Branchline</t>
  </si>
  <si>
    <t>Loopline</t>
  </si>
  <si>
    <t>Replace/refurbish/retire</t>
  </si>
  <si>
    <t>Lowering/Reroute</t>
  </si>
  <si>
    <r>
      <t xml:space="preserve"> Gas Treating Fac. </t>
    </r>
    <r>
      <rPr>
        <sz val="10"/>
        <rFont val="Arial"/>
      </rPr>
      <t>(</t>
    </r>
    <r>
      <rPr>
        <sz val="8"/>
        <rFont val="Arial"/>
        <family val="2"/>
      </rPr>
      <t>select below</t>
    </r>
    <r>
      <rPr>
        <sz val="10"/>
        <rFont val="Arial"/>
      </rPr>
      <t>):</t>
    </r>
  </si>
  <si>
    <t>Install Labor &amp; Equipment</t>
  </si>
  <si>
    <t>Construction Support</t>
  </si>
  <si>
    <t>District Labor</t>
  </si>
  <si>
    <t>Engineering</t>
  </si>
  <si>
    <t>Project Mgmt.</t>
  </si>
  <si>
    <t>Envr./Surveying</t>
  </si>
  <si>
    <t>Inspection &amp; X-ray</t>
  </si>
  <si>
    <t>Materials, taxes &amp; freight</t>
  </si>
  <si>
    <t>Right-of-Way</t>
  </si>
  <si>
    <t>Design/Drafting</t>
  </si>
  <si>
    <t>As-builts</t>
  </si>
  <si>
    <t>AFUDC</t>
  </si>
  <si>
    <t>Right-of-way:</t>
  </si>
  <si>
    <t>Estimate only</t>
  </si>
  <si>
    <t>Due Diligence Req'd</t>
  </si>
  <si>
    <t>ROW costs</t>
  </si>
  <si>
    <t>Environmental</t>
  </si>
  <si>
    <t>Mitigation/Study Req'd</t>
  </si>
  <si>
    <t>ROW type</t>
  </si>
  <si>
    <t>Sand</t>
  </si>
  <si>
    <t>Rock</t>
  </si>
  <si>
    <t>Marsh</t>
  </si>
  <si>
    <t>Wooded</t>
  </si>
  <si>
    <t>Pasture</t>
  </si>
  <si>
    <t>Cultivated</t>
  </si>
  <si>
    <t>Swamp</t>
  </si>
  <si>
    <t>Populated</t>
  </si>
  <si>
    <t>Predominate ROW Type</t>
  </si>
  <si>
    <t xml:space="preserve">Environmental </t>
  </si>
  <si>
    <t xml:space="preserve">ROW Costs </t>
  </si>
  <si>
    <t>8-21-01</t>
  </si>
  <si>
    <t>Kevin Hyatt</t>
  </si>
  <si>
    <t>Asset Development</t>
  </si>
  <si>
    <t>Jan, 2004</t>
  </si>
  <si>
    <t>Sun Devil Project</t>
  </si>
  <si>
    <t>Ron Matthews  SW Planning Team</t>
  </si>
  <si>
    <t>Albuquerque Region</t>
  </si>
  <si>
    <t>Various Teams</t>
  </si>
  <si>
    <t>San Juan to Phoenix</t>
  </si>
  <si>
    <t>Estimated Costs of Facilities</t>
  </si>
  <si>
    <t>CASE VII.</t>
  </si>
  <si>
    <t>A.</t>
  </si>
  <si>
    <t>36" MAINLINE LOOP, AND HP</t>
  </si>
  <si>
    <t>NO MAOP UPGRADE</t>
  </si>
  <si>
    <t>SUN DEVIL FROM STATION #2 DISCHARGE</t>
  </si>
  <si>
    <t>810 MMCF/D EXPANSION (2020 MMCF/D TOTAL)</t>
  </si>
  <si>
    <t>Vol. Incr.</t>
  </si>
  <si>
    <t>Total Vol.</t>
  </si>
  <si>
    <t>Int., O/H, etc</t>
  </si>
  <si>
    <t>From</t>
  </si>
  <si>
    <t>To</t>
  </si>
  <si>
    <t>Miles</t>
  </si>
  <si>
    <t>Size (")</t>
  </si>
  <si>
    <t>Est. Costs</t>
  </si>
  <si>
    <t>MMcf/d</t>
  </si>
  <si>
    <t>Not Included</t>
  </si>
  <si>
    <t>BLFD CS</t>
  </si>
  <si>
    <t>SJCT</t>
  </si>
  <si>
    <t>"</t>
  </si>
  <si>
    <t>Bloomfield Hp (7000 Hp)</t>
  </si>
  <si>
    <t>Bloomfield Mods</t>
  </si>
  <si>
    <t>Bloomfield Compressor Mods</t>
  </si>
  <si>
    <t>Blanco Hub Mods</t>
  </si>
  <si>
    <t>Bisti CS Mods</t>
  </si>
  <si>
    <t>Standing Rock CS (9,500 Hp)</t>
  </si>
  <si>
    <t>Gallup CS Mods</t>
  </si>
  <si>
    <t>Total San Juan Expansion</t>
  </si>
  <si>
    <t>-</t>
  </si>
  <si>
    <t>Sta. #4</t>
  </si>
  <si>
    <t>Sta. #3</t>
  </si>
  <si>
    <t>Sta. #2</t>
  </si>
  <si>
    <t>Sta. #1</t>
  </si>
  <si>
    <t>Needles</t>
  </si>
  <si>
    <t>CS4              (25,000 Hp)</t>
  </si>
  <si>
    <t>CS15            (25,000 Hp)</t>
  </si>
  <si>
    <t>Kingman CS  (30,000 Hp)</t>
  </si>
  <si>
    <t>Total Mainline Expansion</t>
  </si>
  <si>
    <t>I40</t>
  </si>
  <si>
    <t>I17</t>
  </si>
  <si>
    <t>Phoenix</t>
  </si>
  <si>
    <t>Total Sun Devil Pipeline</t>
  </si>
  <si>
    <t>---</t>
  </si>
  <si>
    <t>Total Project  Excl. Int., O/H, etc.</t>
  </si>
  <si>
    <t>Total Project  Incl. Int., O/H, etc.</t>
  </si>
  <si>
    <t>Note:</t>
  </si>
  <si>
    <t>1.</t>
  </si>
  <si>
    <t>Interest and overheads are not included.</t>
  </si>
  <si>
    <t>2.</t>
  </si>
  <si>
    <t>Station #4 Hp changeout included in this project.</t>
  </si>
  <si>
    <t>3.</t>
  </si>
  <si>
    <t>Bloomfield Unit #4 service change to low side BRI Val Verde receipt required.</t>
  </si>
  <si>
    <t>Bloomfield Unit #3 moved to the high side with compressor change out on Unit #1 - #3.</t>
  </si>
  <si>
    <t>36"</t>
  </si>
  <si>
    <t>San Juan Junction</t>
  </si>
  <si>
    <t>Bloomfield CS</t>
  </si>
  <si>
    <t>96.83 Miles</t>
  </si>
  <si>
    <t>San Juan Junction - Station #4 Suction</t>
  </si>
  <si>
    <t>San Juan Lateral Junction</t>
  </si>
  <si>
    <t>1 at Bloomfield, 3 at the Mainline, and 1 at Bisti</t>
  </si>
  <si>
    <t>Station #2 Suction</t>
  </si>
  <si>
    <t>0.388"</t>
  </si>
  <si>
    <t>Install 2nd loop line to the mainline.</t>
  </si>
  <si>
    <t>30"</t>
  </si>
  <si>
    <t>Station #2 discharge to Phoenix</t>
  </si>
  <si>
    <t>Station #2 discharge</t>
  </si>
  <si>
    <t>Phoenix - west side</t>
  </si>
  <si>
    <t>.325"</t>
  </si>
  <si>
    <t>1008</t>
  </si>
  <si>
    <t>Station #4 - Klagetoh</t>
  </si>
  <si>
    <t>Station #15</t>
  </si>
  <si>
    <t>Kingman CS</t>
  </si>
  <si>
    <t>Standing Rock CS</t>
  </si>
  <si>
    <t>1202</t>
  </si>
  <si>
    <t>MP00</t>
  </si>
  <si>
    <t>MP 96.83</t>
  </si>
  <si>
    <t>82</t>
  </si>
  <si>
    <t>65</t>
  </si>
  <si>
    <t>110</t>
  </si>
  <si>
    <t>120</t>
  </si>
  <si>
    <t>105</t>
  </si>
  <si>
    <t>MP570.3</t>
  </si>
  <si>
    <t>MP 67.6</t>
  </si>
  <si>
    <t>McKinley Co., NM</t>
  </si>
  <si>
    <t>Mohave Co., AZ</t>
  </si>
  <si>
    <t>MP155.4</t>
  </si>
  <si>
    <t>MP316.4</t>
  </si>
  <si>
    <t>-20 to 105</t>
  </si>
  <si>
    <t>83</t>
  </si>
  <si>
    <t>85</t>
  </si>
  <si>
    <t>Coconino Co., AZ</t>
  </si>
  <si>
    <t>92</t>
  </si>
  <si>
    <t>90</t>
  </si>
  <si>
    <t>75</t>
  </si>
  <si>
    <t>140</t>
  </si>
  <si>
    <t>145</t>
  </si>
  <si>
    <t>135</t>
  </si>
  <si>
    <t>165</t>
  </si>
  <si>
    <t>150</t>
  </si>
  <si>
    <t>98</t>
  </si>
  <si>
    <t>95</t>
  </si>
  <si>
    <t>88</t>
  </si>
  <si>
    <t>Bloomfield Add unit 5</t>
  </si>
  <si>
    <t>138</t>
  </si>
  <si>
    <t>130</t>
  </si>
  <si>
    <t>Gallup Compr. Mods</t>
  </si>
  <si>
    <t>San Juan Co., NM</t>
  </si>
  <si>
    <t>102</t>
  </si>
  <si>
    <t>106</t>
  </si>
  <si>
    <t>West01033</t>
  </si>
  <si>
    <t>San Juan &amp; McKinley Cos., NM</t>
  </si>
  <si>
    <t>.429"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</si>
</sst>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0.0"/>
    <numFmt numFmtId="165" formatCode="0.000"/>
    <numFmt numFmtId="166" formatCode="&quot;$&quot;#,##0.00"/>
    <numFmt numFmtId="171" formatCode="_(&quot;$&quot;* #,##0_);_(&quot;$&quot;* \(#,##0\);_(&quot;$&quot;* &quot;-&quot;??_);_(@_)"/>
  </numFmts>
  <fonts count="19" x14ac:knownFonts="1">
    <font>
      <sz val="10"/>
      <name val="Arial"/>
    </font>
    <font>
      <sz val="10"/>
      <name val="Arial"/>
    </font>
    <font>
      <sz val="8"/>
      <name val="Tahoma"/>
      <family val="2"/>
    </font>
    <font>
      <b/>
      <sz val="14"/>
      <name val="Arial Black"/>
      <family val="2"/>
    </font>
    <font>
      <sz val="10"/>
      <name val="Arial"/>
      <family val="2"/>
    </font>
    <font>
      <b/>
      <sz val="10"/>
      <name val="Arial"/>
      <family val="2"/>
    </font>
    <font>
      <sz val="8"/>
      <color indexed="81"/>
      <name val="Tahoma"/>
    </font>
    <font>
      <b/>
      <sz val="8"/>
      <color indexed="81"/>
      <name val="Tahoma"/>
    </font>
    <font>
      <b/>
      <sz val="12"/>
      <name val="Arial"/>
      <family val="2"/>
    </font>
    <font>
      <i/>
      <sz val="10"/>
      <name val="Arial"/>
      <family val="2"/>
    </font>
    <font>
      <sz val="8"/>
      <name val="Arial"/>
      <family val="2"/>
    </font>
    <font>
      <sz val="8"/>
      <color indexed="81"/>
      <name val="Tahoma"/>
      <family val="2"/>
    </font>
    <font>
      <u/>
      <sz val="10"/>
      <color indexed="12"/>
      <name val="Arial"/>
    </font>
    <font>
      <sz val="12"/>
      <name val="Arial Black"/>
      <family val="2"/>
    </font>
    <font>
      <sz val="12"/>
      <name val="Arial"/>
    </font>
    <font>
      <i/>
      <sz val="8"/>
      <name val="Arial"/>
      <family val="2"/>
    </font>
    <font>
      <b/>
      <sz val="16"/>
      <name val="Arial"/>
      <family val="2"/>
    </font>
    <font>
      <b/>
      <sz val="14"/>
      <name val="Arial"/>
      <family val="2"/>
    </font>
    <font>
      <b/>
      <i/>
      <sz val="10"/>
      <name val="Arial"/>
      <family val="2"/>
    </font>
  </fonts>
  <fills count="2">
    <fill>
      <patternFill patternType="none"/>
    </fill>
    <fill>
      <patternFill patternType="gray125"/>
    </fill>
  </fills>
  <borders count="42">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style="hair">
        <color indexed="64"/>
      </top>
      <bottom/>
      <diagonal/>
    </border>
    <border>
      <left style="thin">
        <color indexed="64"/>
      </left>
      <right/>
      <top/>
      <bottom style="thin">
        <color indexed="64"/>
      </bottom>
      <diagonal/>
    </border>
    <border>
      <left/>
      <right/>
      <top style="thin">
        <color indexed="64"/>
      </top>
      <bottom style="hair">
        <color indexed="64"/>
      </bottom>
      <diagonal/>
    </border>
    <border>
      <left/>
      <right/>
      <top/>
      <bottom style="thin">
        <color indexed="64"/>
      </bottom>
      <diagonal/>
    </border>
    <border>
      <left/>
      <right style="thin">
        <color indexed="64"/>
      </right>
      <top style="thin">
        <color indexed="64"/>
      </top>
      <bottom/>
      <diagonal/>
    </border>
    <border>
      <left/>
      <right/>
      <top/>
      <bottom style="hair">
        <color indexed="64"/>
      </bottom>
      <diagonal/>
    </border>
    <border>
      <left/>
      <right/>
      <top style="hair">
        <color indexed="64"/>
      </top>
      <bottom style="hair">
        <color indexed="64"/>
      </bottom>
      <diagonal/>
    </border>
    <border>
      <left/>
      <right style="thin">
        <color indexed="64"/>
      </right>
      <top style="hair">
        <color indexed="64"/>
      </top>
      <bottom/>
      <diagonal/>
    </border>
    <border>
      <left/>
      <right style="thin">
        <color indexed="64"/>
      </right>
      <top/>
      <bottom style="thin">
        <color indexed="64"/>
      </bottom>
      <diagonal/>
    </border>
    <border>
      <left/>
      <right style="thin">
        <color indexed="64"/>
      </right>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right style="hair">
        <color indexed="64"/>
      </right>
      <top/>
      <bottom/>
      <diagonal/>
    </border>
    <border>
      <left/>
      <right/>
      <top style="thin">
        <color indexed="64"/>
      </top>
      <bottom style="thin">
        <color indexed="64"/>
      </bottom>
      <diagonal/>
    </border>
    <border>
      <left/>
      <right style="hair">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hair">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top/>
      <bottom style="thin">
        <color indexed="64"/>
      </bottom>
      <diagonal/>
    </border>
    <border>
      <left style="hair">
        <color indexed="64"/>
      </left>
      <right style="thin">
        <color indexed="64"/>
      </right>
      <top style="hair">
        <color indexed="64"/>
      </top>
      <bottom style="hair">
        <color indexed="64"/>
      </bottom>
      <diagonal/>
    </border>
  </borders>
  <cellStyleXfs count="3">
    <xf numFmtId="0" fontId="0" fillId="0" borderId="0"/>
    <xf numFmtId="44" fontId="1" fillId="0" borderId="0" applyFont="0" applyFill="0" applyBorder="0" applyAlignment="0" applyProtection="0"/>
    <xf numFmtId="0" fontId="12" fillId="0" borderId="0" applyNumberFormat="0" applyFill="0" applyBorder="0" applyAlignment="0" applyProtection="0">
      <alignment vertical="top"/>
      <protection locked="0"/>
    </xf>
  </cellStyleXfs>
  <cellXfs count="233">
    <xf numFmtId="0" fontId="0" fillId="0" borderId="0" xfId="0"/>
    <xf numFmtId="0" fontId="0" fillId="0" borderId="0" xfId="0" applyBorder="1"/>
    <xf numFmtId="0" fontId="0" fillId="0" borderId="1" xfId="0" applyBorder="1"/>
    <xf numFmtId="0" fontId="0" fillId="0" borderId="2" xfId="0" applyBorder="1"/>
    <xf numFmtId="0" fontId="5" fillId="0" borderId="0" xfId="0" applyFont="1"/>
    <xf numFmtId="0" fontId="0" fillId="0" borderId="3" xfId="0" applyBorder="1"/>
    <xf numFmtId="0" fontId="0" fillId="0" borderId="0" xfId="0" applyAlignment="1">
      <alignment wrapText="1"/>
    </xf>
    <xf numFmtId="0" fontId="0" fillId="0" borderId="4" xfId="0" applyBorder="1"/>
    <xf numFmtId="0" fontId="5" fillId="0" borderId="0" xfId="0" applyFont="1" applyAlignment="1">
      <alignment wrapText="1"/>
    </xf>
    <xf numFmtId="0" fontId="12" fillId="0" borderId="0" xfId="2" applyAlignment="1" applyProtection="1"/>
    <xf numFmtId="0" fontId="0" fillId="0" borderId="0" xfId="0" applyProtection="1"/>
    <xf numFmtId="0" fontId="0" fillId="0" borderId="0" xfId="0" applyBorder="1" applyAlignment="1" applyProtection="1">
      <alignment horizontal="right"/>
    </xf>
    <xf numFmtId="0" fontId="0" fillId="0" borderId="0" xfId="0" applyAlignment="1" applyProtection="1"/>
    <xf numFmtId="0" fontId="3" fillId="0" borderId="0" xfId="0" applyFont="1" applyAlignment="1" applyProtection="1">
      <alignment horizontal="center"/>
    </xf>
    <xf numFmtId="0" fontId="8" fillId="0" borderId="0" xfId="0" applyFont="1" applyAlignment="1" applyProtection="1">
      <alignment horizontal="right"/>
    </xf>
    <xf numFmtId="0" fontId="0" fillId="0" borderId="0" xfId="0" applyAlignment="1" applyProtection="1">
      <alignment horizontal="right" vertical="center"/>
    </xf>
    <xf numFmtId="0" fontId="0" fillId="0" borderId="5" xfId="0" applyBorder="1" applyAlignment="1" applyProtection="1">
      <alignment horizontal="center" vertical="center"/>
    </xf>
    <xf numFmtId="0" fontId="5" fillId="0" borderId="0" xfId="0" applyFont="1" applyProtection="1"/>
    <xf numFmtId="0" fontId="0" fillId="0" borderId="6" xfId="0" applyBorder="1" applyAlignment="1" applyProtection="1">
      <alignment horizontal="left"/>
    </xf>
    <xf numFmtId="0" fontId="4" fillId="0" borderId="7" xfId="0" applyFont="1" applyBorder="1" applyAlignment="1" applyProtection="1"/>
    <xf numFmtId="0" fontId="0" fillId="0" borderId="7" xfId="0" applyBorder="1" applyAlignment="1" applyProtection="1"/>
    <xf numFmtId="0" fontId="0" fillId="0" borderId="7" xfId="0" applyBorder="1" applyProtection="1"/>
    <xf numFmtId="0" fontId="0" fillId="0" borderId="7" xfId="0" applyBorder="1" applyAlignment="1" applyProtection="1">
      <alignment horizontal="right"/>
    </xf>
    <xf numFmtId="0" fontId="0" fillId="0" borderId="8" xfId="0" applyBorder="1" applyAlignment="1" applyProtection="1">
      <alignment horizontal="left"/>
    </xf>
    <xf numFmtId="0" fontId="4" fillId="0" borderId="0" xfId="0" applyFont="1" applyBorder="1" applyAlignment="1" applyProtection="1"/>
    <xf numFmtId="0" fontId="0" fillId="0" borderId="0" xfId="0" applyBorder="1" applyProtection="1"/>
    <xf numFmtId="0" fontId="0" fillId="0" borderId="0" xfId="0" applyBorder="1" applyAlignment="1" applyProtection="1"/>
    <xf numFmtId="0" fontId="5" fillId="0" borderId="0" xfId="0" applyFont="1" applyBorder="1" applyAlignment="1" applyProtection="1"/>
    <xf numFmtId="0" fontId="0" fillId="0" borderId="4" xfId="0" applyBorder="1" applyProtection="1"/>
    <xf numFmtId="0" fontId="5" fillId="0" borderId="9" xfId="0" applyFont="1" applyBorder="1" applyAlignment="1" applyProtection="1"/>
    <xf numFmtId="0" fontId="0" fillId="0" borderId="9" xfId="0" applyBorder="1" applyProtection="1"/>
    <xf numFmtId="0" fontId="0" fillId="0" borderId="8" xfId="0" applyBorder="1" applyAlignment="1" applyProtection="1"/>
    <xf numFmtId="0" fontId="10" fillId="0" borderId="0" xfId="0" applyFont="1" applyBorder="1" applyAlignment="1" applyProtection="1">
      <alignment horizontal="right"/>
    </xf>
    <xf numFmtId="0" fontId="0" fillId="0" borderId="4" xfId="0" applyBorder="1" applyAlignment="1" applyProtection="1"/>
    <xf numFmtId="0" fontId="4" fillId="0" borderId="0" xfId="0" applyFont="1" applyBorder="1" applyAlignment="1" applyProtection="1">
      <alignment horizontal="right"/>
    </xf>
    <xf numFmtId="0" fontId="0" fillId="0" borderId="10" xfId="0" applyBorder="1" applyProtection="1"/>
    <xf numFmtId="0" fontId="0" fillId="0" borderId="8" xfId="0" applyBorder="1" applyProtection="1"/>
    <xf numFmtId="0" fontId="0" fillId="0" borderId="11" xfId="0" applyBorder="1" applyProtection="1"/>
    <xf numFmtId="0" fontId="0" fillId="0" borderId="12" xfId="0" applyBorder="1" applyProtection="1"/>
    <xf numFmtId="0" fontId="0" fillId="0" borderId="6" xfId="0" applyBorder="1" applyProtection="1"/>
    <xf numFmtId="0" fontId="10" fillId="0" borderId="7" xfId="0" applyFont="1" applyBorder="1" applyAlignment="1" applyProtection="1">
      <alignment horizontal="right"/>
    </xf>
    <xf numFmtId="0" fontId="0" fillId="0" borderId="13" xfId="0" applyBorder="1" applyProtection="1"/>
    <xf numFmtId="0" fontId="0" fillId="0" borderId="14" xfId="0" applyBorder="1" applyAlignment="1" applyProtection="1"/>
    <xf numFmtId="0" fontId="5" fillId="0" borderId="0" xfId="0" applyFont="1" applyBorder="1" applyProtection="1"/>
    <xf numFmtId="166" fontId="0" fillId="0" borderId="7" xfId="0" applyNumberFormat="1" applyBorder="1" applyAlignment="1" applyProtection="1"/>
    <xf numFmtId="166" fontId="0" fillId="0" borderId="0" xfId="0" applyNumberFormat="1" applyBorder="1" applyAlignment="1" applyProtection="1"/>
    <xf numFmtId="0" fontId="5" fillId="0" borderId="0" xfId="0" applyFont="1" applyBorder="1" applyAlignment="1" applyProtection="1">
      <alignment horizontal="center"/>
    </xf>
    <xf numFmtId="166" fontId="0" fillId="0" borderId="12" xfId="0" applyNumberFormat="1" applyBorder="1" applyAlignment="1" applyProtection="1"/>
    <xf numFmtId="0" fontId="10" fillId="0" borderId="12" xfId="0" applyFont="1" applyBorder="1" applyAlignment="1" applyProtection="1">
      <alignment horizontal="right"/>
    </xf>
    <xf numFmtId="0" fontId="5" fillId="0" borderId="0" xfId="0" applyFont="1" applyAlignment="1" applyProtection="1">
      <alignment horizontal="left"/>
    </xf>
    <xf numFmtId="0" fontId="0" fillId="0" borderId="15" xfId="0" applyBorder="1" applyAlignment="1" applyProtection="1">
      <alignment horizontal="left"/>
    </xf>
    <xf numFmtId="14" fontId="0" fillId="0" borderId="15" xfId="0" applyNumberFormat="1" applyBorder="1" applyAlignment="1" applyProtection="1">
      <alignment horizontal="left"/>
    </xf>
    <xf numFmtId="0" fontId="4" fillId="0" borderId="16" xfId="0" applyFont="1" applyBorder="1" applyAlignment="1" applyProtection="1">
      <alignment horizontal="center"/>
    </xf>
    <xf numFmtId="0" fontId="0" fillId="0" borderId="0" xfId="0" applyBorder="1" applyAlignment="1" applyProtection="1">
      <alignment horizontal="left"/>
    </xf>
    <xf numFmtId="0" fontId="0" fillId="0" borderId="9" xfId="0" applyBorder="1" applyAlignment="1" applyProtection="1">
      <alignment horizontal="left"/>
    </xf>
    <xf numFmtId="0" fontId="0" fillId="0" borderId="0" xfId="0" applyAlignment="1" applyProtection="1">
      <alignment horizontal="right"/>
    </xf>
    <xf numFmtId="0" fontId="0" fillId="0" borderId="14" xfId="0" applyBorder="1" applyAlignment="1" applyProtection="1">
      <alignment horizontal="left"/>
    </xf>
    <xf numFmtId="0" fontId="0" fillId="0" borderId="8" xfId="0" applyBorder="1" applyAlignment="1" applyProtection="1">
      <alignment horizontal="right"/>
    </xf>
    <xf numFmtId="0" fontId="0" fillId="0" borderId="12" xfId="0" applyBorder="1" applyAlignment="1" applyProtection="1"/>
    <xf numFmtId="0" fontId="5" fillId="0" borderId="12" xfId="0" applyFont="1" applyBorder="1" applyProtection="1"/>
    <xf numFmtId="0" fontId="0" fillId="0" borderId="0" xfId="0" applyBorder="1" applyAlignment="1" applyProtection="1">
      <alignment horizontal="center"/>
    </xf>
    <xf numFmtId="165" fontId="0" fillId="0" borderId="0" xfId="0" applyNumberFormat="1" applyBorder="1" applyAlignment="1" applyProtection="1">
      <alignment horizontal="center"/>
    </xf>
    <xf numFmtId="0" fontId="0" fillId="0" borderId="9" xfId="0" applyBorder="1" applyAlignment="1"/>
    <xf numFmtId="0" fontId="0" fillId="0" borderId="9" xfId="0" applyBorder="1" applyAlignment="1" applyProtection="1"/>
    <xf numFmtId="0" fontId="0" fillId="0" borderId="7" xfId="0" applyBorder="1"/>
    <xf numFmtId="0" fontId="5" fillId="0" borderId="0" xfId="0" applyFont="1" applyBorder="1"/>
    <xf numFmtId="0" fontId="5" fillId="0" borderId="3" xfId="0" applyFont="1" applyBorder="1"/>
    <xf numFmtId="0" fontId="0" fillId="0" borderId="17" xfId="0" applyBorder="1" applyProtection="1"/>
    <xf numFmtId="0" fontId="4" fillId="0" borderId="0" xfId="0" applyFont="1" applyBorder="1" applyAlignment="1" applyProtection="1">
      <alignment horizontal="left"/>
    </xf>
    <xf numFmtId="0" fontId="0" fillId="0" borderId="18" xfId="0" applyBorder="1" applyAlignment="1" applyProtection="1">
      <alignment horizontal="left"/>
    </xf>
    <xf numFmtId="0" fontId="15" fillId="0" borderId="19" xfId="0" applyFont="1" applyBorder="1" applyAlignment="1" applyProtection="1">
      <alignment horizontal="right"/>
    </xf>
    <xf numFmtId="0" fontId="9" fillId="0" borderId="11" xfId="0" applyFont="1" applyBorder="1" applyAlignment="1" applyProtection="1">
      <alignment horizontal="left"/>
    </xf>
    <xf numFmtId="0" fontId="15" fillId="0" borderId="11" xfId="0" applyFont="1" applyBorder="1" applyAlignment="1" applyProtection="1">
      <alignment horizontal="right"/>
    </xf>
    <xf numFmtId="0" fontId="0" fillId="0" borderId="19" xfId="0" applyBorder="1" applyProtection="1"/>
    <xf numFmtId="0" fontId="9" fillId="0" borderId="20" xfId="0" applyFont="1" applyBorder="1" applyAlignment="1" applyProtection="1">
      <alignment horizontal="left"/>
    </xf>
    <xf numFmtId="0" fontId="0" fillId="0" borderId="21" xfId="0" applyBorder="1" applyProtection="1"/>
    <xf numFmtId="0" fontId="0" fillId="0" borderId="22" xfId="0" applyBorder="1" applyProtection="1"/>
    <xf numFmtId="0" fontId="0" fillId="0" borderId="14" xfId="0" applyBorder="1" applyProtection="1"/>
    <xf numFmtId="0" fontId="0" fillId="0" borderId="14" xfId="0" applyBorder="1" applyAlignment="1" applyProtection="1">
      <alignment horizontal="right"/>
    </xf>
    <xf numFmtId="0" fontId="0" fillId="0" borderId="23" xfId="0" applyBorder="1" applyAlignment="1" applyProtection="1">
      <alignment horizontal="right"/>
    </xf>
    <xf numFmtId="0" fontId="5" fillId="0" borderId="14" xfId="0" applyFont="1" applyBorder="1" applyAlignment="1" applyProtection="1">
      <alignment horizontal="left"/>
    </xf>
    <xf numFmtId="164" fontId="0" fillId="0" borderId="24" xfId="0" applyNumberFormat="1" applyBorder="1" applyAlignment="1" applyProtection="1">
      <alignment horizontal="center"/>
    </xf>
    <xf numFmtId="164" fontId="0" fillId="0" borderId="25" xfId="0" applyNumberFormat="1" applyBorder="1" applyAlignment="1" applyProtection="1">
      <alignment horizontal="center"/>
    </xf>
    <xf numFmtId="165" fontId="0" fillId="0" borderId="0" xfId="0" applyNumberFormat="1" applyBorder="1" applyAlignment="1" applyProtection="1">
      <alignment horizontal="right"/>
    </xf>
    <xf numFmtId="0" fontId="4" fillId="0" borderId="0" xfId="0" applyFont="1" applyProtection="1"/>
    <xf numFmtId="0" fontId="0" fillId="0" borderId="0" xfId="0" applyBorder="1" applyAlignment="1">
      <alignment horizontal="center"/>
    </xf>
    <xf numFmtId="0" fontId="5" fillId="0" borderId="1" xfId="0" applyFont="1" applyBorder="1"/>
    <xf numFmtId="0" fontId="10" fillId="0" borderId="0" xfId="0" applyFont="1" applyAlignment="1" applyProtection="1">
      <alignment horizontal="right"/>
    </xf>
    <xf numFmtId="0" fontId="5" fillId="0" borderId="12" xfId="0" applyFont="1" applyBorder="1"/>
    <xf numFmtId="1" fontId="0" fillId="0" borderId="0" xfId="0" applyNumberFormat="1" applyBorder="1" applyAlignment="1" applyProtection="1">
      <alignment horizontal="center"/>
    </xf>
    <xf numFmtId="0" fontId="9" fillId="0" borderId="0" xfId="0" applyFont="1"/>
    <xf numFmtId="0" fontId="9" fillId="0" borderId="0" xfId="0" applyFont="1" applyProtection="1"/>
    <xf numFmtId="0" fontId="9" fillId="0" borderId="24" xfId="0" applyFont="1" applyBorder="1" applyAlignment="1" applyProtection="1">
      <alignment horizontal="left"/>
    </xf>
    <xf numFmtId="0" fontId="0" fillId="0" borderId="15" xfId="0" applyBorder="1" applyProtection="1"/>
    <xf numFmtId="0" fontId="15" fillId="0" borderId="15" xfId="0" applyFont="1" applyBorder="1" applyAlignment="1" applyProtection="1">
      <alignment horizontal="right"/>
    </xf>
    <xf numFmtId="0" fontId="15" fillId="0" borderId="25" xfId="0" applyFont="1" applyBorder="1" applyAlignment="1" applyProtection="1">
      <alignment horizontal="right"/>
    </xf>
    <xf numFmtId="0" fontId="10" fillId="0" borderId="15" xfId="0" applyFont="1" applyBorder="1" applyAlignment="1" applyProtection="1">
      <alignment horizontal="center"/>
    </xf>
    <xf numFmtId="0" fontId="10" fillId="0" borderId="25" xfId="0" applyFont="1" applyBorder="1" applyAlignment="1" applyProtection="1">
      <alignment horizontal="center"/>
    </xf>
    <xf numFmtId="165" fontId="0" fillId="0" borderId="0" xfId="0" applyNumberFormat="1" applyBorder="1" applyAlignment="1" applyProtection="1">
      <alignment horizontal="left"/>
    </xf>
    <xf numFmtId="164" fontId="0" fillId="0" borderId="0" xfId="0" applyNumberFormat="1" applyBorder="1" applyAlignment="1" applyProtection="1">
      <alignment horizontal="center"/>
    </xf>
    <xf numFmtId="164" fontId="0" fillId="0" borderId="9" xfId="0" applyNumberFormat="1" applyBorder="1" applyAlignment="1" applyProtection="1">
      <alignment horizontal="center"/>
    </xf>
    <xf numFmtId="0" fontId="9" fillId="0" borderId="15" xfId="0" applyFont="1" applyBorder="1" applyAlignment="1" applyProtection="1">
      <alignment horizontal="left"/>
    </xf>
    <xf numFmtId="164" fontId="0" fillId="0" borderId="26" xfId="0" applyNumberFormat="1" applyBorder="1" applyAlignment="1" applyProtection="1">
      <alignment horizontal="center"/>
    </xf>
    <xf numFmtId="164" fontId="0" fillId="0" borderId="9" xfId="0" applyNumberFormat="1" applyBorder="1" applyAlignment="1" applyProtection="1">
      <alignment horizontal="right"/>
    </xf>
    <xf numFmtId="0" fontId="5" fillId="0" borderId="14" xfId="0" applyFont="1" applyBorder="1" applyAlignment="1" applyProtection="1">
      <alignment horizontal="center"/>
    </xf>
    <xf numFmtId="0" fontId="4" fillId="0" borderId="14" xfId="0" applyFont="1" applyBorder="1" applyAlignment="1" applyProtection="1">
      <alignment horizontal="right"/>
    </xf>
    <xf numFmtId="0" fontId="5" fillId="0" borderId="24" xfId="0" applyFont="1" applyBorder="1" applyAlignment="1" applyProtection="1">
      <alignment horizontal="center"/>
    </xf>
    <xf numFmtId="0" fontId="5" fillId="0" borderId="26" xfId="0" applyFont="1" applyBorder="1" applyAlignment="1" applyProtection="1">
      <alignment horizontal="center"/>
    </xf>
    <xf numFmtId="0" fontId="5" fillId="0" borderId="25" xfId="0" applyFont="1" applyBorder="1" applyAlignment="1" applyProtection="1">
      <alignment horizontal="center"/>
    </xf>
    <xf numFmtId="1" fontId="0" fillId="0" borderId="9" xfId="0" applyNumberFormat="1" applyBorder="1" applyAlignment="1" applyProtection="1">
      <alignment horizontal="center"/>
    </xf>
    <xf numFmtId="0" fontId="0" fillId="0" borderId="9" xfId="0" applyBorder="1" applyAlignment="1" applyProtection="1">
      <alignment horizontal="center"/>
    </xf>
    <xf numFmtId="0" fontId="0" fillId="0" borderId="0" xfId="0" applyAlignment="1">
      <alignment horizontal="right"/>
    </xf>
    <xf numFmtId="0" fontId="0" fillId="0" borderId="2" xfId="0" applyFill="1" applyBorder="1"/>
    <xf numFmtId="0" fontId="10" fillId="0" borderId="27" xfId="0" applyFont="1" applyBorder="1" applyAlignment="1" applyProtection="1">
      <alignment horizontal="right"/>
    </xf>
    <xf numFmtId="0" fontId="0" fillId="0" borderId="28" xfId="0" applyBorder="1" applyProtection="1"/>
    <xf numFmtId="0" fontId="10" fillId="0" borderId="29" xfId="0" applyFont="1" applyFill="1" applyBorder="1" applyAlignment="1" applyProtection="1">
      <alignment horizontal="right"/>
    </xf>
    <xf numFmtId="0" fontId="0" fillId="0" borderId="12" xfId="0" applyBorder="1" applyAlignment="1" applyProtection="1">
      <alignment horizontal="right"/>
    </xf>
    <xf numFmtId="0" fontId="0" fillId="0" borderId="30" xfId="0" applyBorder="1" applyProtection="1"/>
    <xf numFmtId="0" fontId="10" fillId="0" borderId="28" xfId="0" applyFont="1" applyBorder="1" applyAlignment="1" applyProtection="1">
      <alignment horizontal="right" vertical="center"/>
    </xf>
    <xf numFmtId="0" fontId="0" fillId="0" borderId="31" xfId="0" applyBorder="1" applyProtection="1"/>
    <xf numFmtId="0" fontId="16" fillId="0" borderId="0" xfId="0" applyFont="1" applyAlignment="1">
      <alignment horizontal="center"/>
    </xf>
    <xf numFmtId="0" fontId="0" fillId="0" borderId="0" xfId="0" applyAlignment="1">
      <alignment horizontal="center"/>
    </xf>
    <xf numFmtId="0" fontId="17" fillId="0" borderId="0" xfId="0" applyFont="1" applyAlignment="1">
      <alignment horizontal="center"/>
    </xf>
    <xf numFmtId="0" fontId="5" fillId="0" borderId="0" xfId="0" applyFont="1" applyAlignment="1">
      <alignment horizontal="center"/>
    </xf>
    <xf numFmtId="0" fontId="5" fillId="0" borderId="0" xfId="0" applyFont="1" applyAlignment="1">
      <alignment horizontal="left"/>
    </xf>
    <xf numFmtId="0" fontId="4" fillId="0" borderId="0" xfId="0" applyFont="1" applyAlignment="1">
      <alignment horizontal="center"/>
    </xf>
    <xf numFmtId="0" fontId="4" fillId="0" borderId="0" xfId="0" applyFont="1"/>
    <xf numFmtId="2" fontId="4" fillId="0" borderId="0" xfId="0" applyNumberFormat="1" applyFont="1" applyAlignment="1"/>
    <xf numFmtId="171" fontId="1" fillId="0" borderId="0" xfId="1" applyNumberFormat="1"/>
    <xf numFmtId="171" fontId="4" fillId="0" borderId="0" xfId="0" applyNumberFormat="1" applyFont="1"/>
    <xf numFmtId="0" fontId="4" fillId="0" borderId="0" xfId="0" applyFont="1" applyAlignment="1">
      <alignment horizontal="left"/>
    </xf>
    <xf numFmtId="171" fontId="0" fillId="0" borderId="0" xfId="0" applyNumberFormat="1"/>
    <xf numFmtId="0" fontId="18" fillId="0" borderId="0" xfId="0" applyFont="1"/>
    <xf numFmtId="0" fontId="5" fillId="0" borderId="0" xfId="0" applyFont="1" applyAlignment="1">
      <alignment horizontal="right"/>
    </xf>
    <xf numFmtId="2" fontId="5" fillId="0" borderId="0" xfId="0" applyNumberFormat="1" applyFont="1"/>
    <xf numFmtId="171" fontId="5" fillId="0" borderId="0" xfId="0" applyNumberFormat="1" applyFont="1" applyBorder="1"/>
    <xf numFmtId="171" fontId="5" fillId="0" borderId="0" xfId="0" applyNumberFormat="1" applyFont="1"/>
    <xf numFmtId="2" fontId="0" fillId="0" borderId="0" xfId="0" applyNumberFormat="1"/>
    <xf numFmtId="0" fontId="0" fillId="0" borderId="0" xfId="0" quotePrefix="1" applyAlignment="1">
      <alignment horizontal="center"/>
    </xf>
    <xf numFmtId="2" fontId="0" fillId="0" borderId="0" xfId="0" applyNumberFormat="1" applyAlignment="1"/>
    <xf numFmtId="171" fontId="4" fillId="0" borderId="0" xfId="1" applyNumberFormat="1" applyFont="1"/>
    <xf numFmtId="0" fontId="0" fillId="0" borderId="0" xfId="0" applyAlignment="1">
      <alignment horizontal="left"/>
    </xf>
    <xf numFmtId="2" fontId="5" fillId="0" borderId="0" xfId="0" applyNumberFormat="1" applyFont="1" applyAlignment="1"/>
    <xf numFmtId="171" fontId="5" fillId="0" borderId="0" xfId="1" applyNumberFormat="1" applyFont="1" applyBorder="1"/>
    <xf numFmtId="171" fontId="5" fillId="0" borderId="0" xfId="1" applyNumberFormat="1" applyFont="1"/>
    <xf numFmtId="0" fontId="5" fillId="0" borderId="0" xfId="0" quotePrefix="1" applyFont="1" applyAlignment="1">
      <alignment horizontal="center"/>
    </xf>
    <xf numFmtId="2" fontId="5" fillId="0" borderId="32" xfId="0" applyNumberFormat="1" applyFont="1" applyBorder="1"/>
    <xf numFmtId="171" fontId="5" fillId="0" borderId="32" xfId="1" applyNumberFormat="1" applyFont="1" applyBorder="1"/>
    <xf numFmtId="2" fontId="5" fillId="0" borderId="0" xfId="0" applyNumberFormat="1" applyFont="1" applyBorder="1"/>
    <xf numFmtId="0" fontId="0" fillId="0" borderId="0" xfId="0" quotePrefix="1"/>
    <xf numFmtId="0" fontId="5" fillId="0" borderId="15" xfId="0" quotePrefix="1" applyFont="1" applyBorder="1" applyAlignment="1" applyProtection="1">
      <alignment horizontal="center"/>
    </xf>
    <xf numFmtId="164" fontId="0" fillId="0" borderId="15" xfId="0" quotePrefix="1" applyNumberFormat="1" applyBorder="1" applyAlignment="1" applyProtection="1">
      <alignment horizontal="center"/>
    </xf>
    <xf numFmtId="0" fontId="0" fillId="0" borderId="14" xfId="0" applyBorder="1" applyAlignment="1" applyProtection="1">
      <alignment horizontal="left"/>
    </xf>
    <xf numFmtId="0" fontId="0" fillId="0" borderId="15" xfId="0" applyBorder="1" applyAlignment="1"/>
    <xf numFmtId="0" fontId="0" fillId="0" borderId="26" xfId="0" applyBorder="1" applyAlignment="1"/>
    <xf numFmtId="166" fontId="10" fillId="0" borderId="34" xfId="0" applyNumberFormat="1" applyFont="1" applyBorder="1" applyAlignment="1" applyProtection="1">
      <alignment horizontal="right"/>
    </xf>
    <xf numFmtId="0" fontId="0" fillId="0" borderId="35" xfId="0" applyBorder="1" applyAlignment="1" applyProtection="1"/>
    <xf numFmtId="0" fontId="0" fillId="0" borderId="36" xfId="0" applyBorder="1" applyAlignment="1" applyProtection="1"/>
    <xf numFmtId="0" fontId="0" fillId="0" borderId="14" xfId="0" applyBorder="1" applyAlignment="1"/>
    <xf numFmtId="0" fontId="10" fillId="0" borderId="12" xfId="0" applyFont="1" applyBorder="1" applyAlignment="1" applyProtection="1">
      <alignment vertical="top" wrapText="1"/>
    </xf>
    <xf numFmtId="0" fontId="0" fillId="0" borderId="12" xfId="0" applyBorder="1" applyAlignment="1" applyProtection="1"/>
    <xf numFmtId="0" fontId="0" fillId="0" borderId="17" xfId="0" applyBorder="1" applyAlignment="1" applyProtection="1"/>
    <xf numFmtId="166" fontId="5" fillId="0" borderId="34" xfId="0" applyNumberFormat="1" applyFont="1" applyBorder="1" applyAlignment="1" applyProtection="1">
      <alignment horizontal="center"/>
    </xf>
    <xf numFmtId="166" fontId="5" fillId="0" borderId="35" xfId="0" applyNumberFormat="1" applyFont="1" applyBorder="1" applyAlignment="1" applyProtection="1">
      <alignment horizontal="center"/>
    </xf>
    <xf numFmtId="166" fontId="5" fillId="0" borderId="37" xfId="0" applyNumberFormat="1" applyFont="1" applyBorder="1" applyAlignment="1" applyProtection="1">
      <alignment horizontal="center"/>
    </xf>
    <xf numFmtId="166" fontId="10" fillId="0" borderId="20" xfId="0" applyNumberFormat="1" applyFont="1" applyBorder="1" applyAlignment="1" applyProtection="1">
      <alignment horizontal="right"/>
    </xf>
    <xf numFmtId="0" fontId="0" fillId="0" borderId="11" xfId="0" applyBorder="1" applyAlignment="1" applyProtection="1"/>
    <xf numFmtId="0" fontId="0" fillId="0" borderId="19" xfId="0" applyBorder="1" applyAlignment="1" applyProtection="1"/>
    <xf numFmtId="166" fontId="10" fillId="0" borderId="24" xfId="0" applyNumberFormat="1" applyFont="1" applyBorder="1" applyAlignment="1" applyProtection="1">
      <alignment horizontal="right"/>
    </xf>
    <xf numFmtId="0" fontId="0" fillId="0" borderId="15" xfId="0" applyBorder="1" applyAlignment="1" applyProtection="1"/>
    <xf numFmtId="0" fontId="0" fillId="0" borderId="25" xfId="0" applyBorder="1" applyAlignment="1" applyProtection="1"/>
    <xf numFmtId="0" fontId="10" fillId="0" borderId="28" xfId="0" applyFont="1" applyBorder="1" applyAlignment="1" applyProtection="1">
      <alignment horizontal="right" wrapText="1"/>
    </xf>
    <xf numFmtId="0" fontId="5" fillId="0" borderId="14" xfId="0" applyFont="1" applyBorder="1" applyAlignment="1" applyProtection="1">
      <alignment horizontal="left"/>
    </xf>
    <xf numFmtId="0" fontId="0" fillId="0" borderId="18" xfId="0" applyBorder="1" applyAlignment="1"/>
    <xf numFmtId="0" fontId="0" fillId="0" borderId="15" xfId="0" applyBorder="1" applyAlignment="1">
      <alignment horizontal="left"/>
    </xf>
    <xf numFmtId="0" fontId="0" fillId="0" borderId="8" xfId="0" applyBorder="1" applyAlignment="1" applyProtection="1"/>
    <xf numFmtId="0" fontId="0" fillId="0" borderId="0" xfId="0" applyAlignment="1"/>
    <xf numFmtId="0" fontId="4" fillId="0" borderId="14" xfId="0" applyFont="1" applyBorder="1" applyAlignment="1" applyProtection="1">
      <alignment horizontal="left"/>
    </xf>
    <xf numFmtId="0" fontId="0" fillId="0" borderId="14" xfId="0" applyBorder="1" applyAlignment="1">
      <alignment horizontal="left"/>
    </xf>
    <xf numFmtId="14" fontId="0" fillId="0" borderId="24" xfId="0" quotePrefix="1" applyNumberFormat="1" applyBorder="1" applyAlignment="1" applyProtection="1">
      <alignment horizontal="center" vertical="center"/>
    </xf>
    <xf numFmtId="0" fontId="0" fillId="0" borderId="15" xfId="0" applyBorder="1" applyAlignment="1" applyProtection="1">
      <alignment horizontal="center" vertical="center"/>
    </xf>
    <xf numFmtId="0" fontId="0" fillId="0" borderId="25" xfId="0" applyBorder="1" applyAlignment="1" applyProtection="1">
      <alignment horizontal="center" vertical="center"/>
    </xf>
    <xf numFmtId="0" fontId="0" fillId="0" borderId="11" xfId="0" applyBorder="1" applyAlignment="1" applyProtection="1">
      <alignment horizontal="left"/>
    </xf>
    <xf numFmtId="14" fontId="0" fillId="0" borderId="24" xfId="0" applyNumberFormat="1" applyBorder="1" applyAlignment="1" applyProtection="1">
      <alignment horizontal="center" vertical="center"/>
    </xf>
    <xf numFmtId="14" fontId="0" fillId="0" borderId="15" xfId="0" applyNumberFormat="1" applyBorder="1" applyAlignment="1" applyProtection="1">
      <alignment horizontal="center" vertical="center"/>
    </xf>
    <xf numFmtId="14" fontId="0" fillId="0" borderId="25" xfId="0" applyNumberFormat="1" applyBorder="1" applyAlignment="1" applyProtection="1">
      <alignment horizontal="center" vertical="center"/>
    </xf>
    <xf numFmtId="0" fontId="0" fillId="0" borderId="33" xfId="0" applyBorder="1" applyAlignment="1" applyProtection="1">
      <alignment horizontal="left"/>
    </xf>
    <xf numFmtId="0" fontId="13" fillId="0" borderId="0" xfId="0" applyFont="1" applyAlignment="1" applyProtection="1">
      <alignment horizontal="center"/>
    </xf>
    <xf numFmtId="0" fontId="14" fillId="0" borderId="0" xfId="0" applyFont="1" applyAlignment="1">
      <alignment horizontal="center"/>
    </xf>
    <xf numFmtId="0" fontId="8" fillId="0" borderId="0" xfId="0" applyFont="1" applyAlignment="1" applyProtection="1">
      <alignment horizontal="center" vertical="top"/>
    </xf>
    <xf numFmtId="0" fontId="5" fillId="0" borderId="0" xfId="0" applyFont="1" applyAlignment="1">
      <alignment horizontal="center" vertical="top"/>
    </xf>
    <xf numFmtId="0" fontId="0" fillId="0" borderId="24" xfId="0" applyBorder="1" applyAlignment="1" applyProtection="1">
      <alignment horizontal="center" vertical="center"/>
    </xf>
    <xf numFmtId="0" fontId="0" fillId="0" borderId="15" xfId="0" applyBorder="1" applyAlignment="1">
      <alignment horizontal="center" vertical="center"/>
    </xf>
    <xf numFmtId="0" fontId="0" fillId="0" borderId="25" xfId="0" applyBorder="1" applyAlignment="1">
      <alignment horizontal="center" vertical="center"/>
    </xf>
    <xf numFmtId="166" fontId="10" fillId="0" borderId="15" xfId="0" applyNumberFormat="1" applyFont="1" applyBorder="1" applyAlignment="1" applyProtection="1">
      <alignment horizontal="right"/>
    </xf>
    <xf numFmtId="166" fontId="10" fillId="0" borderId="25" xfId="0" applyNumberFormat="1" applyFont="1" applyBorder="1" applyAlignment="1" applyProtection="1">
      <alignment horizontal="right"/>
    </xf>
    <xf numFmtId="166" fontId="10" fillId="0" borderId="22" xfId="0" applyNumberFormat="1" applyFont="1" applyBorder="1" applyAlignment="1" applyProtection="1">
      <alignment horizontal="right"/>
    </xf>
    <xf numFmtId="0" fontId="0" fillId="0" borderId="14" xfId="0" applyBorder="1" applyAlignment="1" applyProtection="1"/>
    <xf numFmtId="0" fontId="0" fillId="0" borderId="23" xfId="0" applyBorder="1" applyAlignment="1" applyProtection="1"/>
    <xf numFmtId="0" fontId="0" fillId="0" borderId="33" xfId="0" applyBorder="1" applyAlignment="1" applyProtection="1"/>
    <xf numFmtId="0" fontId="0" fillId="0" borderId="26" xfId="0" applyBorder="1" applyAlignment="1" applyProtection="1"/>
    <xf numFmtId="166" fontId="10" fillId="0" borderId="26" xfId="0" applyNumberFormat="1" applyFont="1" applyBorder="1" applyAlignment="1" applyProtection="1">
      <alignment horizontal="right"/>
    </xf>
    <xf numFmtId="0" fontId="0" fillId="0" borderId="14" xfId="0" applyBorder="1" applyAlignment="1" applyProtection="1">
      <alignment horizontal="center"/>
    </xf>
    <xf numFmtId="0" fontId="0" fillId="0" borderId="14" xfId="0" applyBorder="1" applyAlignment="1">
      <alignment horizontal="center"/>
    </xf>
    <xf numFmtId="0" fontId="10" fillId="0" borderId="38" xfId="0" applyFont="1" applyBorder="1" applyAlignment="1" applyProtection="1">
      <alignment horizontal="center"/>
    </xf>
    <xf numFmtId="164" fontId="0" fillId="0" borderId="24" xfId="0" applyNumberFormat="1" applyBorder="1" applyAlignment="1" applyProtection="1">
      <alignment horizontal="center"/>
    </xf>
    <xf numFmtId="164" fontId="0" fillId="0" borderId="15" xfId="0" applyNumberFormat="1" applyBorder="1" applyAlignment="1" applyProtection="1">
      <alignment horizontal="center"/>
    </xf>
    <xf numFmtId="164" fontId="0" fillId="0" borderId="25" xfId="0" applyNumberFormat="1" applyBorder="1" applyAlignment="1" applyProtection="1">
      <alignment horizontal="center"/>
    </xf>
    <xf numFmtId="165" fontId="0" fillId="0" borderId="24" xfId="0" applyNumberFormat="1" applyBorder="1" applyAlignment="1" applyProtection="1">
      <alignment horizontal="center"/>
    </xf>
    <xf numFmtId="165" fontId="0" fillId="0" borderId="15" xfId="0" applyNumberFormat="1" applyBorder="1" applyAlignment="1" applyProtection="1">
      <alignment horizontal="center"/>
    </xf>
    <xf numFmtId="165" fontId="0" fillId="0" borderId="25" xfId="0" applyNumberFormat="1" applyBorder="1" applyAlignment="1" applyProtection="1">
      <alignment horizontal="center"/>
    </xf>
    <xf numFmtId="165" fontId="0" fillId="0" borderId="26" xfId="0" applyNumberFormat="1" applyBorder="1" applyAlignment="1" applyProtection="1">
      <alignment horizontal="center"/>
    </xf>
    <xf numFmtId="0" fontId="4" fillId="0" borderId="40" xfId="0" applyFont="1" applyBorder="1" applyAlignment="1" applyProtection="1">
      <alignment horizontal="right"/>
    </xf>
    <xf numFmtId="0" fontId="0" fillId="0" borderId="29" xfId="0" applyBorder="1" applyAlignment="1" applyProtection="1"/>
    <xf numFmtId="165" fontId="0" fillId="0" borderId="34" xfId="0" applyNumberFormat="1" applyBorder="1" applyAlignment="1" applyProtection="1">
      <alignment horizontal="center"/>
    </xf>
    <xf numFmtId="165" fontId="0" fillId="0" borderId="35" xfId="0" applyNumberFormat="1" applyBorder="1" applyAlignment="1" applyProtection="1">
      <alignment horizontal="center"/>
    </xf>
    <xf numFmtId="165" fontId="0" fillId="0" borderId="36" xfId="0" applyNumberFormat="1" applyBorder="1" applyAlignment="1" applyProtection="1">
      <alignment horizontal="center"/>
    </xf>
    <xf numFmtId="165" fontId="0" fillId="0" borderId="37" xfId="0" applyNumberFormat="1" applyBorder="1" applyAlignment="1" applyProtection="1">
      <alignment horizontal="center"/>
    </xf>
    <xf numFmtId="0" fontId="4" fillId="0" borderId="21" xfId="0" applyFont="1" applyBorder="1" applyAlignment="1" applyProtection="1">
      <alignment horizontal="right"/>
    </xf>
    <xf numFmtId="0" fontId="0" fillId="0" borderId="0" xfId="0" applyBorder="1" applyAlignment="1" applyProtection="1"/>
    <xf numFmtId="0" fontId="0" fillId="0" borderId="27" xfId="0" applyBorder="1" applyAlignment="1" applyProtection="1"/>
    <xf numFmtId="0" fontId="10" fillId="0" borderId="39" xfId="0" applyFont="1" applyBorder="1" applyAlignment="1" applyProtection="1">
      <alignment horizontal="center"/>
    </xf>
    <xf numFmtId="1" fontId="0" fillId="0" borderId="14" xfId="0" applyNumberFormat="1" applyBorder="1" applyAlignment="1" applyProtection="1">
      <alignment horizontal="center"/>
    </xf>
    <xf numFmtId="165" fontId="0" fillId="0" borderId="14" xfId="0" applyNumberFormat="1" applyBorder="1" applyAlignment="1" applyProtection="1">
      <alignment horizontal="center"/>
    </xf>
    <xf numFmtId="0" fontId="10" fillId="0" borderId="5" xfId="0" applyFont="1" applyBorder="1" applyAlignment="1" applyProtection="1">
      <alignment horizontal="center"/>
    </xf>
    <xf numFmtId="0" fontId="0" fillId="0" borderId="15" xfId="0" applyBorder="1" applyAlignment="1">
      <alignment horizontal="center"/>
    </xf>
    <xf numFmtId="0" fontId="0" fillId="0" borderId="25" xfId="0" applyBorder="1" applyAlignment="1">
      <alignment horizontal="center"/>
    </xf>
    <xf numFmtId="3" fontId="0" fillId="0" borderId="14" xfId="0" applyNumberFormat="1" applyBorder="1" applyAlignment="1" applyProtection="1">
      <alignment horizontal="center"/>
    </xf>
    <xf numFmtId="0" fontId="4" fillId="0" borderId="22" xfId="0" applyFont="1" applyBorder="1" applyAlignment="1" applyProtection="1">
      <alignment horizontal="right"/>
    </xf>
    <xf numFmtId="164" fontId="0" fillId="0" borderId="24" xfId="0" quotePrefix="1" applyNumberFormat="1" applyBorder="1" applyAlignment="1" applyProtection="1">
      <alignment horizontal="center"/>
    </xf>
    <xf numFmtId="164" fontId="0" fillId="0" borderId="26" xfId="0" applyNumberFormat="1" applyBorder="1" applyAlignment="1" applyProtection="1">
      <alignment horizontal="center"/>
    </xf>
    <xf numFmtId="0" fontId="0" fillId="0" borderId="14" xfId="0" quotePrefix="1" applyBorder="1" applyAlignment="1" applyProtection="1">
      <alignment horizontal="center"/>
    </xf>
    <xf numFmtId="0" fontId="10" fillId="0" borderId="41" xfId="0" applyFont="1" applyBorder="1" applyAlignment="1" applyProtection="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Drop" dropStyle="combo" dx="22" fmlaRange="'List Box info'!$A$2:$A$7" noThreeD="1" sel="2" val="0"/>
</file>

<file path=xl/ctrlProps/ctrlProp10.xml><?xml version="1.0" encoding="utf-8"?>
<formControlPr xmlns="http://schemas.microsoft.com/office/spreadsheetml/2009/9/main" objectType="Drop" dropStyle="combo" dx="22" fmlaRange="'List Box info'!$C$25:$C$31" noThreeD="1" sel="1" val="0"/>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Drop" dropStyle="combo" dx="22" fmlaRange="'List Box info'!$C$7:$C$13" noThreeD="1" sel="5" val="0"/>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checked="Checked"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Drop" dropStyle="combo" dx="22" fmlaRange="'List Box info'!$E$8:$E$12" noThreeD="1" sel="1" val="0"/>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checked="Checked" lockText="1" noThreeD="1"/>
</file>

<file path=xl/ctrlProps/ctrlProp123.xml><?xml version="1.0" encoding="utf-8"?>
<formControlPr xmlns="http://schemas.microsoft.com/office/spreadsheetml/2009/9/main" objectType="CheckBox" checked="Checked"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checked="Checked" lockText="1" noThreeD="1"/>
</file>

<file path=xl/ctrlProps/ctrlProp127.xml><?xml version="1.0" encoding="utf-8"?>
<formControlPr xmlns="http://schemas.microsoft.com/office/spreadsheetml/2009/9/main" objectType="CheckBox" checked="Checked"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Drop" dropStyle="combo" dx="22" fmlaRange="'List Box info'!$E$15:$E$26" noThreeD="1" sel="1" val="0"/>
</file>

<file path=xl/ctrlProps/ctrlProp14.xml><?xml version="1.0" encoding="utf-8"?>
<formControlPr xmlns="http://schemas.microsoft.com/office/spreadsheetml/2009/9/main" objectType="Drop" dropStyle="combo" dx="22" fmlaRange="'List Box info'!$E$15:$E$26" noThreeD="1" sel="1" val="0"/>
</file>

<file path=xl/ctrlProps/ctrlProp15.xml><?xml version="1.0" encoding="utf-8"?>
<formControlPr xmlns="http://schemas.microsoft.com/office/spreadsheetml/2009/9/main" objectType="Drop" dropStyle="combo" dx="22" fmlaRange="'List Box info'!$E$15:$E$26" noThreeD="1" sel="1" val="0"/>
</file>

<file path=xl/ctrlProps/ctrlProp16.xml><?xml version="1.0" encoding="utf-8"?>
<formControlPr xmlns="http://schemas.microsoft.com/office/spreadsheetml/2009/9/main" objectType="Drop" dropStyle="combo" dx="22" fmlaRange="'List Box info'!$E$29:$E$35" noThreeD="1" sel="1" val="0"/>
</file>

<file path=xl/ctrlProps/ctrlProp17.xml><?xml version="1.0" encoding="utf-8"?>
<formControlPr xmlns="http://schemas.microsoft.com/office/spreadsheetml/2009/9/main" objectType="Drop" dropStyle="combo" dx="22" fmlaRange="'List Box info'!$E$38:$E$43" noThreeD="1" sel="1" val="0"/>
</file>

<file path=xl/ctrlProps/ctrlProp18.xml><?xml version="1.0" encoding="utf-8"?>
<formControlPr xmlns="http://schemas.microsoft.com/office/spreadsheetml/2009/9/main" objectType="Drop" dropStyle="combo" dx="22" fmlaRange="'List Box info'!$A$49:$A$51" noThreeD="1" sel="1" val="0"/>
</file>

<file path=xl/ctrlProps/ctrlProp19.xml><?xml version="1.0" encoding="utf-8"?>
<formControlPr xmlns="http://schemas.microsoft.com/office/spreadsheetml/2009/9/main" objectType="Drop" dropStyle="combo" dx="22" fmlaRange="'List Box info'!$C$47:$C$49" noThreeD="1" sel="1" val="0"/>
</file>

<file path=xl/ctrlProps/ctrlProp2.xml><?xml version="1.0" encoding="utf-8"?>
<formControlPr xmlns="http://schemas.microsoft.com/office/spreadsheetml/2009/9/main" objectType="Drop" dropStyle="combo" dx="22" fmlaRange="'List Box info'!$C$2:$C$4" noThreeD="1" sel="3" val="0"/>
</file>

<file path=xl/ctrlProps/ctrlProp20.xml><?xml version="1.0" encoding="utf-8"?>
<formControlPr xmlns="http://schemas.microsoft.com/office/spreadsheetml/2009/9/main" objectType="Drop" dropLines="9" dropStyle="combo" dx="22" fmlaRange="'List Box info'!$E$46:$E$54" noThreeD="1" sel="1" val="0"/>
</file>

<file path=xl/ctrlProps/ctrlProp21.xml><?xml version="1.0" encoding="utf-8"?>
<formControlPr xmlns="http://schemas.microsoft.com/office/spreadsheetml/2009/9/main" objectType="Drop" dropStyle="combo" dx="22" fmlaRange="'List Box info'!$E$2:$E$5" noThreeD="1" sel="1" val="0"/>
</file>

<file path=xl/ctrlProps/ctrlProp22.xml><?xml version="1.0" encoding="utf-8"?>
<formControlPr xmlns="http://schemas.microsoft.com/office/spreadsheetml/2009/9/main" objectType="Drop" dropStyle="combo" dx="22" fmlaRange="'List Box info'!$E$2:$E$5" noThreeD="1" sel="1" val="0"/>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Drop" dropStyle="combo" dx="22" fmlaRange="'List Box info'!$A$10:$A$15" noThreeD="1" sel="1" val="0"/>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Drop" dropStyle="combo" dx="22" fmlaRange="'List Box info'!$E$15:$E$17" noThreeD="1" sel="1" val="0"/>
</file>

<file path=xl/ctrlProps/ctrlProp29.xml><?xml version="1.0" encoding="utf-8"?>
<formControlPr xmlns="http://schemas.microsoft.com/office/spreadsheetml/2009/9/main" objectType="Drop" dropStyle="combo" dx="22" fmlaRange="'List Box info'!$C$34:$C$37" noThreeD="1" sel="1" val="0"/>
</file>

<file path=xl/ctrlProps/ctrlProp3.xml><?xml version="1.0" encoding="utf-8"?>
<formControlPr xmlns="http://schemas.microsoft.com/office/spreadsheetml/2009/9/main" objectType="Drop" dropStyle="combo" dx="22" fmlaRange="'List Box info'!$A$10:$A$16" noThreeD="1" sel="1" val="0"/>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Drop" dropStyle="combo" dx="22" fmlaRange="'List Box info'!$E$8:$E$12" noThreeD="1" sel="1" val="0"/>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Drop" dropStyle="combo" dx="22" fmlaRange="'List Box info'!$A$19:$A$23" noThreeD="1" sel="1" val="0"/>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Drop" dropStyle="combo" dx="22" fmlaRange="'List Box info'!$C$40:$C$44" noThreeD="1" sel="1" val="0"/>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Drop" dropStyle="combo" dx="22" fmlaRange="'List Box info'!$A$26:$A$33" noThreeD="1" sel="1" val="0"/>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Drop" dropStyle="combo" dx="22" fmlaRange="'List Box info'!$E$2:$E$5" noThreeD="1" sel="1" val="0"/>
</file>

<file path=xl/ctrlProps/ctrlProp52.xml><?xml version="1.0" encoding="utf-8"?>
<formControlPr xmlns="http://schemas.microsoft.com/office/spreadsheetml/2009/9/main" objectType="Drop" dropStyle="combo" dx="22" fmlaRange="'List Box info'!$E$2:$E$5" noThreeD="1" sel="2" val="0"/>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Drop" dropStyle="combo" dx="22" fmlaRange="'List Box info'!$A$26:$A$33" noThreeD="1" sel="1" val="0"/>
</file>

<file path=xl/ctrlProps/ctrlProp60.xml><?xml version="1.0" encoding="utf-8"?>
<formControlPr xmlns="http://schemas.microsoft.com/office/spreadsheetml/2009/9/main" objectType="Drop" dropLines="9" dropStyle="combo" dx="22" fmlaRange="'List Box info'!$E$46:$E$54" noThreeD="1" sel="7" val="0"/>
</file>

<file path=xl/ctrlProps/ctrlProp61.xml><?xml version="1.0" encoding="utf-8"?>
<formControlPr xmlns="http://schemas.microsoft.com/office/spreadsheetml/2009/9/main" objectType="Drop" dropLines="9" dropStyle="combo" dx="22" fmlaRange="'List Box info'!$E$46:$E$54" noThreeD="1" sel="1" val="0"/>
</file>

<file path=xl/ctrlProps/ctrlProp62.xml><?xml version="1.0" encoding="utf-8"?>
<formControlPr xmlns="http://schemas.microsoft.com/office/spreadsheetml/2009/9/main" objectType="Drop" dropLines="9" dropStyle="combo" dx="22" fmlaRange="'List Box info'!$E$46:$E$54" noThreeD="1" sel="1" val="0"/>
</file>

<file path=xl/ctrlProps/ctrlProp63.xml><?xml version="1.0" encoding="utf-8"?>
<formControlPr xmlns="http://schemas.microsoft.com/office/spreadsheetml/2009/9/main" objectType="Drop" dropLines="9" dropStyle="combo" dx="22" fmlaRange="'List Box info'!$E$46:$E$54" noThreeD="1" sel="1" val="0"/>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Drop" dropStyle="combo" dx="22" fmlaRange="'List Box info'!$E$2:$E$5" noThreeD="1" sel="1" val="0"/>
</file>

<file path=xl/ctrlProps/ctrlProp67.xml><?xml version="1.0" encoding="utf-8"?>
<formControlPr xmlns="http://schemas.microsoft.com/office/spreadsheetml/2009/9/main" objectType="Drop" dropStyle="combo" dx="22" fmlaRange="'List Box info'!$E$2:$E$5" noThreeD="1" sel="2" val="0"/>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Drop" dropStyle="combo" dx="22" fmlaRange="'List Box info'!$A$26:$A$33" noThreeD="1" sel="1" val="0"/>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Drop" dropLines="9" dropStyle="combo" dx="22" fmlaRange="'List Box info'!$E$46:$E$54" noThreeD="1" sel="1" val="0"/>
</file>

<file path=xl/ctrlProps/ctrlProp76.xml><?xml version="1.0" encoding="utf-8"?>
<formControlPr xmlns="http://schemas.microsoft.com/office/spreadsheetml/2009/9/main" objectType="Drop" dropLines="9" dropStyle="combo" dx="22" fmlaRange="'List Box info'!$E$46:$E$54" noThreeD="1" sel="1" val="0"/>
</file>

<file path=xl/ctrlProps/ctrlProp77.xml><?xml version="1.0" encoding="utf-8"?>
<formControlPr xmlns="http://schemas.microsoft.com/office/spreadsheetml/2009/9/main" objectType="Drop" dropLines="9" dropStyle="combo" dx="22" fmlaRange="'List Box info'!$E$46:$E$54" noThreeD="1" sel="1" val="0"/>
</file>

<file path=xl/ctrlProps/ctrlProp78.xml><?xml version="1.0" encoding="utf-8"?>
<formControlPr xmlns="http://schemas.microsoft.com/office/spreadsheetml/2009/9/main" objectType="Drop" dropLines="9" dropStyle="combo" dx="22" fmlaRange="'List Box info'!$E$46:$E$54" noThreeD="1" sel="1" val="0"/>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Drop" dropStyle="combo" dx="22" fmlaRange="'List Box info'!$A$26:$A$33" noThreeD="1" sel="1" val="0"/>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Drop" dropStyle="combo" dx="22" fmlaRange="'List Box info'!$E$2:$E$5" noThreeD="1" sel="1" val="0"/>
</file>

<file path=xl/ctrlProps/ctrlProp82.xml><?xml version="1.0" encoding="utf-8"?>
<formControlPr xmlns="http://schemas.microsoft.com/office/spreadsheetml/2009/9/main" objectType="Drop" dropStyle="combo" dx="22" fmlaRange="'List Box info'!$E$2:$E$5" noThreeD="1" sel="2" val="0"/>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Drop" dropStyle="combo" dx="22" fmlaRange="'List Box info'!$A$36:$A$46" noThreeD="1" sel="1" val="0"/>
</file>

<file path=xl/ctrlProps/ctrlProp90.xml><?xml version="1.0" encoding="utf-8"?>
<formControlPr xmlns="http://schemas.microsoft.com/office/spreadsheetml/2009/9/main" objectType="Drop" dropLines="9" dropStyle="combo" dx="22" fmlaRange="'List Box info'!$E$46:$E$54" noThreeD="1" sel="3" val="0"/>
</file>

<file path=xl/ctrlProps/ctrlProp91.xml><?xml version="1.0" encoding="utf-8"?>
<formControlPr xmlns="http://schemas.microsoft.com/office/spreadsheetml/2009/9/main" objectType="Drop" dropLines="9" dropStyle="combo" dx="22" fmlaRange="'List Box info'!$E$46:$E$54" noThreeD="1" sel="1" val="0"/>
</file>

<file path=xl/ctrlProps/ctrlProp92.xml><?xml version="1.0" encoding="utf-8"?>
<formControlPr xmlns="http://schemas.microsoft.com/office/spreadsheetml/2009/9/main" objectType="Drop" dropLines="9" dropStyle="combo" dx="22" fmlaRange="'List Box info'!$E$46:$E$54" noThreeD="1" sel="1" val="0"/>
</file>

<file path=xl/ctrlProps/ctrlProp93.xml><?xml version="1.0" encoding="utf-8"?>
<formControlPr xmlns="http://schemas.microsoft.com/office/spreadsheetml/2009/9/main" objectType="Drop" dropLines="9" dropStyle="combo" dx="22" fmlaRange="'List Box info'!$E$46:$E$54" noThreeD="1" sel="1" val="0"/>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133350</xdr:colOff>
          <xdr:row>12</xdr:row>
          <xdr:rowOff>57150</xdr:rowOff>
        </xdr:from>
        <xdr:to>
          <xdr:col>13</xdr:col>
          <xdr:colOff>152400</xdr:colOff>
          <xdr:row>12</xdr:row>
          <xdr:rowOff>257175</xdr:rowOff>
        </xdr:to>
        <xdr:sp macro="" textlink="">
          <xdr:nvSpPr>
            <xdr:cNvPr id="1045" name="Drop Down 21" hidden="1">
              <a:extLst>
                <a:ext uri="{63B3BB69-23CF-44E3-9099-C40C66FF867C}">
                  <a14:compatExt spid="_x0000_s1045"/>
                </a:ext>
                <a:ext uri="{FF2B5EF4-FFF2-40B4-BE49-F238E27FC236}">
                  <a16:creationId xmlns:a16="http://schemas.microsoft.com/office/drawing/2014/main" id="{5FB8A6DE-0ED4-8082-68D2-BDD263D69DD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4</xdr:row>
          <xdr:rowOff>19050</xdr:rowOff>
        </xdr:from>
        <xdr:to>
          <xdr:col>32</xdr:col>
          <xdr:colOff>0</xdr:colOff>
          <xdr:row>4</xdr:row>
          <xdr:rowOff>219075</xdr:rowOff>
        </xdr:to>
        <xdr:sp macro="" textlink="">
          <xdr:nvSpPr>
            <xdr:cNvPr id="1052" name="Drop Down 28" hidden="1">
              <a:extLst>
                <a:ext uri="{63B3BB69-23CF-44E3-9099-C40C66FF867C}">
                  <a14:compatExt spid="_x0000_s1052"/>
                </a:ext>
                <a:ext uri="{FF2B5EF4-FFF2-40B4-BE49-F238E27FC236}">
                  <a16:creationId xmlns:a16="http://schemas.microsoft.com/office/drawing/2014/main" id="{C7A6B185-F4B5-A751-FBEA-8CCC1527641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9525</xdr:rowOff>
        </xdr:from>
        <xdr:to>
          <xdr:col>9</xdr:col>
          <xdr:colOff>133350</xdr:colOff>
          <xdr:row>17</xdr:row>
          <xdr:rowOff>209550</xdr:rowOff>
        </xdr:to>
        <xdr:sp macro="" textlink="">
          <xdr:nvSpPr>
            <xdr:cNvPr id="1061" name="Drop Down 37" hidden="1">
              <a:extLst>
                <a:ext uri="{63B3BB69-23CF-44E3-9099-C40C66FF867C}">
                  <a14:compatExt spid="_x0000_s1061"/>
                </a:ext>
                <a:ext uri="{FF2B5EF4-FFF2-40B4-BE49-F238E27FC236}">
                  <a16:creationId xmlns:a16="http://schemas.microsoft.com/office/drawing/2014/main" id="{09EF0143-E4E6-C384-CEB7-AC1D6109609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17</xdr:row>
          <xdr:rowOff>9525</xdr:rowOff>
        </xdr:from>
        <xdr:to>
          <xdr:col>22</xdr:col>
          <xdr:colOff>76200</xdr:colOff>
          <xdr:row>17</xdr:row>
          <xdr:rowOff>209550</xdr:rowOff>
        </xdr:to>
        <xdr:sp macro="" textlink="">
          <xdr:nvSpPr>
            <xdr:cNvPr id="1062" name="Drop Down 38" hidden="1">
              <a:extLst>
                <a:ext uri="{63B3BB69-23CF-44E3-9099-C40C66FF867C}">
                  <a14:compatExt spid="_x0000_s1062"/>
                </a:ext>
                <a:ext uri="{FF2B5EF4-FFF2-40B4-BE49-F238E27FC236}">
                  <a16:creationId xmlns:a16="http://schemas.microsoft.com/office/drawing/2014/main" id="{05A5E361-39F0-B782-BCF6-BDE96CB08C9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20</xdr:row>
          <xdr:rowOff>19050</xdr:rowOff>
        </xdr:from>
        <xdr:to>
          <xdr:col>10</xdr:col>
          <xdr:colOff>95250</xdr:colOff>
          <xdr:row>21</xdr:row>
          <xdr:rowOff>19050</xdr:rowOff>
        </xdr:to>
        <xdr:sp macro="" textlink="">
          <xdr:nvSpPr>
            <xdr:cNvPr id="1063" name="Drop Down 39" hidden="1">
              <a:extLst>
                <a:ext uri="{63B3BB69-23CF-44E3-9099-C40C66FF867C}">
                  <a14:compatExt spid="_x0000_s1063"/>
                </a:ext>
                <a:ext uri="{FF2B5EF4-FFF2-40B4-BE49-F238E27FC236}">
                  <a16:creationId xmlns:a16="http://schemas.microsoft.com/office/drawing/2014/main" id="{F288AC30-1896-E1C7-5AF2-E4BCD636FB7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95250</xdr:colOff>
          <xdr:row>20</xdr:row>
          <xdr:rowOff>19050</xdr:rowOff>
        </xdr:from>
        <xdr:to>
          <xdr:col>15</xdr:col>
          <xdr:colOff>123825</xdr:colOff>
          <xdr:row>21</xdr:row>
          <xdr:rowOff>19050</xdr:rowOff>
        </xdr:to>
        <xdr:sp macro="" textlink="">
          <xdr:nvSpPr>
            <xdr:cNvPr id="1064" name="Drop Down 40" hidden="1">
              <a:extLst>
                <a:ext uri="{63B3BB69-23CF-44E3-9099-C40C66FF867C}">
                  <a14:compatExt spid="_x0000_s1064"/>
                </a:ext>
                <a:ext uri="{FF2B5EF4-FFF2-40B4-BE49-F238E27FC236}">
                  <a16:creationId xmlns:a16="http://schemas.microsoft.com/office/drawing/2014/main" id="{95A38C81-BFE4-9794-7259-8245C0197C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123825</xdr:colOff>
          <xdr:row>20</xdr:row>
          <xdr:rowOff>19050</xdr:rowOff>
        </xdr:from>
        <xdr:to>
          <xdr:col>20</xdr:col>
          <xdr:colOff>152400</xdr:colOff>
          <xdr:row>21</xdr:row>
          <xdr:rowOff>19050</xdr:rowOff>
        </xdr:to>
        <xdr:sp macro="" textlink="">
          <xdr:nvSpPr>
            <xdr:cNvPr id="1065" name="Drop Down 41" hidden="1">
              <a:extLst>
                <a:ext uri="{63B3BB69-23CF-44E3-9099-C40C66FF867C}">
                  <a14:compatExt spid="_x0000_s1065"/>
                </a:ext>
                <a:ext uri="{FF2B5EF4-FFF2-40B4-BE49-F238E27FC236}">
                  <a16:creationId xmlns:a16="http://schemas.microsoft.com/office/drawing/2014/main" id="{649D043D-89DC-7F1F-1976-BEEC9EE427B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xdr:row>
          <xdr:rowOff>19050</xdr:rowOff>
        </xdr:from>
        <xdr:to>
          <xdr:col>5</xdr:col>
          <xdr:colOff>66675</xdr:colOff>
          <xdr:row>21</xdr:row>
          <xdr:rowOff>19050</xdr:rowOff>
        </xdr:to>
        <xdr:sp macro="" textlink="">
          <xdr:nvSpPr>
            <xdr:cNvPr id="1068" name="Drop Down 44" hidden="1">
              <a:extLst>
                <a:ext uri="{63B3BB69-23CF-44E3-9099-C40C66FF867C}">
                  <a14:compatExt spid="_x0000_s1068"/>
                </a:ext>
                <a:ext uri="{FF2B5EF4-FFF2-40B4-BE49-F238E27FC236}">
                  <a16:creationId xmlns:a16="http://schemas.microsoft.com/office/drawing/2014/main" id="{3101F69B-0D62-FB35-DAD6-6D5E834F85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19050</xdr:rowOff>
        </xdr:from>
        <xdr:to>
          <xdr:col>11</xdr:col>
          <xdr:colOff>76200</xdr:colOff>
          <xdr:row>18</xdr:row>
          <xdr:rowOff>219075</xdr:rowOff>
        </xdr:to>
        <xdr:sp macro="" textlink="">
          <xdr:nvSpPr>
            <xdr:cNvPr id="1073" name="Drop Down 49" hidden="1">
              <a:extLst>
                <a:ext uri="{63B3BB69-23CF-44E3-9099-C40C66FF867C}">
                  <a14:compatExt spid="_x0000_s1073"/>
                </a:ext>
                <a:ext uri="{FF2B5EF4-FFF2-40B4-BE49-F238E27FC236}">
                  <a16:creationId xmlns:a16="http://schemas.microsoft.com/office/drawing/2014/main" id="{477F1CFB-3345-2060-3F7A-6BC2CED681D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18</xdr:row>
          <xdr:rowOff>9525</xdr:rowOff>
        </xdr:from>
        <xdr:to>
          <xdr:col>22</xdr:col>
          <xdr:colOff>76200</xdr:colOff>
          <xdr:row>18</xdr:row>
          <xdr:rowOff>209550</xdr:rowOff>
        </xdr:to>
        <xdr:sp macro="" textlink="">
          <xdr:nvSpPr>
            <xdr:cNvPr id="1086" name="Drop Down 62" hidden="1">
              <a:extLst>
                <a:ext uri="{63B3BB69-23CF-44E3-9099-C40C66FF867C}">
                  <a14:compatExt spid="_x0000_s1086"/>
                </a:ext>
                <a:ext uri="{FF2B5EF4-FFF2-40B4-BE49-F238E27FC236}">
                  <a16:creationId xmlns:a16="http://schemas.microsoft.com/office/drawing/2014/main" id="{8347B9CB-CD8B-DD79-B795-889977E8DA9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133350</xdr:colOff>
          <xdr:row>11</xdr:row>
          <xdr:rowOff>28575</xdr:rowOff>
        </xdr:from>
        <xdr:to>
          <xdr:col>13</xdr:col>
          <xdr:colOff>161925</xdr:colOff>
          <xdr:row>12</xdr:row>
          <xdr:rowOff>38100</xdr:rowOff>
        </xdr:to>
        <xdr:sp macro="" textlink="">
          <xdr:nvSpPr>
            <xdr:cNvPr id="1093" name="Drop Down 69" hidden="1">
              <a:extLst>
                <a:ext uri="{63B3BB69-23CF-44E3-9099-C40C66FF867C}">
                  <a14:compatExt spid="_x0000_s1093"/>
                </a:ext>
                <a:ext uri="{FF2B5EF4-FFF2-40B4-BE49-F238E27FC236}">
                  <a16:creationId xmlns:a16="http://schemas.microsoft.com/office/drawing/2014/main" id="{2E6272FC-9227-BA4A-D19F-26D63AD6AEB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9525</xdr:colOff>
          <xdr:row>17</xdr:row>
          <xdr:rowOff>9525</xdr:rowOff>
        </xdr:from>
        <xdr:to>
          <xdr:col>32</xdr:col>
          <xdr:colOff>0</xdr:colOff>
          <xdr:row>17</xdr:row>
          <xdr:rowOff>209550</xdr:rowOff>
        </xdr:to>
        <xdr:sp macro="" textlink="">
          <xdr:nvSpPr>
            <xdr:cNvPr id="1096" name="Drop Down 72" hidden="1">
              <a:extLst>
                <a:ext uri="{63B3BB69-23CF-44E3-9099-C40C66FF867C}">
                  <a14:compatExt spid="_x0000_s1096"/>
                </a:ext>
                <a:ext uri="{FF2B5EF4-FFF2-40B4-BE49-F238E27FC236}">
                  <a16:creationId xmlns:a16="http://schemas.microsoft.com/office/drawing/2014/main" id="{143EFBA0-745E-A590-ABC6-C03BB8A9AEA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21</xdr:row>
          <xdr:rowOff>57150</xdr:rowOff>
        </xdr:from>
        <xdr:to>
          <xdr:col>9</xdr:col>
          <xdr:colOff>0</xdr:colOff>
          <xdr:row>21</xdr:row>
          <xdr:rowOff>257175</xdr:rowOff>
        </xdr:to>
        <xdr:sp macro="" textlink="">
          <xdr:nvSpPr>
            <xdr:cNvPr id="1097" name="Drop Down 73" hidden="1">
              <a:extLst>
                <a:ext uri="{63B3BB69-23CF-44E3-9099-C40C66FF867C}">
                  <a14:compatExt spid="_x0000_s1097"/>
                </a:ext>
                <a:ext uri="{FF2B5EF4-FFF2-40B4-BE49-F238E27FC236}">
                  <a16:creationId xmlns:a16="http://schemas.microsoft.com/office/drawing/2014/main" id="{77A209ED-1D97-BD07-EED9-28EB0CC15A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21</xdr:row>
          <xdr:rowOff>57150</xdr:rowOff>
        </xdr:from>
        <xdr:to>
          <xdr:col>16</xdr:col>
          <xdr:colOff>28575</xdr:colOff>
          <xdr:row>21</xdr:row>
          <xdr:rowOff>257175</xdr:rowOff>
        </xdr:to>
        <xdr:sp macro="" textlink="">
          <xdr:nvSpPr>
            <xdr:cNvPr id="1098" name="Drop Down 74" hidden="1">
              <a:extLst>
                <a:ext uri="{63B3BB69-23CF-44E3-9099-C40C66FF867C}">
                  <a14:compatExt spid="_x0000_s1098"/>
                </a:ext>
                <a:ext uri="{FF2B5EF4-FFF2-40B4-BE49-F238E27FC236}">
                  <a16:creationId xmlns:a16="http://schemas.microsoft.com/office/drawing/2014/main" id="{302FB3B0-DC7A-9648-8F17-904EECEFBA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66675</xdr:colOff>
          <xdr:row>21</xdr:row>
          <xdr:rowOff>57150</xdr:rowOff>
        </xdr:from>
        <xdr:to>
          <xdr:col>23</xdr:col>
          <xdr:colOff>57150</xdr:colOff>
          <xdr:row>21</xdr:row>
          <xdr:rowOff>257175</xdr:rowOff>
        </xdr:to>
        <xdr:sp macro="" textlink="">
          <xdr:nvSpPr>
            <xdr:cNvPr id="1099" name="Drop Down 75" hidden="1">
              <a:extLst>
                <a:ext uri="{63B3BB69-23CF-44E3-9099-C40C66FF867C}">
                  <a14:compatExt spid="_x0000_s1099"/>
                </a:ext>
                <a:ext uri="{FF2B5EF4-FFF2-40B4-BE49-F238E27FC236}">
                  <a16:creationId xmlns:a16="http://schemas.microsoft.com/office/drawing/2014/main" id="{EE3C5171-4F96-96ED-A1AF-D55F962CF5F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47625</xdr:colOff>
      <xdr:row>0</xdr:row>
      <xdr:rowOff>47625</xdr:rowOff>
    </xdr:from>
    <xdr:to>
      <xdr:col>4</xdr:col>
      <xdr:colOff>47625</xdr:colOff>
      <xdr:row>3</xdr:row>
      <xdr:rowOff>9525</xdr:rowOff>
    </xdr:to>
    <xdr:pic>
      <xdr:nvPicPr>
        <xdr:cNvPr id="1100" name="Picture 76">
          <a:extLst>
            <a:ext uri="{FF2B5EF4-FFF2-40B4-BE49-F238E27FC236}">
              <a16:creationId xmlns:a16="http://schemas.microsoft.com/office/drawing/2014/main" id="{58A87278-C907-246D-D938-083288125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47625"/>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15</xdr:row>
      <xdr:rowOff>28575</xdr:rowOff>
    </xdr:from>
    <xdr:to>
      <xdr:col>31</xdr:col>
      <xdr:colOff>133350</xdr:colOff>
      <xdr:row>15</xdr:row>
      <xdr:rowOff>1933575</xdr:rowOff>
    </xdr:to>
    <xdr:sp macro="" textlink="">
      <xdr:nvSpPr>
        <xdr:cNvPr id="1101" name="Text Box 77">
          <a:extLst>
            <a:ext uri="{FF2B5EF4-FFF2-40B4-BE49-F238E27FC236}">
              <a16:creationId xmlns:a16="http://schemas.microsoft.com/office/drawing/2014/main" id="{77A01834-CB48-78DA-7FF5-F34639AA7340}"/>
            </a:ext>
          </a:extLst>
        </xdr:cNvPr>
        <xdr:cNvSpPr txBox="1">
          <a:spLocks noChangeArrowheads="1"/>
        </xdr:cNvSpPr>
      </xdr:nvSpPr>
      <xdr:spPr bwMode="auto">
        <a:xfrm>
          <a:off x="38100" y="3057525"/>
          <a:ext cx="5705475" cy="1905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sng" strike="noStrike" baseline="0">
              <a:solidFill>
                <a:srgbClr val="000000"/>
              </a:solidFill>
              <a:latin typeface="Arial"/>
              <a:cs typeface="Arial"/>
            </a:rPr>
            <a:t>San Juan</a:t>
          </a:r>
          <a:r>
            <a:rPr lang="en-US" sz="1000" b="0" i="0" u="none" strike="noStrike" baseline="0">
              <a:solidFill>
                <a:srgbClr val="000000"/>
              </a:solidFill>
              <a:latin typeface="Arial"/>
              <a:cs typeface="Arial"/>
            </a:rPr>
            <a:t> - Install a 36" loop line from Bloomfield to the junction, install a 7000 Hp site rated unit at Bloomfield, replace units #1-3 compressors with Solar C40's, modify the Blanco Hub piping and measurement, install a 9500 Hp site rated unit at the proposed Standing Rock location, and modify the Gallup CS.  Other station piping mods may be required to handle the new flow rates.</a:t>
          </a:r>
        </a:p>
        <a:p>
          <a:pPr algn="l" rtl="0">
            <a:defRPr sz="1000"/>
          </a:pPr>
          <a:endParaRPr lang="en-US" sz="1000" b="0" i="0" u="none" strike="noStrike" baseline="0">
            <a:solidFill>
              <a:srgbClr val="000000"/>
            </a:solidFill>
            <a:latin typeface="Arial"/>
            <a:cs typeface="Arial"/>
          </a:endParaRPr>
        </a:p>
        <a:p>
          <a:pPr algn="l" rtl="0">
            <a:defRPr sz="1000"/>
          </a:pPr>
          <a:r>
            <a:rPr lang="en-US" sz="1000" b="1" i="0" u="sng" strike="noStrike" baseline="0">
              <a:solidFill>
                <a:srgbClr val="000000"/>
              </a:solidFill>
              <a:latin typeface="Arial"/>
              <a:cs typeface="Arial"/>
            </a:rPr>
            <a:t>Mainline</a:t>
          </a:r>
          <a:r>
            <a:rPr lang="en-US" sz="1000" b="1" i="0" u="none" strike="noStrike" baseline="0">
              <a:solidFill>
                <a:srgbClr val="000000"/>
              </a:solidFill>
              <a:latin typeface="Arial"/>
              <a:cs typeface="Arial"/>
            </a:rPr>
            <a:t> - </a:t>
          </a:r>
          <a:r>
            <a:rPr lang="en-US" sz="1000" b="0" i="0" u="none" strike="noStrike" baseline="0">
              <a:solidFill>
                <a:srgbClr val="000000"/>
              </a:solidFill>
              <a:latin typeface="Arial"/>
              <a:cs typeface="Arial"/>
            </a:rPr>
            <a:t>Install 36" loop lines from the San Juan junction west to Station #2, install new mid-point compressor stations between Stations #2 &amp; #1(25,000 Hp site) and Station #1 &amp; Needles(30,000 Hp site), and install new compression at Station #4 (25,000 Hp site).</a:t>
          </a:r>
        </a:p>
        <a:p>
          <a:pPr algn="l" rtl="0">
            <a:defRPr sz="1000"/>
          </a:pPr>
          <a:endParaRPr lang="en-US" sz="1000" b="0" i="0" u="none" strike="noStrike" baseline="0">
            <a:solidFill>
              <a:srgbClr val="000000"/>
            </a:solidFill>
            <a:latin typeface="Arial"/>
            <a:cs typeface="Arial"/>
          </a:endParaRPr>
        </a:p>
        <a:p>
          <a:pPr algn="l" rtl="0">
            <a:defRPr sz="1000"/>
          </a:pPr>
          <a:r>
            <a:rPr lang="en-US" sz="1000" b="1" i="0" u="sng" strike="noStrike" baseline="0">
              <a:solidFill>
                <a:srgbClr val="000000"/>
              </a:solidFill>
              <a:latin typeface="Arial"/>
              <a:cs typeface="Arial"/>
            </a:rPr>
            <a:t>Sun Devil Pipeline</a:t>
          </a:r>
          <a:r>
            <a:rPr lang="en-US" sz="1000" b="0" i="0" u="none" strike="noStrike" baseline="0">
              <a:solidFill>
                <a:srgbClr val="000000"/>
              </a:solidFill>
              <a:latin typeface="Arial"/>
              <a:cs typeface="Arial"/>
            </a:rPr>
            <a:t> - Install approximately 175 miles of 30" pipeline from the discharge of Station #2 to Phoenix.  Heavy rock along part of the right of way down Interstate 17.</a:t>
          </a:r>
        </a:p>
      </xdr:txBody>
    </xdr:sp>
    <xdr:clientData/>
  </xdr:twoCellAnchor>
  <mc:AlternateContent xmlns:mc="http://schemas.openxmlformats.org/markup-compatibility/2006">
    <mc:Choice xmlns:a14="http://schemas.microsoft.com/office/drawing/2010/main" Requires="a14">
      <xdr:twoCellAnchor editAs="oneCell">
        <xdr:from>
          <xdr:col>25</xdr:col>
          <xdr:colOff>9525</xdr:colOff>
          <xdr:row>18</xdr:row>
          <xdr:rowOff>0</xdr:rowOff>
        </xdr:from>
        <xdr:to>
          <xdr:col>32</xdr:col>
          <xdr:colOff>0</xdr:colOff>
          <xdr:row>18</xdr:row>
          <xdr:rowOff>200025</xdr:rowOff>
        </xdr:to>
        <xdr:sp macro="" textlink="">
          <xdr:nvSpPr>
            <xdr:cNvPr id="1111" name="Drop Down 87" hidden="1">
              <a:extLst>
                <a:ext uri="{63B3BB69-23CF-44E3-9099-C40C66FF867C}">
                  <a14:compatExt spid="_x0000_s1111"/>
                </a:ext>
                <a:ext uri="{FF2B5EF4-FFF2-40B4-BE49-F238E27FC236}">
                  <a16:creationId xmlns:a16="http://schemas.microsoft.com/office/drawing/2014/main" id="{88FC338A-49D3-067C-79BF-456D216F50D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47625</xdr:colOff>
      <xdr:row>30</xdr:row>
      <xdr:rowOff>85725</xdr:rowOff>
    </xdr:from>
    <xdr:to>
      <xdr:col>31</xdr:col>
      <xdr:colOff>142875</xdr:colOff>
      <xdr:row>31</xdr:row>
      <xdr:rowOff>104775</xdr:rowOff>
    </xdr:to>
    <xdr:sp macro="" textlink="">
      <xdr:nvSpPr>
        <xdr:cNvPr id="1112" name="Text Box 88">
          <a:extLst>
            <a:ext uri="{FF2B5EF4-FFF2-40B4-BE49-F238E27FC236}">
              <a16:creationId xmlns:a16="http://schemas.microsoft.com/office/drawing/2014/main" id="{B61384DC-DE72-4C5F-1A11-0B1E4FC963AB}"/>
            </a:ext>
          </a:extLst>
        </xdr:cNvPr>
        <xdr:cNvSpPr txBox="1">
          <a:spLocks noChangeArrowheads="1"/>
        </xdr:cNvSpPr>
      </xdr:nvSpPr>
      <xdr:spPr bwMode="auto">
        <a:xfrm>
          <a:off x="47625" y="7962900"/>
          <a:ext cx="5705475" cy="15430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Comments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The following sheet (Cost Estimate Summary) is the Level A cost estimate prepared by Facility Planning.  Costs were not broken down in the categories above but the pipeline was calculated using a "rule of thumb" of $28,000 per diameter-inch per mile method.  Horsepower was based on past and present project costs.  Note the interest and overheads for the pipeline were separated out upon request by the Financial group.  Contingency used was 10% which is included.  Existing gas cooling and scrubber capacities need to be reviewed.  Potential additional cooling and scrubbers will be required on both the mainline and San Juan lateral.  Existing Hub measurement wil be reviewed after it is determined the location of the new gas supply.</a:t>
          </a:r>
        </a:p>
      </xdr:txBody>
    </xdr:sp>
    <xdr:clientData/>
  </xdr:twoCellAnchor>
  <mc:AlternateContent xmlns:mc="http://schemas.openxmlformats.org/markup-compatibility/2006">
    <mc:Choice xmlns:a14="http://schemas.microsoft.com/office/drawing/2010/main" Requires="a14">
      <xdr:twoCellAnchor editAs="oneCell">
        <xdr:from>
          <xdr:col>25</xdr:col>
          <xdr:colOff>9525</xdr:colOff>
          <xdr:row>18</xdr:row>
          <xdr:rowOff>219075</xdr:rowOff>
        </xdr:from>
        <xdr:to>
          <xdr:col>32</xdr:col>
          <xdr:colOff>0</xdr:colOff>
          <xdr:row>19</xdr:row>
          <xdr:rowOff>190500</xdr:rowOff>
        </xdr:to>
        <xdr:sp macro="" textlink="">
          <xdr:nvSpPr>
            <xdr:cNvPr id="1113" name="Drop Down 89" hidden="1">
              <a:extLst>
                <a:ext uri="{63B3BB69-23CF-44E3-9099-C40C66FF867C}">
                  <a14:compatExt spid="_x0000_s1113"/>
                </a:ext>
                <a:ext uri="{FF2B5EF4-FFF2-40B4-BE49-F238E27FC236}">
                  <a16:creationId xmlns:a16="http://schemas.microsoft.com/office/drawing/2014/main" id="{79EBBA16-58DA-7441-9D25-A0C50CB7DFA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23</xdr:row>
          <xdr:rowOff>38100</xdr:rowOff>
        </xdr:from>
        <xdr:to>
          <xdr:col>10</xdr:col>
          <xdr:colOff>85725</xdr:colOff>
          <xdr:row>23</xdr:row>
          <xdr:rowOff>238125</xdr:rowOff>
        </xdr:to>
        <xdr:sp macro="" textlink="">
          <xdr:nvSpPr>
            <xdr:cNvPr id="1116" name="Drop Down 92" hidden="1">
              <a:extLst>
                <a:ext uri="{63B3BB69-23CF-44E3-9099-C40C66FF867C}">
                  <a14:compatExt spid="_x0000_s1116"/>
                </a:ext>
                <a:ext uri="{FF2B5EF4-FFF2-40B4-BE49-F238E27FC236}">
                  <a16:creationId xmlns:a16="http://schemas.microsoft.com/office/drawing/2014/main" id="{1598B9D5-D382-E86F-E99F-F8E6161A2D1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171450</xdr:colOff>
          <xdr:row>23</xdr:row>
          <xdr:rowOff>38100</xdr:rowOff>
        </xdr:from>
        <xdr:to>
          <xdr:col>32</xdr:col>
          <xdr:colOff>0</xdr:colOff>
          <xdr:row>23</xdr:row>
          <xdr:rowOff>238125</xdr:rowOff>
        </xdr:to>
        <xdr:sp macro="" textlink="">
          <xdr:nvSpPr>
            <xdr:cNvPr id="1117" name="Drop Down 93" hidden="1">
              <a:extLst>
                <a:ext uri="{63B3BB69-23CF-44E3-9099-C40C66FF867C}">
                  <a14:compatExt spid="_x0000_s1117"/>
                </a:ext>
                <a:ext uri="{FF2B5EF4-FFF2-40B4-BE49-F238E27FC236}">
                  <a16:creationId xmlns:a16="http://schemas.microsoft.com/office/drawing/2014/main" id="{ECDA5D45-95D3-9FD1-AC3E-EC9F0423A8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9525</xdr:colOff>
          <xdr:row>23</xdr:row>
          <xdr:rowOff>38100</xdr:rowOff>
        </xdr:from>
        <xdr:to>
          <xdr:col>20</xdr:col>
          <xdr:colOff>152400</xdr:colOff>
          <xdr:row>23</xdr:row>
          <xdr:rowOff>238125</xdr:rowOff>
        </xdr:to>
        <xdr:sp macro="" textlink="">
          <xdr:nvSpPr>
            <xdr:cNvPr id="1118" name="Drop Down 94" hidden="1">
              <a:extLst>
                <a:ext uri="{63B3BB69-23CF-44E3-9099-C40C66FF867C}">
                  <a14:compatExt spid="_x0000_s1118"/>
                </a:ext>
                <a:ext uri="{FF2B5EF4-FFF2-40B4-BE49-F238E27FC236}">
                  <a16:creationId xmlns:a16="http://schemas.microsoft.com/office/drawing/2014/main" id="{91A84D79-DB5D-56C8-FA4B-55F30D270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23</xdr:row>
          <xdr:rowOff>0</xdr:rowOff>
        </xdr:from>
        <xdr:to>
          <xdr:col>5</xdr:col>
          <xdr:colOff>171450</xdr:colOff>
          <xdr:row>24</xdr:row>
          <xdr:rowOff>38100</xdr:rowOff>
        </xdr:to>
        <xdr:sp macro="" textlink="">
          <xdr:nvSpPr>
            <xdr:cNvPr id="4099" name="Drop Down 3" hidden="1">
              <a:extLst>
                <a:ext uri="{63B3BB69-23CF-44E3-9099-C40C66FF867C}">
                  <a14:compatExt spid="_x0000_s4099"/>
                </a:ext>
                <a:ext uri="{FF2B5EF4-FFF2-40B4-BE49-F238E27FC236}">
                  <a16:creationId xmlns:a16="http://schemas.microsoft.com/office/drawing/2014/main" id="{BA7AAEF1-5E6C-6FEB-CACD-44B58512640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24</xdr:row>
          <xdr:rowOff>9525</xdr:rowOff>
        </xdr:from>
        <xdr:to>
          <xdr:col>5</xdr:col>
          <xdr:colOff>171450</xdr:colOff>
          <xdr:row>25</xdr:row>
          <xdr:rowOff>19050</xdr:rowOff>
        </xdr:to>
        <xdr:sp macro="" textlink="">
          <xdr:nvSpPr>
            <xdr:cNvPr id="4100" name="Drop Down 4" hidden="1">
              <a:extLst>
                <a:ext uri="{63B3BB69-23CF-44E3-9099-C40C66FF867C}">
                  <a14:compatExt spid="_x0000_s4100"/>
                </a:ext>
                <a:ext uri="{FF2B5EF4-FFF2-40B4-BE49-F238E27FC236}">
                  <a16:creationId xmlns:a16="http://schemas.microsoft.com/office/drawing/2014/main" id="{FFD0F809-4B57-4AB0-F0C6-CAC504F86F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19050</xdr:colOff>
      <xdr:row>0</xdr:row>
      <xdr:rowOff>38100</xdr:rowOff>
    </xdr:from>
    <xdr:to>
      <xdr:col>4</xdr:col>
      <xdr:colOff>19050</xdr:colOff>
      <xdr:row>4</xdr:row>
      <xdr:rowOff>104775</xdr:rowOff>
    </xdr:to>
    <xdr:pic>
      <xdr:nvPicPr>
        <xdr:cNvPr id="4125" name="Picture 29">
          <a:extLst>
            <a:ext uri="{FF2B5EF4-FFF2-40B4-BE49-F238E27FC236}">
              <a16:creationId xmlns:a16="http://schemas.microsoft.com/office/drawing/2014/main" id="{E5CDC575-1BF3-D544-BC31-5C041F0ECD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8100"/>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133350</xdr:colOff>
      <xdr:row>0</xdr:row>
      <xdr:rowOff>0</xdr:rowOff>
    </xdr:to>
    <xdr:sp macro="" textlink="">
      <xdr:nvSpPr>
        <xdr:cNvPr id="4126" name="Text Box 30">
          <a:extLst>
            <a:ext uri="{FF2B5EF4-FFF2-40B4-BE49-F238E27FC236}">
              <a16:creationId xmlns:a16="http://schemas.microsoft.com/office/drawing/2014/main" id="{F99115FC-9F30-6F87-6B9D-6885612E4B9F}"/>
            </a:ext>
          </a:extLst>
        </xdr:cNvPr>
        <xdr:cNvSpPr txBox="1">
          <a:spLocks noChangeArrowheads="1"/>
        </xdr:cNvSpPr>
      </xdr:nvSpPr>
      <xdr:spPr bwMode="auto">
        <a:xfrm>
          <a:off x="38100"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47625</xdr:colOff>
      <xdr:row>0</xdr:row>
      <xdr:rowOff>0</xdr:rowOff>
    </xdr:from>
    <xdr:to>
      <xdr:col>31</xdr:col>
      <xdr:colOff>142875</xdr:colOff>
      <xdr:row>0</xdr:row>
      <xdr:rowOff>0</xdr:rowOff>
    </xdr:to>
    <xdr:sp macro="" textlink="">
      <xdr:nvSpPr>
        <xdr:cNvPr id="4128" name="Text Box 32">
          <a:extLst>
            <a:ext uri="{FF2B5EF4-FFF2-40B4-BE49-F238E27FC236}">
              <a16:creationId xmlns:a16="http://schemas.microsoft.com/office/drawing/2014/main" id="{783434E8-CE66-E2F2-C915-AE5123F5AE4D}"/>
            </a:ext>
          </a:extLst>
        </xdr:cNvPr>
        <xdr:cNvSpPr txBox="1">
          <a:spLocks noChangeArrowheads="1"/>
        </xdr:cNvSpPr>
      </xdr:nvSpPr>
      <xdr:spPr bwMode="auto">
        <a:xfrm>
          <a:off x="47625"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104775</xdr:colOff>
          <xdr:row>5</xdr:row>
          <xdr:rowOff>0</xdr:rowOff>
        </xdr:from>
        <xdr:to>
          <xdr:col>4</xdr:col>
          <xdr:colOff>47625</xdr:colOff>
          <xdr:row>6</xdr:row>
          <xdr:rowOff>28575</xdr:rowOff>
        </xdr:to>
        <xdr:sp macro="" textlink="">
          <xdr:nvSpPr>
            <xdr:cNvPr id="4140" name="Check Box 44" hidden="1">
              <a:extLst>
                <a:ext uri="{63B3BB69-23CF-44E3-9099-C40C66FF867C}">
                  <a14:compatExt spid="_x0000_s4140"/>
                </a:ext>
                <a:ext uri="{FF2B5EF4-FFF2-40B4-BE49-F238E27FC236}">
                  <a16:creationId xmlns:a16="http://schemas.microsoft.com/office/drawing/2014/main" id="{CA7E54ED-2486-DA84-B836-682BA7F79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5</xdr:row>
          <xdr:rowOff>0</xdr:rowOff>
        </xdr:from>
        <xdr:to>
          <xdr:col>8</xdr:col>
          <xdr:colOff>38100</xdr:colOff>
          <xdr:row>6</xdr:row>
          <xdr:rowOff>28575</xdr:rowOff>
        </xdr:to>
        <xdr:sp macro="" textlink="">
          <xdr:nvSpPr>
            <xdr:cNvPr id="4141" name="Check Box 45" hidden="1">
              <a:extLst>
                <a:ext uri="{63B3BB69-23CF-44E3-9099-C40C66FF867C}">
                  <a14:compatExt spid="_x0000_s4141"/>
                </a:ext>
                <a:ext uri="{FF2B5EF4-FFF2-40B4-BE49-F238E27FC236}">
                  <a16:creationId xmlns:a16="http://schemas.microsoft.com/office/drawing/2014/main" id="{6B3D2731-F815-D13A-63CD-E1E90B36520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28575</xdr:colOff>
          <xdr:row>10</xdr:row>
          <xdr:rowOff>180975</xdr:rowOff>
        </xdr:from>
        <xdr:to>
          <xdr:col>31</xdr:col>
          <xdr:colOff>161925</xdr:colOff>
          <xdr:row>12</xdr:row>
          <xdr:rowOff>0</xdr:rowOff>
        </xdr:to>
        <xdr:sp macro="" textlink="">
          <xdr:nvSpPr>
            <xdr:cNvPr id="4143" name="Drop Down 47" hidden="1">
              <a:extLst>
                <a:ext uri="{63B3BB69-23CF-44E3-9099-C40C66FF867C}">
                  <a14:compatExt spid="_x0000_s4143"/>
                </a:ext>
                <a:ext uri="{FF2B5EF4-FFF2-40B4-BE49-F238E27FC236}">
                  <a16:creationId xmlns:a16="http://schemas.microsoft.com/office/drawing/2014/main" id="{E7A8ABFC-C41A-C50D-F29C-C2D03717BE8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142875</xdr:colOff>
          <xdr:row>12</xdr:row>
          <xdr:rowOff>152400</xdr:rowOff>
        </xdr:from>
        <xdr:to>
          <xdr:col>27</xdr:col>
          <xdr:colOff>38100</xdr:colOff>
          <xdr:row>14</xdr:row>
          <xdr:rowOff>9525</xdr:rowOff>
        </xdr:to>
        <xdr:sp macro="" textlink="">
          <xdr:nvSpPr>
            <xdr:cNvPr id="4144" name="Check Box 48" hidden="1">
              <a:extLst>
                <a:ext uri="{63B3BB69-23CF-44E3-9099-C40C66FF867C}">
                  <a14:compatExt spid="_x0000_s4144"/>
                </a:ext>
                <a:ext uri="{FF2B5EF4-FFF2-40B4-BE49-F238E27FC236}">
                  <a16:creationId xmlns:a16="http://schemas.microsoft.com/office/drawing/2014/main" id="{6DD8B2BB-900E-6F09-2F8D-B9566C93AD5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123825</xdr:colOff>
          <xdr:row>12</xdr:row>
          <xdr:rowOff>152400</xdr:rowOff>
        </xdr:from>
        <xdr:to>
          <xdr:col>28</xdr:col>
          <xdr:colOff>152400</xdr:colOff>
          <xdr:row>14</xdr:row>
          <xdr:rowOff>9525</xdr:rowOff>
        </xdr:to>
        <xdr:sp macro="" textlink="">
          <xdr:nvSpPr>
            <xdr:cNvPr id="4145" name="Check Box 49" hidden="1">
              <a:extLst>
                <a:ext uri="{63B3BB69-23CF-44E3-9099-C40C66FF867C}">
                  <a14:compatExt spid="_x0000_s4145"/>
                </a:ext>
                <a:ext uri="{FF2B5EF4-FFF2-40B4-BE49-F238E27FC236}">
                  <a16:creationId xmlns:a16="http://schemas.microsoft.com/office/drawing/2014/main" id="{8A8BDE70-4AF7-CFAE-4690-0A811242736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171450</xdr:colOff>
          <xdr:row>14</xdr:row>
          <xdr:rowOff>171450</xdr:rowOff>
        </xdr:from>
        <xdr:to>
          <xdr:col>31</xdr:col>
          <xdr:colOff>161925</xdr:colOff>
          <xdr:row>16</xdr:row>
          <xdr:rowOff>9525</xdr:rowOff>
        </xdr:to>
        <xdr:sp macro="" textlink="">
          <xdr:nvSpPr>
            <xdr:cNvPr id="4146" name="Drop Down 50" hidden="1">
              <a:extLst>
                <a:ext uri="{63B3BB69-23CF-44E3-9099-C40C66FF867C}">
                  <a14:compatExt spid="_x0000_s4146"/>
                </a:ext>
                <a:ext uri="{FF2B5EF4-FFF2-40B4-BE49-F238E27FC236}">
                  <a16:creationId xmlns:a16="http://schemas.microsoft.com/office/drawing/2014/main" id="{656B0A1B-37B8-7559-0801-A111AEE667C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171450</xdr:colOff>
          <xdr:row>13</xdr:row>
          <xdr:rowOff>161925</xdr:rowOff>
        </xdr:from>
        <xdr:to>
          <xdr:col>31</xdr:col>
          <xdr:colOff>161925</xdr:colOff>
          <xdr:row>15</xdr:row>
          <xdr:rowOff>0</xdr:rowOff>
        </xdr:to>
        <xdr:sp macro="" textlink="">
          <xdr:nvSpPr>
            <xdr:cNvPr id="4147" name="Drop Down 51" hidden="1">
              <a:extLst>
                <a:ext uri="{63B3BB69-23CF-44E3-9099-C40C66FF867C}">
                  <a14:compatExt spid="_x0000_s4147"/>
                </a:ext>
                <a:ext uri="{FF2B5EF4-FFF2-40B4-BE49-F238E27FC236}">
                  <a16:creationId xmlns:a16="http://schemas.microsoft.com/office/drawing/2014/main" id="{D656D155-55CA-403B-C685-60C6371032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123825</xdr:colOff>
          <xdr:row>18</xdr:row>
          <xdr:rowOff>171450</xdr:rowOff>
        </xdr:from>
        <xdr:to>
          <xdr:col>29</xdr:col>
          <xdr:colOff>152400</xdr:colOff>
          <xdr:row>20</xdr:row>
          <xdr:rowOff>28575</xdr:rowOff>
        </xdr:to>
        <xdr:sp macro="" textlink="">
          <xdr:nvSpPr>
            <xdr:cNvPr id="4149" name="Check Box 53" hidden="1">
              <a:extLst>
                <a:ext uri="{63B3BB69-23CF-44E3-9099-C40C66FF867C}">
                  <a14:compatExt spid="_x0000_s4149"/>
                </a:ext>
                <a:ext uri="{FF2B5EF4-FFF2-40B4-BE49-F238E27FC236}">
                  <a16:creationId xmlns:a16="http://schemas.microsoft.com/office/drawing/2014/main" id="{2ADDC8E9-C81B-A9B8-DDD0-628E6FFE628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171450</xdr:colOff>
          <xdr:row>16</xdr:row>
          <xdr:rowOff>9525</xdr:rowOff>
        </xdr:from>
        <xdr:to>
          <xdr:col>31</xdr:col>
          <xdr:colOff>161925</xdr:colOff>
          <xdr:row>17</xdr:row>
          <xdr:rowOff>38100</xdr:rowOff>
        </xdr:to>
        <xdr:sp macro="" textlink="">
          <xdr:nvSpPr>
            <xdr:cNvPr id="4150" name="Drop Down 54" hidden="1">
              <a:extLst>
                <a:ext uri="{63B3BB69-23CF-44E3-9099-C40C66FF867C}">
                  <a14:compatExt spid="_x0000_s4150"/>
                </a:ext>
                <a:ext uri="{FF2B5EF4-FFF2-40B4-BE49-F238E27FC236}">
                  <a16:creationId xmlns:a16="http://schemas.microsoft.com/office/drawing/2014/main" id="{39E86FEE-6666-EB7E-9282-9E3177CD1E0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142875</xdr:colOff>
          <xdr:row>19</xdr:row>
          <xdr:rowOff>161925</xdr:rowOff>
        </xdr:from>
        <xdr:to>
          <xdr:col>28</xdr:col>
          <xdr:colOff>38100</xdr:colOff>
          <xdr:row>21</xdr:row>
          <xdr:rowOff>19050</xdr:rowOff>
        </xdr:to>
        <xdr:sp macro="" textlink="">
          <xdr:nvSpPr>
            <xdr:cNvPr id="4151" name="Check Box 55" hidden="1">
              <a:extLst>
                <a:ext uri="{63B3BB69-23CF-44E3-9099-C40C66FF867C}">
                  <a14:compatExt spid="_x0000_s4151"/>
                </a:ext>
                <a:ext uri="{FF2B5EF4-FFF2-40B4-BE49-F238E27FC236}">
                  <a16:creationId xmlns:a16="http://schemas.microsoft.com/office/drawing/2014/main" id="{030E014C-A9C1-3D44-5910-393B0D0CCD9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123825</xdr:colOff>
          <xdr:row>19</xdr:row>
          <xdr:rowOff>161925</xdr:rowOff>
        </xdr:from>
        <xdr:to>
          <xdr:col>29</xdr:col>
          <xdr:colOff>152400</xdr:colOff>
          <xdr:row>21</xdr:row>
          <xdr:rowOff>19050</xdr:rowOff>
        </xdr:to>
        <xdr:sp macro="" textlink="">
          <xdr:nvSpPr>
            <xdr:cNvPr id="4152" name="Check Box 56" hidden="1">
              <a:extLst>
                <a:ext uri="{63B3BB69-23CF-44E3-9099-C40C66FF867C}">
                  <a14:compatExt spid="_x0000_s4152"/>
                </a:ext>
                <a:ext uri="{FF2B5EF4-FFF2-40B4-BE49-F238E27FC236}">
                  <a16:creationId xmlns:a16="http://schemas.microsoft.com/office/drawing/2014/main" id="{D8FC5331-BF30-0031-E505-5979C1BFAA9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142875</xdr:colOff>
          <xdr:row>20</xdr:row>
          <xdr:rowOff>152400</xdr:rowOff>
        </xdr:from>
        <xdr:to>
          <xdr:col>28</xdr:col>
          <xdr:colOff>38100</xdr:colOff>
          <xdr:row>22</xdr:row>
          <xdr:rowOff>19050</xdr:rowOff>
        </xdr:to>
        <xdr:sp macro="" textlink="">
          <xdr:nvSpPr>
            <xdr:cNvPr id="4153" name="Check Box 57" hidden="1">
              <a:extLst>
                <a:ext uri="{63B3BB69-23CF-44E3-9099-C40C66FF867C}">
                  <a14:compatExt spid="_x0000_s4153"/>
                </a:ext>
                <a:ext uri="{FF2B5EF4-FFF2-40B4-BE49-F238E27FC236}">
                  <a16:creationId xmlns:a16="http://schemas.microsoft.com/office/drawing/2014/main" id="{65B61B29-C5AC-AFE3-DCE5-CE95B1EDFF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123825</xdr:colOff>
          <xdr:row>20</xdr:row>
          <xdr:rowOff>152400</xdr:rowOff>
        </xdr:from>
        <xdr:to>
          <xdr:col>29</xdr:col>
          <xdr:colOff>152400</xdr:colOff>
          <xdr:row>22</xdr:row>
          <xdr:rowOff>19050</xdr:rowOff>
        </xdr:to>
        <xdr:sp macro="" textlink="">
          <xdr:nvSpPr>
            <xdr:cNvPr id="4154" name="Check Box 58" hidden="1">
              <a:extLst>
                <a:ext uri="{63B3BB69-23CF-44E3-9099-C40C66FF867C}">
                  <a14:compatExt spid="_x0000_s4154"/>
                </a:ext>
                <a:ext uri="{FF2B5EF4-FFF2-40B4-BE49-F238E27FC236}">
                  <a16:creationId xmlns:a16="http://schemas.microsoft.com/office/drawing/2014/main" id="{84A768DC-D9E2-068E-1B86-99FE051F68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142875</xdr:colOff>
          <xdr:row>21</xdr:row>
          <xdr:rowOff>142875</xdr:rowOff>
        </xdr:from>
        <xdr:to>
          <xdr:col>28</xdr:col>
          <xdr:colOff>38100</xdr:colOff>
          <xdr:row>23</xdr:row>
          <xdr:rowOff>28575</xdr:rowOff>
        </xdr:to>
        <xdr:sp macro="" textlink="">
          <xdr:nvSpPr>
            <xdr:cNvPr id="4155" name="Check Box 59" hidden="1">
              <a:extLst>
                <a:ext uri="{63B3BB69-23CF-44E3-9099-C40C66FF867C}">
                  <a14:compatExt spid="_x0000_s4155"/>
                </a:ext>
                <a:ext uri="{FF2B5EF4-FFF2-40B4-BE49-F238E27FC236}">
                  <a16:creationId xmlns:a16="http://schemas.microsoft.com/office/drawing/2014/main" id="{CCD512E5-787D-0254-C707-2224E6F4FD5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123825</xdr:colOff>
          <xdr:row>21</xdr:row>
          <xdr:rowOff>142875</xdr:rowOff>
        </xdr:from>
        <xdr:to>
          <xdr:col>29</xdr:col>
          <xdr:colOff>152400</xdr:colOff>
          <xdr:row>23</xdr:row>
          <xdr:rowOff>28575</xdr:rowOff>
        </xdr:to>
        <xdr:sp macro="" textlink="">
          <xdr:nvSpPr>
            <xdr:cNvPr id="4156" name="Check Box 60" hidden="1">
              <a:extLst>
                <a:ext uri="{63B3BB69-23CF-44E3-9099-C40C66FF867C}">
                  <a14:compatExt spid="_x0000_s4156"/>
                </a:ext>
                <a:ext uri="{FF2B5EF4-FFF2-40B4-BE49-F238E27FC236}">
                  <a16:creationId xmlns:a16="http://schemas.microsoft.com/office/drawing/2014/main" id="{89C482C9-4540-B61D-9031-46A6BF6ABCC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152400</xdr:colOff>
          <xdr:row>22</xdr:row>
          <xdr:rowOff>152400</xdr:rowOff>
        </xdr:from>
        <xdr:to>
          <xdr:col>28</xdr:col>
          <xdr:colOff>47625</xdr:colOff>
          <xdr:row>24</xdr:row>
          <xdr:rowOff>47625</xdr:rowOff>
        </xdr:to>
        <xdr:sp macro="" textlink="">
          <xdr:nvSpPr>
            <xdr:cNvPr id="4157" name="Check Box 61" hidden="1">
              <a:extLst>
                <a:ext uri="{63B3BB69-23CF-44E3-9099-C40C66FF867C}">
                  <a14:compatExt spid="_x0000_s4157"/>
                </a:ext>
                <a:ext uri="{FF2B5EF4-FFF2-40B4-BE49-F238E27FC236}">
                  <a16:creationId xmlns:a16="http://schemas.microsoft.com/office/drawing/2014/main" id="{CCBE1A37-B557-AAA2-E67B-0DFBEF88E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133350</xdr:colOff>
          <xdr:row>22</xdr:row>
          <xdr:rowOff>152400</xdr:rowOff>
        </xdr:from>
        <xdr:to>
          <xdr:col>29</xdr:col>
          <xdr:colOff>161925</xdr:colOff>
          <xdr:row>24</xdr:row>
          <xdr:rowOff>47625</xdr:rowOff>
        </xdr:to>
        <xdr:sp macro="" textlink="">
          <xdr:nvSpPr>
            <xdr:cNvPr id="4158" name="Check Box 62" hidden="1">
              <a:extLst>
                <a:ext uri="{63B3BB69-23CF-44E3-9099-C40C66FF867C}">
                  <a14:compatExt spid="_x0000_s4158"/>
                </a:ext>
                <a:ext uri="{FF2B5EF4-FFF2-40B4-BE49-F238E27FC236}">
                  <a16:creationId xmlns:a16="http://schemas.microsoft.com/office/drawing/2014/main" id="{1B3781DD-0D07-6178-A21B-58291E09E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152400</xdr:colOff>
          <xdr:row>25</xdr:row>
          <xdr:rowOff>9525</xdr:rowOff>
        </xdr:from>
        <xdr:to>
          <xdr:col>28</xdr:col>
          <xdr:colOff>47625</xdr:colOff>
          <xdr:row>26</xdr:row>
          <xdr:rowOff>38100</xdr:rowOff>
        </xdr:to>
        <xdr:sp macro="" textlink="">
          <xdr:nvSpPr>
            <xdr:cNvPr id="4159" name="Check Box 63" hidden="1">
              <a:extLst>
                <a:ext uri="{63B3BB69-23CF-44E3-9099-C40C66FF867C}">
                  <a14:compatExt spid="_x0000_s4159"/>
                </a:ext>
                <a:ext uri="{FF2B5EF4-FFF2-40B4-BE49-F238E27FC236}">
                  <a16:creationId xmlns:a16="http://schemas.microsoft.com/office/drawing/2014/main" id="{E72C346A-B8F3-3380-68D1-150B8ABB006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133350</xdr:colOff>
          <xdr:row>25</xdr:row>
          <xdr:rowOff>9525</xdr:rowOff>
        </xdr:from>
        <xdr:to>
          <xdr:col>29</xdr:col>
          <xdr:colOff>161925</xdr:colOff>
          <xdr:row>26</xdr:row>
          <xdr:rowOff>38100</xdr:rowOff>
        </xdr:to>
        <xdr:sp macro="" textlink="">
          <xdr:nvSpPr>
            <xdr:cNvPr id="4160" name="Check Box 64" hidden="1">
              <a:extLst>
                <a:ext uri="{63B3BB69-23CF-44E3-9099-C40C66FF867C}">
                  <a14:compatExt spid="_x0000_s4160"/>
                </a:ext>
                <a:ext uri="{FF2B5EF4-FFF2-40B4-BE49-F238E27FC236}">
                  <a16:creationId xmlns:a16="http://schemas.microsoft.com/office/drawing/2014/main" id="{251548FD-A65A-FEE1-2B4F-C57895E0FA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142875</xdr:colOff>
          <xdr:row>18</xdr:row>
          <xdr:rowOff>171450</xdr:rowOff>
        </xdr:from>
        <xdr:to>
          <xdr:col>28</xdr:col>
          <xdr:colOff>38100</xdr:colOff>
          <xdr:row>20</xdr:row>
          <xdr:rowOff>28575</xdr:rowOff>
        </xdr:to>
        <xdr:sp macro="" textlink="">
          <xdr:nvSpPr>
            <xdr:cNvPr id="4163" name="Check Box 67" hidden="1">
              <a:extLst>
                <a:ext uri="{63B3BB69-23CF-44E3-9099-C40C66FF867C}">
                  <a14:compatExt spid="_x0000_s4163"/>
                </a:ext>
                <a:ext uri="{FF2B5EF4-FFF2-40B4-BE49-F238E27FC236}">
                  <a16:creationId xmlns:a16="http://schemas.microsoft.com/office/drawing/2014/main" id="{41AC5842-1774-BFDC-4AFA-0BD7E4992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xdr:colOff>
          <xdr:row>30</xdr:row>
          <xdr:rowOff>9525</xdr:rowOff>
        </xdr:from>
        <xdr:to>
          <xdr:col>4</xdr:col>
          <xdr:colOff>47625</xdr:colOff>
          <xdr:row>31</xdr:row>
          <xdr:rowOff>28575</xdr:rowOff>
        </xdr:to>
        <xdr:sp macro="" textlink="">
          <xdr:nvSpPr>
            <xdr:cNvPr id="4164" name="Check Box 68" hidden="1">
              <a:extLst>
                <a:ext uri="{63B3BB69-23CF-44E3-9099-C40C66FF867C}">
                  <a14:compatExt spid="_x0000_s4164"/>
                </a:ext>
                <a:ext uri="{FF2B5EF4-FFF2-40B4-BE49-F238E27FC236}">
                  <a16:creationId xmlns:a16="http://schemas.microsoft.com/office/drawing/2014/main" id="{7025BC0D-3DCB-DE93-EF37-FCEE3734FDC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30</xdr:row>
          <xdr:rowOff>9525</xdr:rowOff>
        </xdr:from>
        <xdr:to>
          <xdr:col>11</xdr:col>
          <xdr:colOff>123825</xdr:colOff>
          <xdr:row>31</xdr:row>
          <xdr:rowOff>28575</xdr:rowOff>
        </xdr:to>
        <xdr:sp macro="" textlink="">
          <xdr:nvSpPr>
            <xdr:cNvPr id="4165" name="Check Box 69" hidden="1">
              <a:extLst>
                <a:ext uri="{63B3BB69-23CF-44E3-9099-C40C66FF867C}">
                  <a14:compatExt spid="_x0000_s4165"/>
                </a:ext>
                <a:ext uri="{FF2B5EF4-FFF2-40B4-BE49-F238E27FC236}">
                  <a16:creationId xmlns:a16="http://schemas.microsoft.com/office/drawing/2014/main" id="{41F76345-C41D-48F9-BC32-520460D2495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171450</xdr:colOff>
          <xdr:row>17</xdr:row>
          <xdr:rowOff>38100</xdr:rowOff>
        </xdr:from>
        <xdr:to>
          <xdr:col>31</xdr:col>
          <xdr:colOff>161925</xdr:colOff>
          <xdr:row>18</xdr:row>
          <xdr:rowOff>57150</xdr:rowOff>
        </xdr:to>
        <xdr:sp macro="" textlink="">
          <xdr:nvSpPr>
            <xdr:cNvPr id="4171" name="Drop Down 75" hidden="1">
              <a:extLst>
                <a:ext uri="{63B3BB69-23CF-44E3-9099-C40C66FF867C}">
                  <a14:compatExt spid="_x0000_s4171"/>
                </a:ext>
                <a:ext uri="{FF2B5EF4-FFF2-40B4-BE49-F238E27FC236}">
                  <a16:creationId xmlns:a16="http://schemas.microsoft.com/office/drawing/2014/main" id="{0FEB1D72-DEAB-10C3-CB1D-EAAF1D0228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5</xdr:row>
          <xdr:rowOff>0</xdr:rowOff>
        </xdr:from>
        <xdr:to>
          <xdr:col>13</xdr:col>
          <xdr:colOff>114300</xdr:colOff>
          <xdr:row>6</xdr:row>
          <xdr:rowOff>28575</xdr:rowOff>
        </xdr:to>
        <xdr:sp macro="" textlink="">
          <xdr:nvSpPr>
            <xdr:cNvPr id="4174" name="Check Box 78" hidden="1">
              <a:extLst>
                <a:ext uri="{63B3BB69-23CF-44E3-9099-C40C66FF867C}">
                  <a14:compatExt spid="_x0000_s4174"/>
                </a:ext>
                <a:ext uri="{FF2B5EF4-FFF2-40B4-BE49-F238E27FC236}">
                  <a16:creationId xmlns:a16="http://schemas.microsoft.com/office/drawing/2014/main" id="{B083FE55-E1A7-DDD3-57D5-908DB29F6A7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xdr:colOff>
          <xdr:row>37</xdr:row>
          <xdr:rowOff>9525</xdr:rowOff>
        </xdr:from>
        <xdr:to>
          <xdr:col>4</xdr:col>
          <xdr:colOff>47625</xdr:colOff>
          <xdr:row>38</xdr:row>
          <xdr:rowOff>28575</xdr:rowOff>
        </xdr:to>
        <xdr:sp macro="" textlink="">
          <xdr:nvSpPr>
            <xdr:cNvPr id="4175" name="Check Box 79" hidden="1">
              <a:extLst>
                <a:ext uri="{63B3BB69-23CF-44E3-9099-C40C66FF867C}">
                  <a14:compatExt spid="_x0000_s4175"/>
                </a:ext>
                <a:ext uri="{FF2B5EF4-FFF2-40B4-BE49-F238E27FC236}">
                  <a16:creationId xmlns:a16="http://schemas.microsoft.com/office/drawing/2014/main" id="{0795BB7E-91A4-0C81-C2D2-690D80BD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37</xdr:row>
          <xdr:rowOff>9525</xdr:rowOff>
        </xdr:from>
        <xdr:to>
          <xdr:col>11</xdr:col>
          <xdr:colOff>123825</xdr:colOff>
          <xdr:row>38</xdr:row>
          <xdr:rowOff>28575</xdr:rowOff>
        </xdr:to>
        <xdr:sp macro="" textlink="">
          <xdr:nvSpPr>
            <xdr:cNvPr id="4176" name="Check Box 80" hidden="1">
              <a:extLst>
                <a:ext uri="{63B3BB69-23CF-44E3-9099-C40C66FF867C}">
                  <a14:compatExt spid="_x0000_s4176"/>
                </a:ext>
                <a:ext uri="{FF2B5EF4-FFF2-40B4-BE49-F238E27FC236}">
                  <a16:creationId xmlns:a16="http://schemas.microsoft.com/office/drawing/2014/main" id="{BE558823-8F70-38F5-77B8-CF4C93F3D75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104775</xdr:colOff>
          <xdr:row>4</xdr:row>
          <xdr:rowOff>133350</xdr:rowOff>
        </xdr:from>
        <xdr:to>
          <xdr:col>4</xdr:col>
          <xdr:colOff>47625</xdr:colOff>
          <xdr:row>6</xdr:row>
          <xdr:rowOff>28575</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CA529A8B-784C-84B1-2857-3292084AD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4</xdr:row>
          <xdr:rowOff>133350</xdr:rowOff>
        </xdr:from>
        <xdr:to>
          <xdr:col>8</xdr:col>
          <xdr:colOff>38100</xdr:colOff>
          <xdr:row>6</xdr:row>
          <xdr:rowOff>28575</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D7285EF3-184D-83E4-C64F-45C9C9A25C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14</xdr:row>
          <xdr:rowOff>0</xdr:rowOff>
        </xdr:from>
        <xdr:to>
          <xdr:col>26</xdr:col>
          <xdr:colOff>171450</xdr:colOff>
          <xdr:row>15</xdr:row>
          <xdr:rowOff>19050</xdr:rowOff>
        </xdr:to>
        <xdr:sp macro="" textlink="">
          <xdr:nvSpPr>
            <xdr:cNvPr id="5124" name="Drop Down 4" hidden="1">
              <a:extLst>
                <a:ext uri="{63B3BB69-23CF-44E3-9099-C40C66FF867C}">
                  <a14:compatExt spid="_x0000_s5124"/>
                </a:ext>
                <a:ext uri="{FF2B5EF4-FFF2-40B4-BE49-F238E27FC236}">
                  <a16:creationId xmlns:a16="http://schemas.microsoft.com/office/drawing/2014/main" id="{D5F6C53C-D81F-798B-F21A-AEF44F02E1A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15</xdr:row>
          <xdr:rowOff>9525</xdr:rowOff>
        </xdr:from>
        <xdr:to>
          <xdr:col>26</xdr:col>
          <xdr:colOff>171450</xdr:colOff>
          <xdr:row>16</xdr:row>
          <xdr:rowOff>28575</xdr:rowOff>
        </xdr:to>
        <xdr:sp macro="" textlink="">
          <xdr:nvSpPr>
            <xdr:cNvPr id="5125" name="Drop Down 5" hidden="1">
              <a:extLst>
                <a:ext uri="{63B3BB69-23CF-44E3-9099-C40C66FF867C}">
                  <a14:compatExt spid="_x0000_s5125"/>
                </a:ext>
                <a:ext uri="{FF2B5EF4-FFF2-40B4-BE49-F238E27FC236}">
                  <a16:creationId xmlns:a16="http://schemas.microsoft.com/office/drawing/2014/main" id="{634F20E3-2EE9-15A2-7408-46AE3C7038C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19050</xdr:colOff>
      <xdr:row>0</xdr:row>
      <xdr:rowOff>38100</xdr:rowOff>
    </xdr:from>
    <xdr:to>
      <xdr:col>4</xdr:col>
      <xdr:colOff>19050</xdr:colOff>
      <xdr:row>4</xdr:row>
      <xdr:rowOff>104775</xdr:rowOff>
    </xdr:to>
    <xdr:pic>
      <xdr:nvPicPr>
        <xdr:cNvPr id="5126" name="Picture 6">
          <a:extLst>
            <a:ext uri="{FF2B5EF4-FFF2-40B4-BE49-F238E27FC236}">
              <a16:creationId xmlns:a16="http://schemas.microsoft.com/office/drawing/2014/main" id="{911840F5-8C37-9B2E-7D5B-F681125C9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8100"/>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133350</xdr:colOff>
      <xdr:row>0</xdr:row>
      <xdr:rowOff>0</xdr:rowOff>
    </xdr:to>
    <xdr:sp macro="" textlink="">
      <xdr:nvSpPr>
        <xdr:cNvPr id="5127" name="Text Box 7">
          <a:extLst>
            <a:ext uri="{FF2B5EF4-FFF2-40B4-BE49-F238E27FC236}">
              <a16:creationId xmlns:a16="http://schemas.microsoft.com/office/drawing/2014/main" id="{FAC99224-EF6F-5F68-9E86-DD981813A8FB}"/>
            </a:ext>
          </a:extLst>
        </xdr:cNvPr>
        <xdr:cNvSpPr txBox="1">
          <a:spLocks noChangeArrowheads="1"/>
        </xdr:cNvSpPr>
      </xdr:nvSpPr>
      <xdr:spPr bwMode="auto">
        <a:xfrm>
          <a:off x="38100"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47625</xdr:colOff>
      <xdr:row>0</xdr:row>
      <xdr:rowOff>0</xdr:rowOff>
    </xdr:from>
    <xdr:to>
      <xdr:col>31</xdr:col>
      <xdr:colOff>142875</xdr:colOff>
      <xdr:row>0</xdr:row>
      <xdr:rowOff>0</xdr:rowOff>
    </xdr:to>
    <xdr:sp macro="" textlink="">
      <xdr:nvSpPr>
        <xdr:cNvPr id="5128" name="Text Box 8">
          <a:extLst>
            <a:ext uri="{FF2B5EF4-FFF2-40B4-BE49-F238E27FC236}">
              <a16:creationId xmlns:a16="http://schemas.microsoft.com/office/drawing/2014/main" id="{797138F8-AFD7-FD2B-23FE-B96CA182FBD8}"/>
            </a:ext>
          </a:extLst>
        </xdr:cNvPr>
        <xdr:cNvSpPr txBox="1">
          <a:spLocks noChangeArrowheads="1"/>
        </xdr:cNvSpPr>
      </xdr:nvSpPr>
      <xdr:spPr bwMode="auto">
        <a:xfrm>
          <a:off x="47625"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104775</xdr:colOff>
          <xdr:row>4</xdr:row>
          <xdr:rowOff>133350</xdr:rowOff>
        </xdr:from>
        <xdr:to>
          <xdr:col>4</xdr:col>
          <xdr:colOff>47625</xdr:colOff>
          <xdr:row>6</xdr:row>
          <xdr:rowOff>28575</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A15823F7-04B4-CEEF-63CA-A629FEF76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4</xdr:row>
          <xdr:rowOff>133350</xdr:rowOff>
        </xdr:from>
        <xdr:to>
          <xdr:col>8</xdr:col>
          <xdr:colOff>38100</xdr:colOff>
          <xdr:row>6</xdr:row>
          <xdr:rowOff>28575</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1C3CF0DE-985E-1661-6ABA-0B24E010D72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33</xdr:row>
          <xdr:rowOff>9525</xdr:rowOff>
        </xdr:from>
        <xdr:to>
          <xdr:col>4</xdr:col>
          <xdr:colOff>19050</xdr:colOff>
          <xdr:row>34</xdr:row>
          <xdr:rowOff>28575</xdr:rowOff>
        </xdr:to>
        <xdr:sp macro="" textlink="">
          <xdr:nvSpPr>
            <xdr:cNvPr id="5149" name="Check Box 29" hidden="1">
              <a:extLst>
                <a:ext uri="{63B3BB69-23CF-44E3-9099-C40C66FF867C}">
                  <a14:compatExt spid="_x0000_s5149"/>
                </a:ext>
                <a:ext uri="{FF2B5EF4-FFF2-40B4-BE49-F238E27FC236}">
                  <a16:creationId xmlns:a16="http://schemas.microsoft.com/office/drawing/2014/main" id="{5AACA358-A9B7-8745-5F38-BB7F249EA24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142875</xdr:colOff>
          <xdr:row>33</xdr:row>
          <xdr:rowOff>9525</xdr:rowOff>
        </xdr:from>
        <xdr:to>
          <xdr:col>10</xdr:col>
          <xdr:colOff>85725</xdr:colOff>
          <xdr:row>34</xdr:row>
          <xdr:rowOff>28575</xdr:rowOff>
        </xdr:to>
        <xdr:sp macro="" textlink="">
          <xdr:nvSpPr>
            <xdr:cNvPr id="5150" name="Check Box 30" hidden="1">
              <a:extLst>
                <a:ext uri="{63B3BB69-23CF-44E3-9099-C40C66FF867C}">
                  <a14:compatExt spid="_x0000_s5150"/>
                </a:ext>
                <a:ext uri="{FF2B5EF4-FFF2-40B4-BE49-F238E27FC236}">
                  <a16:creationId xmlns:a16="http://schemas.microsoft.com/office/drawing/2014/main" id="{D27C1632-3CA3-6DB2-522F-9004CC727FC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39</xdr:row>
          <xdr:rowOff>9525</xdr:rowOff>
        </xdr:from>
        <xdr:to>
          <xdr:col>4</xdr:col>
          <xdr:colOff>19050</xdr:colOff>
          <xdr:row>40</xdr:row>
          <xdr:rowOff>28575</xdr:rowOff>
        </xdr:to>
        <xdr:sp macro="" textlink="">
          <xdr:nvSpPr>
            <xdr:cNvPr id="5152" name="Check Box 32" hidden="1">
              <a:extLst>
                <a:ext uri="{63B3BB69-23CF-44E3-9099-C40C66FF867C}">
                  <a14:compatExt spid="_x0000_s5152"/>
                </a:ext>
                <a:ext uri="{FF2B5EF4-FFF2-40B4-BE49-F238E27FC236}">
                  <a16:creationId xmlns:a16="http://schemas.microsoft.com/office/drawing/2014/main" id="{82E93C83-6D38-A58D-861B-03DAA753AB4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4</xdr:row>
          <xdr:rowOff>123825</xdr:rowOff>
        </xdr:from>
        <xdr:to>
          <xdr:col>13</xdr:col>
          <xdr:colOff>114300</xdr:colOff>
          <xdr:row>6</xdr:row>
          <xdr:rowOff>19050</xdr:rowOff>
        </xdr:to>
        <xdr:sp macro="" textlink="">
          <xdr:nvSpPr>
            <xdr:cNvPr id="5158" name="Check Box 38" hidden="1">
              <a:extLst>
                <a:ext uri="{63B3BB69-23CF-44E3-9099-C40C66FF867C}">
                  <a14:compatExt spid="_x0000_s5158"/>
                </a:ext>
                <a:ext uri="{FF2B5EF4-FFF2-40B4-BE49-F238E27FC236}">
                  <a16:creationId xmlns:a16="http://schemas.microsoft.com/office/drawing/2014/main" id="{6B29FF1B-EFA4-4E26-9803-F135EB4B1A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142875</xdr:colOff>
          <xdr:row>39</xdr:row>
          <xdr:rowOff>9525</xdr:rowOff>
        </xdr:from>
        <xdr:to>
          <xdr:col>10</xdr:col>
          <xdr:colOff>85725</xdr:colOff>
          <xdr:row>40</xdr:row>
          <xdr:rowOff>28575</xdr:rowOff>
        </xdr:to>
        <xdr:sp macro="" textlink="">
          <xdr:nvSpPr>
            <xdr:cNvPr id="5162" name="Check Box 42" hidden="1">
              <a:extLst>
                <a:ext uri="{63B3BB69-23CF-44E3-9099-C40C66FF867C}">
                  <a14:compatExt spid="_x0000_s5162"/>
                </a:ext>
                <a:ext uri="{FF2B5EF4-FFF2-40B4-BE49-F238E27FC236}">
                  <a16:creationId xmlns:a16="http://schemas.microsoft.com/office/drawing/2014/main" id="{6AFF1096-F8F0-0B2C-47B3-609CF35F3FE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20</xdr:row>
          <xdr:rowOff>19050</xdr:rowOff>
        </xdr:from>
        <xdr:to>
          <xdr:col>31</xdr:col>
          <xdr:colOff>161925</xdr:colOff>
          <xdr:row>21</xdr:row>
          <xdr:rowOff>38100</xdr:rowOff>
        </xdr:to>
        <xdr:sp macro="" textlink="">
          <xdr:nvSpPr>
            <xdr:cNvPr id="5164" name="Drop Down 44" hidden="1">
              <a:extLst>
                <a:ext uri="{63B3BB69-23CF-44E3-9099-C40C66FF867C}">
                  <a14:compatExt spid="_x0000_s5164"/>
                </a:ext>
                <a:ext uri="{FF2B5EF4-FFF2-40B4-BE49-F238E27FC236}">
                  <a16:creationId xmlns:a16="http://schemas.microsoft.com/office/drawing/2014/main" id="{1699B6A2-7417-222A-D590-70B3CA14A19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23</xdr:row>
          <xdr:rowOff>19050</xdr:rowOff>
        </xdr:from>
        <xdr:to>
          <xdr:col>31</xdr:col>
          <xdr:colOff>161925</xdr:colOff>
          <xdr:row>24</xdr:row>
          <xdr:rowOff>38100</xdr:rowOff>
        </xdr:to>
        <xdr:sp macro="" textlink="">
          <xdr:nvSpPr>
            <xdr:cNvPr id="5165" name="Drop Down 45" hidden="1">
              <a:extLst>
                <a:ext uri="{63B3BB69-23CF-44E3-9099-C40C66FF867C}">
                  <a14:compatExt spid="_x0000_s5165"/>
                </a:ext>
                <a:ext uri="{FF2B5EF4-FFF2-40B4-BE49-F238E27FC236}">
                  <a16:creationId xmlns:a16="http://schemas.microsoft.com/office/drawing/2014/main" id="{1567568F-5F51-BBD1-F7D4-0485A955027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26</xdr:row>
          <xdr:rowOff>19050</xdr:rowOff>
        </xdr:from>
        <xdr:to>
          <xdr:col>31</xdr:col>
          <xdr:colOff>161925</xdr:colOff>
          <xdr:row>27</xdr:row>
          <xdr:rowOff>38100</xdr:rowOff>
        </xdr:to>
        <xdr:sp macro="" textlink="">
          <xdr:nvSpPr>
            <xdr:cNvPr id="5166" name="Drop Down 46" hidden="1">
              <a:extLst>
                <a:ext uri="{63B3BB69-23CF-44E3-9099-C40C66FF867C}">
                  <a14:compatExt spid="_x0000_s5166"/>
                </a:ext>
                <a:ext uri="{FF2B5EF4-FFF2-40B4-BE49-F238E27FC236}">
                  <a16:creationId xmlns:a16="http://schemas.microsoft.com/office/drawing/2014/main" id="{E1BF0932-3858-B3E4-BD3E-9B37AE5A801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29</xdr:row>
          <xdr:rowOff>19050</xdr:rowOff>
        </xdr:from>
        <xdr:to>
          <xdr:col>31</xdr:col>
          <xdr:colOff>161925</xdr:colOff>
          <xdr:row>30</xdr:row>
          <xdr:rowOff>38100</xdr:rowOff>
        </xdr:to>
        <xdr:sp macro="" textlink="">
          <xdr:nvSpPr>
            <xdr:cNvPr id="5167" name="Drop Down 47" hidden="1">
              <a:extLst>
                <a:ext uri="{63B3BB69-23CF-44E3-9099-C40C66FF867C}">
                  <a14:compatExt spid="_x0000_s5167"/>
                </a:ext>
                <a:ext uri="{FF2B5EF4-FFF2-40B4-BE49-F238E27FC236}">
                  <a16:creationId xmlns:a16="http://schemas.microsoft.com/office/drawing/2014/main" id="{A032F94E-2530-FD00-C329-B390A8571B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104775</xdr:colOff>
          <xdr:row>4</xdr:row>
          <xdr:rowOff>133350</xdr:rowOff>
        </xdr:from>
        <xdr:to>
          <xdr:col>4</xdr:col>
          <xdr:colOff>47625</xdr:colOff>
          <xdr:row>6</xdr:row>
          <xdr:rowOff>28575</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F49487A7-DA41-754B-ACFE-C583C9AAB9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4</xdr:row>
          <xdr:rowOff>133350</xdr:rowOff>
        </xdr:from>
        <xdr:to>
          <xdr:col>8</xdr:col>
          <xdr:colOff>38100</xdr:colOff>
          <xdr:row>6</xdr:row>
          <xdr:rowOff>28575</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71907CD0-4D02-B70F-4038-67426F2C984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14</xdr:row>
          <xdr:rowOff>0</xdr:rowOff>
        </xdr:from>
        <xdr:to>
          <xdr:col>26</xdr:col>
          <xdr:colOff>171450</xdr:colOff>
          <xdr:row>15</xdr:row>
          <xdr:rowOff>19050</xdr:rowOff>
        </xdr:to>
        <xdr:sp macro="" textlink="">
          <xdr:nvSpPr>
            <xdr:cNvPr id="7171" name="Drop Down 3" hidden="1">
              <a:extLst>
                <a:ext uri="{63B3BB69-23CF-44E3-9099-C40C66FF867C}">
                  <a14:compatExt spid="_x0000_s7171"/>
                </a:ext>
                <a:ext uri="{FF2B5EF4-FFF2-40B4-BE49-F238E27FC236}">
                  <a16:creationId xmlns:a16="http://schemas.microsoft.com/office/drawing/2014/main" id="{967AFEA8-F6A1-F724-F2F3-DFFA86CFC34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15</xdr:row>
          <xdr:rowOff>9525</xdr:rowOff>
        </xdr:from>
        <xdr:to>
          <xdr:col>26</xdr:col>
          <xdr:colOff>171450</xdr:colOff>
          <xdr:row>16</xdr:row>
          <xdr:rowOff>28575</xdr:rowOff>
        </xdr:to>
        <xdr:sp macro="" textlink="">
          <xdr:nvSpPr>
            <xdr:cNvPr id="7172" name="Drop Down 4" hidden="1">
              <a:extLst>
                <a:ext uri="{63B3BB69-23CF-44E3-9099-C40C66FF867C}">
                  <a14:compatExt spid="_x0000_s7172"/>
                </a:ext>
                <a:ext uri="{FF2B5EF4-FFF2-40B4-BE49-F238E27FC236}">
                  <a16:creationId xmlns:a16="http://schemas.microsoft.com/office/drawing/2014/main" id="{E8CB75FB-6DC3-60CB-A83D-1A3D44E85D8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19050</xdr:colOff>
      <xdr:row>0</xdr:row>
      <xdr:rowOff>38100</xdr:rowOff>
    </xdr:from>
    <xdr:to>
      <xdr:col>4</xdr:col>
      <xdr:colOff>19050</xdr:colOff>
      <xdr:row>4</xdr:row>
      <xdr:rowOff>104775</xdr:rowOff>
    </xdr:to>
    <xdr:pic>
      <xdr:nvPicPr>
        <xdr:cNvPr id="7173" name="Picture 5">
          <a:extLst>
            <a:ext uri="{FF2B5EF4-FFF2-40B4-BE49-F238E27FC236}">
              <a16:creationId xmlns:a16="http://schemas.microsoft.com/office/drawing/2014/main" id="{146767B8-FF3D-9385-04BE-9FC5B59AF3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8100"/>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133350</xdr:colOff>
      <xdr:row>0</xdr:row>
      <xdr:rowOff>0</xdr:rowOff>
    </xdr:to>
    <xdr:sp macro="" textlink="">
      <xdr:nvSpPr>
        <xdr:cNvPr id="7174" name="Text Box 6">
          <a:extLst>
            <a:ext uri="{FF2B5EF4-FFF2-40B4-BE49-F238E27FC236}">
              <a16:creationId xmlns:a16="http://schemas.microsoft.com/office/drawing/2014/main" id="{37B718AF-2C5F-9CE6-5CFE-56F1CCD06770}"/>
            </a:ext>
          </a:extLst>
        </xdr:cNvPr>
        <xdr:cNvSpPr txBox="1">
          <a:spLocks noChangeArrowheads="1"/>
        </xdr:cNvSpPr>
      </xdr:nvSpPr>
      <xdr:spPr bwMode="auto">
        <a:xfrm>
          <a:off x="38100"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47625</xdr:colOff>
      <xdr:row>0</xdr:row>
      <xdr:rowOff>0</xdr:rowOff>
    </xdr:from>
    <xdr:to>
      <xdr:col>31</xdr:col>
      <xdr:colOff>142875</xdr:colOff>
      <xdr:row>0</xdr:row>
      <xdr:rowOff>0</xdr:rowOff>
    </xdr:to>
    <xdr:sp macro="" textlink="">
      <xdr:nvSpPr>
        <xdr:cNvPr id="7175" name="Text Box 7">
          <a:extLst>
            <a:ext uri="{FF2B5EF4-FFF2-40B4-BE49-F238E27FC236}">
              <a16:creationId xmlns:a16="http://schemas.microsoft.com/office/drawing/2014/main" id="{EC4F3C59-9392-CB25-0005-2BADA91F0802}"/>
            </a:ext>
          </a:extLst>
        </xdr:cNvPr>
        <xdr:cNvSpPr txBox="1">
          <a:spLocks noChangeArrowheads="1"/>
        </xdr:cNvSpPr>
      </xdr:nvSpPr>
      <xdr:spPr bwMode="auto">
        <a:xfrm>
          <a:off x="47625"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104775</xdr:colOff>
          <xdr:row>4</xdr:row>
          <xdr:rowOff>133350</xdr:rowOff>
        </xdr:from>
        <xdr:to>
          <xdr:col>4</xdr:col>
          <xdr:colOff>47625</xdr:colOff>
          <xdr:row>6</xdr:row>
          <xdr:rowOff>28575</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DC9B5A77-30C8-3420-C174-13DC89C4541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4</xdr:row>
          <xdr:rowOff>133350</xdr:rowOff>
        </xdr:from>
        <xdr:to>
          <xdr:col>8</xdr:col>
          <xdr:colOff>38100</xdr:colOff>
          <xdr:row>6</xdr:row>
          <xdr:rowOff>28575</xdr:rowOff>
        </xdr:to>
        <xdr:sp macro="" textlink="">
          <xdr:nvSpPr>
            <xdr:cNvPr id="7177" name="Check Box 9" hidden="1">
              <a:extLst>
                <a:ext uri="{63B3BB69-23CF-44E3-9099-C40C66FF867C}">
                  <a14:compatExt spid="_x0000_s7177"/>
                </a:ext>
                <a:ext uri="{FF2B5EF4-FFF2-40B4-BE49-F238E27FC236}">
                  <a16:creationId xmlns:a16="http://schemas.microsoft.com/office/drawing/2014/main" id="{69CD516C-488C-56BE-AD3E-6B8EB9F94C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33</xdr:row>
          <xdr:rowOff>9525</xdr:rowOff>
        </xdr:from>
        <xdr:to>
          <xdr:col>4</xdr:col>
          <xdr:colOff>19050</xdr:colOff>
          <xdr:row>34</xdr:row>
          <xdr:rowOff>28575</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BBF383AB-4D4E-25C1-4E48-FE64192808D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142875</xdr:colOff>
          <xdr:row>33</xdr:row>
          <xdr:rowOff>9525</xdr:rowOff>
        </xdr:from>
        <xdr:to>
          <xdr:col>10</xdr:col>
          <xdr:colOff>85725</xdr:colOff>
          <xdr:row>34</xdr:row>
          <xdr:rowOff>28575</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id="{FACDFA96-49DF-4134-84AA-8EC0F0113D7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39</xdr:row>
          <xdr:rowOff>9525</xdr:rowOff>
        </xdr:from>
        <xdr:to>
          <xdr:col>4</xdr:col>
          <xdr:colOff>19050</xdr:colOff>
          <xdr:row>40</xdr:row>
          <xdr:rowOff>28575</xdr:rowOff>
        </xdr:to>
        <xdr:sp macro="" textlink="">
          <xdr:nvSpPr>
            <xdr:cNvPr id="7180" name="Check Box 12" hidden="1">
              <a:extLst>
                <a:ext uri="{63B3BB69-23CF-44E3-9099-C40C66FF867C}">
                  <a14:compatExt spid="_x0000_s7180"/>
                </a:ext>
                <a:ext uri="{FF2B5EF4-FFF2-40B4-BE49-F238E27FC236}">
                  <a16:creationId xmlns:a16="http://schemas.microsoft.com/office/drawing/2014/main" id="{05C10E89-8D06-D0CA-69F6-F46DF654CB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4</xdr:row>
          <xdr:rowOff>123825</xdr:rowOff>
        </xdr:from>
        <xdr:to>
          <xdr:col>13</xdr:col>
          <xdr:colOff>114300</xdr:colOff>
          <xdr:row>6</xdr:row>
          <xdr:rowOff>19050</xdr:rowOff>
        </xdr:to>
        <xdr:sp macro="" textlink="">
          <xdr:nvSpPr>
            <xdr:cNvPr id="7182" name="Check Box 14" hidden="1">
              <a:extLst>
                <a:ext uri="{63B3BB69-23CF-44E3-9099-C40C66FF867C}">
                  <a14:compatExt spid="_x0000_s7182"/>
                </a:ext>
                <a:ext uri="{FF2B5EF4-FFF2-40B4-BE49-F238E27FC236}">
                  <a16:creationId xmlns:a16="http://schemas.microsoft.com/office/drawing/2014/main" id="{CA57C694-C53D-4EBA-BFFB-CE7D7C7C8F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142875</xdr:colOff>
          <xdr:row>39</xdr:row>
          <xdr:rowOff>9525</xdr:rowOff>
        </xdr:from>
        <xdr:to>
          <xdr:col>10</xdr:col>
          <xdr:colOff>85725</xdr:colOff>
          <xdr:row>40</xdr:row>
          <xdr:rowOff>28575</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3281EF6B-A07B-565C-7FFC-55FB3CD659B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20</xdr:row>
          <xdr:rowOff>19050</xdr:rowOff>
        </xdr:from>
        <xdr:to>
          <xdr:col>31</xdr:col>
          <xdr:colOff>161925</xdr:colOff>
          <xdr:row>21</xdr:row>
          <xdr:rowOff>38100</xdr:rowOff>
        </xdr:to>
        <xdr:sp macro="" textlink="">
          <xdr:nvSpPr>
            <xdr:cNvPr id="7184" name="Drop Down 16" hidden="1">
              <a:extLst>
                <a:ext uri="{63B3BB69-23CF-44E3-9099-C40C66FF867C}">
                  <a14:compatExt spid="_x0000_s7184"/>
                </a:ext>
                <a:ext uri="{FF2B5EF4-FFF2-40B4-BE49-F238E27FC236}">
                  <a16:creationId xmlns:a16="http://schemas.microsoft.com/office/drawing/2014/main" id="{4C89C10E-9F3F-3203-CE9C-9FC895382D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23</xdr:row>
          <xdr:rowOff>19050</xdr:rowOff>
        </xdr:from>
        <xdr:to>
          <xdr:col>31</xdr:col>
          <xdr:colOff>161925</xdr:colOff>
          <xdr:row>24</xdr:row>
          <xdr:rowOff>38100</xdr:rowOff>
        </xdr:to>
        <xdr:sp macro="" textlink="">
          <xdr:nvSpPr>
            <xdr:cNvPr id="7185" name="Drop Down 17" hidden="1">
              <a:extLst>
                <a:ext uri="{63B3BB69-23CF-44E3-9099-C40C66FF867C}">
                  <a14:compatExt spid="_x0000_s7185"/>
                </a:ext>
                <a:ext uri="{FF2B5EF4-FFF2-40B4-BE49-F238E27FC236}">
                  <a16:creationId xmlns:a16="http://schemas.microsoft.com/office/drawing/2014/main" id="{01DE4448-47B9-E6EF-2272-EEA3271B19B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26</xdr:row>
          <xdr:rowOff>19050</xdr:rowOff>
        </xdr:from>
        <xdr:to>
          <xdr:col>31</xdr:col>
          <xdr:colOff>161925</xdr:colOff>
          <xdr:row>27</xdr:row>
          <xdr:rowOff>38100</xdr:rowOff>
        </xdr:to>
        <xdr:sp macro="" textlink="">
          <xdr:nvSpPr>
            <xdr:cNvPr id="7186" name="Drop Down 18" hidden="1">
              <a:extLst>
                <a:ext uri="{63B3BB69-23CF-44E3-9099-C40C66FF867C}">
                  <a14:compatExt spid="_x0000_s7186"/>
                </a:ext>
                <a:ext uri="{FF2B5EF4-FFF2-40B4-BE49-F238E27FC236}">
                  <a16:creationId xmlns:a16="http://schemas.microsoft.com/office/drawing/2014/main" id="{12D6B9B0-C34E-5092-9E6D-A642CD4D6DF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29</xdr:row>
          <xdr:rowOff>19050</xdr:rowOff>
        </xdr:from>
        <xdr:to>
          <xdr:col>31</xdr:col>
          <xdr:colOff>161925</xdr:colOff>
          <xdr:row>30</xdr:row>
          <xdr:rowOff>38100</xdr:rowOff>
        </xdr:to>
        <xdr:sp macro="" textlink="">
          <xdr:nvSpPr>
            <xdr:cNvPr id="7187" name="Drop Down 19" hidden="1">
              <a:extLst>
                <a:ext uri="{63B3BB69-23CF-44E3-9099-C40C66FF867C}">
                  <a14:compatExt spid="_x0000_s7187"/>
                </a:ext>
                <a:ext uri="{FF2B5EF4-FFF2-40B4-BE49-F238E27FC236}">
                  <a16:creationId xmlns:a16="http://schemas.microsoft.com/office/drawing/2014/main" id="{624A6A38-B4F3-BE3A-B959-6C464A65D18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104775</xdr:colOff>
          <xdr:row>4</xdr:row>
          <xdr:rowOff>133350</xdr:rowOff>
        </xdr:from>
        <xdr:to>
          <xdr:col>4</xdr:col>
          <xdr:colOff>47625</xdr:colOff>
          <xdr:row>6</xdr:row>
          <xdr:rowOff>28575</xdr:rowOff>
        </xdr:to>
        <xdr:sp macro="" textlink="">
          <xdr:nvSpPr>
            <xdr:cNvPr id="9217" name="Check Box 1" hidden="1">
              <a:extLst>
                <a:ext uri="{63B3BB69-23CF-44E3-9099-C40C66FF867C}">
                  <a14:compatExt spid="_x0000_s9217"/>
                </a:ext>
                <a:ext uri="{FF2B5EF4-FFF2-40B4-BE49-F238E27FC236}">
                  <a16:creationId xmlns:a16="http://schemas.microsoft.com/office/drawing/2014/main" id="{4189E7AD-DCDA-D77E-1848-11E2DF11B96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4</xdr:row>
          <xdr:rowOff>133350</xdr:rowOff>
        </xdr:from>
        <xdr:to>
          <xdr:col>8</xdr:col>
          <xdr:colOff>38100</xdr:colOff>
          <xdr:row>6</xdr:row>
          <xdr:rowOff>28575</xdr:rowOff>
        </xdr:to>
        <xdr:sp macro="" textlink="">
          <xdr:nvSpPr>
            <xdr:cNvPr id="9218" name="Check Box 2" hidden="1">
              <a:extLst>
                <a:ext uri="{63B3BB69-23CF-44E3-9099-C40C66FF867C}">
                  <a14:compatExt spid="_x0000_s9218"/>
                </a:ext>
                <a:ext uri="{FF2B5EF4-FFF2-40B4-BE49-F238E27FC236}">
                  <a16:creationId xmlns:a16="http://schemas.microsoft.com/office/drawing/2014/main" id="{331FB410-76F8-689B-D6E7-0957661304B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14</xdr:row>
          <xdr:rowOff>0</xdr:rowOff>
        </xdr:from>
        <xdr:to>
          <xdr:col>26</xdr:col>
          <xdr:colOff>171450</xdr:colOff>
          <xdr:row>15</xdr:row>
          <xdr:rowOff>19050</xdr:rowOff>
        </xdr:to>
        <xdr:sp macro="" textlink="">
          <xdr:nvSpPr>
            <xdr:cNvPr id="9219" name="Drop Down 3" hidden="1">
              <a:extLst>
                <a:ext uri="{63B3BB69-23CF-44E3-9099-C40C66FF867C}">
                  <a14:compatExt spid="_x0000_s9219"/>
                </a:ext>
                <a:ext uri="{FF2B5EF4-FFF2-40B4-BE49-F238E27FC236}">
                  <a16:creationId xmlns:a16="http://schemas.microsoft.com/office/drawing/2014/main" id="{85D98F32-795D-2D73-87F8-E34BE94DF71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15</xdr:row>
          <xdr:rowOff>9525</xdr:rowOff>
        </xdr:from>
        <xdr:to>
          <xdr:col>26</xdr:col>
          <xdr:colOff>171450</xdr:colOff>
          <xdr:row>16</xdr:row>
          <xdr:rowOff>28575</xdr:rowOff>
        </xdr:to>
        <xdr:sp macro="" textlink="">
          <xdr:nvSpPr>
            <xdr:cNvPr id="9220" name="Drop Down 4" hidden="1">
              <a:extLst>
                <a:ext uri="{63B3BB69-23CF-44E3-9099-C40C66FF867C}">
                  <a14:compatExt spid="_x0000_s9220"/>
                </a:ext>
                <a:ext uri="{FF2B5EF4-FFF2-40B4-BE49-F238E27FC236}">
                  <a16:creationId xmlns:a16="http://schemas.microsoft.com/office/drawing/2014/main" id="{C357BC6A-3C6E-538D-2095-C0F27C80CF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19050</xdr:colOff>
      <xdr:row>0</xdr:row>
      <xdr:rowOff>38100</xdr:rowOff>
    </xdr:from>
    <xdr:to>
      <xdr:col>4</xdr:col>
      <xdr:colOff>19050</xdr:colOff>
      <xdr:row>4</xdr:row>
      <xdr:rowOff>104775</xdr:rowOff>
    </xdr:to>
    <xdr:pic>
      <xdr:nvPicPr>
        <xdr:cNvPr id="9221" name="Picture 5">
          <a:extLst>
            <a:ext uri="{FF2B5EF4-FFF2-40B4-BE49-F238E27FC236}">
              <a16:creationId xmlns:a16="http://schemas.microsoft.com/office/drawing/2014/main" id="{5DC36E30-8FE7-19E8-3879-8DE417A8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8100"/>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133350</xdr:colOff>
      <xdr:row>0</xdr:row>
      <xdr:rowOff>0</xdr:rowOff>
    </xdr:to>
    <xdr:sp macro="" textlink="">
      <xdr:nvSpPr>
        <xdr:cNvPr id="9222" name="Text Box 6">
          <a:extLst>
            <a:ext uri="{FF2B5EF4-FFF2-40B4-BE49-F238E27FC236}">
              <a16:creationId xmlns:a16="http://schemas.microsoft.com/office/drawing/2014/main" id="{0B21EBDA-BA6A-B0E6-24C9-AC45E42836DC}"/>
            </a:ext>
          </a:extLst>
        </xdr:cNvPr>
        <xdr:cNvSpPr txBox="1">
          <a:spLocks noChangeArrowheads="1"/>
        </xdr:cNvSpPr>
      </xdr:nvSpPr>
      <xdr:spPr bwMode="auto">
        <a:xfrm>
          <a:off x="38100"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47625</xdr:colOff>
      <xdr:row>0</xdr:row>
      <xdr:rowOff>0</xdr:rowOff>
    </xdr:from>
    <xdr:to>
      <xdr:col>31</xdr:col>
      <xdr:colOff>142875</xdr:colOff>
      <xdr:row>0</xdr:row>
      <xdr:rowOff>0</xdr:rowOff>
    </xdr:to>
    <xdr:sp macro="" textlink="">
      <xdr:nvSpPr>
        <xdr:cNvPr id="9223" name="Text Box 7">
          <a:extLst>
            <a:ext uri="{FF2B5EF4-FFF2-40B4-BE49-F238E27FC236}">
              <a16:creationId xmlns:a16="http://schemas.microsoft.com/office/drawing/2014/main" id="{BC49F50A-B19E-5EF6-8ABF-B176735CF6F8}"/>
            </a:ext>
          </a:extLst>
        </xdr:cNvPr>
        <xdr:cNvSpPr txBox="1">
          <a:spLocks noChangeArrowheads="1"/>
        </xdr:cNvSpPr>
      </xdr:nvSpPr>
      <xdr:spPr bwMode="auto">
        <a:xfrm>
          <a:off x="47625"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104775</xdr:colOff>
          <xdr:row>4</xdr:row>
          <xdr:rowOff>133350</xdr:rowOff>
        </xdr:from>
        <xdr:to>
          <xdr:col>4</xdr:col>
          <xdr:colOff>47625</xdr:colOff>
          <xdr:row>6</xdr:row>
          <xdr:rowOff>28575</xdr:rowOff>
        </xdr:to>
        <xdr:sp macro="" textlink="">
          <xdr:nvSpPr>
            <xdr:cNvPr id="9224" name="Check Box 8" hidden="1">
              <a:extLst>
                <a:ext uri="{63B3BB69-23CF-44E3-9099-C40C66FF867C}">
                  <a14:compatExt spid="_x0000_s9224"/>
                </a:ext>
                <a:ext uri="{FF2B5EF4-FFF2-40B4-BE49-F238E27FC236}">
                  <a16:creationId xmlns:a16="http://schemas.microsoft.com/office/drawing/2014/main" id="{C65E8D74-0A76-BF32-3AF7-37B0761C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4</xdr:row>
          <xdr:rowOff>133350</xdr:rowOff>
        </xdr:from>
        <xdr:to>
          <xdr:col>8</xdr:col>
          <xdr:colOff>38100</xdr:colOff>
          <xdr:row>6</xdr:row>
          <xdr:rowOff>28575</xdr:rowOff>
        </xdr:to>
        <xdr:sp macro="" textlink="">
          <xdr:nvSpPr>
            <xdr:cNvPr id="9225" name="Check Box 9" hidden="1">
              <a:extLst>
                <a:ext uri="{63B3BB69-23CF-44E3-9099-C40C66FF867C}">
                  <a14:compatExt spid="_x0000_s9225"/>
                </a:ext>
                <a:ext uri="{FF2B5EF4-FFF2-40B4-BE49-F238E27FC236}">
                  <a16:creationId xmlns:a16="http://schemas.microsoft.com/office/drawing/2014/main" id="{78BF4981-ECAD-2E53-8C48-6EACC6CD8DA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33</xdr:row>
          <xdr:rowOff>9525</xdr:rowOff>
        </xdr:from>
        <xdr:to>
          <xdr:col>4</xdr:col>
          <xdr:colOff>19050</xdr:colOff>
          <xdr:row>34</xdr:row>
          <xdr:rowOff>28575</xdr:rowOff>
        </xdr:to>
        <xdr:sp macro="" textlink="">
          <xdr:nvSpPr>
            <xdr:cNvPr id="9226" name="Check Box 10" hidden="1">
              <a:extLst>
                <a:ext uri="{63B3BB69-23CF-44E3-9099-C40C66FF867C}">
                  <a14:compatExt spid="_x0000_s9226"/>
                </a:ext>
                <a:ext uri="{FF2B5EF4-FFF2-40B4-BE49-F238E27FC236}">
                  <a16:creationId xmlns:a16="http://schemas.microsoft.com/office/drawing/2014/main" id="{67A85982-4D8B-0C6A-D585-40832F06EBC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142875</xdr:colOff>
          <xdr:row>33</xdr:row>
          <xdr:rowOff>9525</xdr:rowOff>
        </xdr:from>
        <xdr:to>
          <xdr:col>10</xdr:col>
          <xdr:colOff>85725</xdr:colOff>
          <xdr:row>34</xdr:row>
          <xdr:rowOff>28575</xdr:rowOff>
        </xdr:to>
        <xdr:sp macro="" textlink="">
          <xdr:nvSpPr>
            <xdr:cNvPr id="9227" name="Check Box 11" hidden="1">
              <a:extLst>
                <a:ext uri="{63B3BB69-23CF-44E3-9099-C40C66FF867C}">
                  <a14:compatExt spid="_x0000_s9227"/>
                </a:ext>
                <a:ext uri="{FF2B5EF4-FFF2-40B4-BE49-F238E27FC236}">
                  <a16:creationId xmlns:a16="http://schemas.microsoft.com/office/drawing/2014/main" id="{FA134DF6-CB57-8F1C-DF85-02247230C34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39</xdr:row>
          <xdr:rowOff>9525</xdr:rowOff>
        </xdr:from>
        <xdr:to>
          <xdr:col>4</xdr:col>
          <xdr:colOff>19050</xdr:colOff>
          <xdr:row>40</xdr:row>
          <xdr:rowOff>28575</xdr:rowOff>
        </xdr:to>
        <xdr:sp macro="" textlink="">
          <xdr:nvSpPr>
            <xdr:cNvPr id="9228" name="Check Box 12" hidden="1">
              <a:extLst>
                <a:ext uri="{63B3BB69-23CF-44E3-9099-C40C66FF867C}">
                  <a14:compatExt spid="_x0000_s9228"/>
                </a:ext>
                <a:ext uri="{FF2B5EF4-FFF2-40B4-BE49-F238E27FC236}">
                  <a16:creationId xmlns:a16="http://schemas.microsoft.com/office/drawing/2014/main" id="{E17B635C-4EBF-8EBE-2101-9B20E41DD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171450</xdr:colOff>
          <xdr:row>4</xdr:row>
          <xdr:rowOff>123825</xdr:rowOff>
        </xdr:from>
        <xdr:to>
          <xdr:col>13</xdr:col>
          <xdr:colOff>114300</xdr:colOff>
          <xdr:row>6</xdr:row>
          <xdr:rowOff>19050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6CFF92D9-AC1D-CC00-E15F-6AEFB98BB24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142875</xdr:colOff>
          <xdr:row>39</xdr:row>
          <xdr:rowOff>9525</xdr:rowOff>
        </xdr:from>
        <xdr:to>
          <xdr:col>10</xdr:col>
          <xdr:colOff>85725</xdr:colOff>
          <xdr:row>40</xdr:row>
          <xdr:rowOff>28575</xdr:rowOff>
        </xdr:to>
        <xdr:sp macro="" textlink="">
          <xdr:nvSpPr>
            <xdr:cNvPr id="9231" name="Check Box 15" hidden="1">
              <a:extLst>
                <a:ext uri="{63B3BB69-23CF-44E3-9099-C40C66FF867C}">
                  <a14:compatExt spid="_x0000_s9231"/>
                </a:ext>
                <a:ext uri="{FF2B5EF4-FFF2-40B4-BE49-F238E27FC236}">
                  <a16:creationId xmlns:a16="http://schemas.microsoft.com/office/drawing/2014/main" id="{7FDE0262-7BE9-3E41-1F05-64CAB70DE89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20</xdr:row>
          <xdr:rowOff>19050</xdr:rowOff>
        </xdr:from>
        <xdr:to>
          <xdr:col>31</xdr:col>
          <xdr:colOff>161925</xdr:colOff>
          <xdr:row>21</xdr:row>
          <xdr:rowOff>38100</xdr:rowOff>
        </xdr:to>
        <xdr:sp macro="" textlink="">
          <xdr:nvSpPr>
            <xdr:cNvPr id="9232" name="Drop Down 16" hidden="1">
              <a:extLst>
                <a:ext uri="{63B3BB69-23CF-44E3-9099-C40C66FF867C}">
                  <a14:compatExt spid="_x0000_s9232"/>
                </a:ext>
                <a:ext uri="{FF2B5EF4-FFF2-40B4-BE49-F238E27FC236}">
                  <a16:creationId xmlns:a16="http://schemas.microsoft.com/office/drawing/2014/main" id="{458AC6C4-152B-CF8A-E329-CE6C433B56A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23</xdr:row>
          <xdr:rowOff>19050</xdr:rowOff>
        </xdr:from>
        <xdr:to>
          <xdr:col>31</xdr:col>
          <xdr:colOff>161925</xdr:colOff>
          <xdr:row>24</xdr:row>
          <xdr:rowOff>38100</xdr:rowOff>
        </xdr:to>
        <xdr:sp macro="" textlink="">
          <xdr:nvSpPr>
            <xdr:cNvPr id="9233" name="Drop Down 17" hidden="1">
              <a:extLst>
                <a:ext uri="{63B3BB69-23CF-44E3-9099-C40C66FF867C}">
                  <a14:compatExt spid="_x0000_s9233"/>
                </a:ext>
                <a:ext uri="{FF2B5EF4-FFF2-40B4-BE49-F238E27FC236}">
                  <a16:creationId xmlns:a16="http://schemas.microsoft.com/office/drawing/2014/main" id="{02E12AC6-A848-1F17-8010-097B04A7F40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26</xdr:row>
          <xdr:rowOff>19050</xdr:rowOff>
        </xdr:from>
        <xdr:to>
          <xdr:col>31</xdr:col>
          <xdr:colOff>161925</xdr:colOff>
          <xdr:row>27</xdr:row>
          <xdr:rowOff>38100</xdr:rowOff>
        </xdr:to>
        <xdr:sp macro="" textlink="">
          <xdr:nvSpPr>
            <xdr:cNvPr id="9234" name="Drop Down 18" hidden="1">
              <a:extLst>
                <a:ext uri="{63B3BB69-23CF-44E3-9099-C40C66FF867C}">
                  <a14:compatExt spid="_x0000_s9234"/>
                </a:ext>
                <a:ext uri="{FF2B5EF4-FFF2-40B4-BE49-F238E27FC236}">
                  <a16:creationId xmlns:a16="http://schemas.microsoft.com/office/drawing/2014/main" id="{DD60442C-39BE-693D-B4BC-BEF0FF4C128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xdr:colOff>
          <xdr:row>29</xdr:row>
          <xdr:rowOff>19050</xdr:rowOff>
        </xdr:from>
        <xdr:to>
          <xdr:col>31</xdr:col>
          <xdr:colOff>161925</xdr:colOff>
          <xdr:row>30</xdr:row>
          <xdr:rowOff>38100</xdr:rowOff>
        </xdr:to>
        <xdr:sp macro="" textlink="">
          <xdr:nvSpPr>
            <xdr:cNvPr id="9235" name="Drop Down 19" hidden="1">
              <a:extLst>
                <a:ext uri="{63B3BB69-23CF-44E3-9099-C40C66FF867C}">
                  <a14:compatExt spid="_x0000_s9235"/>
                </a:ext>
                <a:ext uri="{FF2B5EF4-FFF2-40B4-BE49-F238E27FC236}">
                  <a16:creationId xmlns:a16="http://schemas.microsoft.com/office/drawing/2014/main" id="{BB1829D3-0EB5-A0E8-18E4-D054C09684C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0</xdr:col>
      <xdr:colOff>19050</xdr:colOff>
      <xdr:row>0</xdr:row>
      <xdr:rowOff>38100</xdr:rowOff>
    </xdr:from>
    <xdr:to>
      <xdr:col>4</xdr:col>
      <xdr:colOff>19050</xdr:colOff>
      <xdr:row>4</xdr:row>
      <xdr:rowOff>104775</xdr:rowOff>
    </xdr:to>
    <xdr:pic>
      <xdr:nvPicPr>
        <xdr:cNvPr id="6149" name="Picture 5">
          <a:extLst>
            <a:ext uri="{FF2B5EF4-FFF2-40B4-BE49-F238E27FC236}">
              <a16:creationId xmlns:a16="http://schemas.microsoft.com/office/drawing/2014/main" id="{480B8754-ECCB-5A0C-1984-CCAD3D609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8100"/>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133350</xdr:colOff>
      <xdr:row>0</xdr:row>
      <xdr:rowOff>0</xdr:rowOff>
    </xdr:to>
    <xdr:sp macro="" textlink="">
      <xdr:nvSpPr>
        <xdr:cNvPr id="6150" name="Text Box 6">
          <a:extLst>
            <a:ext uri="{FF2B5EF4-FFF2-40B4-BE49-F238E27FC236}">
              <a16:creationId xmlns:a16="http://schemas.microsoft.com/office/drawing/2014/main" id="{610F5D22-98F4-43FB-A1C2-8CE823179C17}"/>
            </a:ext>
          </a:extLst>
        </xdr:cNvPr>
        <xdr:cNvSpPr txBox="1">
          <a:spLocks noChangeArrowheads="1"/>
        </xdr:cNvSpPr>
      </xdr:nvSpPr>
      <xdr:spPr bwMode="auto">
        <a:xfrm>
          <a:off x="38100"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47625</xdr:colOff>
      <xdr:row>0</xdr:row>
      <xdr:rowOff>0</xdr:rowOff>
    </xdr:from>
    <xdr:to>
      <xdr:col>31</xdr:col>
      <xdr:colOff>142875</xdr:colOff>
      <xdr:row>0</xdr:row>
      <xdr:rowOff>0</xdr:rowOff>
    </xdr:to>
    <xdr:sp macro="" textlink="">
      <xdr:nvSpPr>
        <xdr:cNvPr id="6151" name="Text Box 7">
          <a:extLst>
            <a:ext uri="{FF2B5EF4-FFF2-40B4-BE49-F238E27FC236}">
              <a16:creationId xmlns:a16="http://schemas.microsoft.com/office/drawing/2014/main" id="{F526E222-3AB6-E86B-460A-09434D890DE9}"/>
            </a:ext>
          </a:extLst>
        </xdr:cNvPr>
        <xdr:cNvSpPr txBox="1">
          <a:spLocks noChangeArrowheads="1"/>
        </xdr:cNvSpPr>
      </xdr:nvSpPr>
      <xdr:spPr bwMode="auto">
        <a:xfrm>
          <a:off x="47625"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142875</xdr:colOff>
          <xdr:row>35</xdr:row>
          <xdr:rowOff>9525</xdr:rowOff>
        </xdr:from>
        <xdr:to>
          <xdr:col>4</xdr:col>
          <xdr:colOff>85725</xdr:colOff>
          <xdr:row>36</xdr:row>
          <xdr:rowOff>28575</xdr:rowOff>
        </xdr:to>
        <xdr:sp macro="" textlink="">
          <xdr:nvSpPr>
            <xdr:cNvPr id="6154" name="Check Box 10" hidden="1">
              <a:extLst>
                <a:ext uri="{63B3BB69-23CF-44E3-9099-C40C66FF867C}">
                  <a14:compatExt spid="_x0000_s6154"/>
                </a:ext>
                <a:ext uri="{FF2B5EF4-FFF2-40B4-BE49-F238E27FC236}">
                  <a16:creationId xmlns:a16="http://schemas.microsoft.com/office/drawing/2014/main" id="{2B3D6972-379E-47F6-A0A3-4B8212C6BFE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35</xdr:row>
          <xdr:rowOff>9525</xdr:rowOff>
        </xdr:from>
        <xdr:to>
          <xdr:col>13</xdr:col>
          <xdr:colOff>85725</xdr:colOff>
          <xdr:row>36</xdr:row>
          <xdr:rowOff>28575</xdr:rowOff>
        </xdr:to>
        <xdr:sp macro="" textlink="">
          <xdr:nvSpPr>
            <xdr:cNvPr id="6155" name="Check Box 11" hidden="1">
              <a:extLst>
                <a:ext uri="{63B3BB69-23CF-44E3-9099-C40C66FF867C}">
                  <a14:compatExt spid="_x0000_s6155"/>
                </a:ext>
                <a:ext uri="{FF2B5EF4-FFF2-40B4-BE49-F238E27FC236}">
                  <a16:creationId xmlns:a16="http://schemas.microsoft.com/office/drawing/2014/main" id="{6AAF6BB4-85B6-C63D-9933-8D85026248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41</xdr:row>
          <xdr:rowOff>9525</xdr:rowOff>
        </xdr:from>
        <xdr:to>
          <xdr:col>4</xdr:col>
          <xdr:colOff>85725</xdr:colOff>
          <xdr:row>42</xdr:row>
          <xdr:rowOff>28575</xdr:rowOff>
        </xdr:to>
        <xdr:sp macro="" textlink="">
          <xdr:nvSpPr>
            <xdr:cNvPr id="6156" name="Check Box 12" hidden="1">
              <a:extLst>
                <a:ext uri="{63B3BB69-23CF-44E3-9099-C40C66FF867C}">
                  <a14:compatExt spid="_x0000_s6156"/>
                </a:ext>
                <a:ext uri="{FF2B5EF4-FFF2-40B4-BE49-F238E27FC236}">
                  <a16:creationId xmlns:a16="http://schemas.microsoft.com/office/drawing/2014/main" id="{D4A6352D-8519-FA82-76D1-F12323A680E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8</xdr:row>
          <xdr:rowOff>161925</xdr:rowOff>
        </xdr:from>
        <xdr:to>
          <xdr:col>8</xdr:col>
          <xdr:colOff>95250</xdr:colOff>
          <xdr:row>10</xdr:row>
          <xdr:rowOff>38100</xdr:rowOff>
        </xdr:to>
        <xdr:sp macro="" textlink="">
          <xdr:nvSpPr>
            <xdr:cNvPr id="6163" name="Check Box 19" hidden="1">
              <a:extLst>
                <a:ext uri="{63B3BB69-23CF-44E3-9099-C40C66FF867C}">
                  <a14:compatExt spid="_x0000_s6163"/>
                </a:ext>
                <a:ext uri="{FF2B5EF4-FFF2-40B4-BE49-F238E27FC236}">
                  <a16:creationId xmlns:a16="http://schemas.microsoft.com/office/drawing/2014/main" id="{BAB99EA7-3978-0BEF-D0DD-A20F12DBE1B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8</xdr:row>
          <xdr:rowOff>161925</xdr:rowOff>
        </xdr:from>
        <xdr:to>
          <xdr:col>13</xdr:col>
          <xdr:colOff>95250</xdr:colOff>
          <xdr:row>10</xdr:row>
          <xdr:rowOff>38100</xdr:rowOff>
        </xdr:to>
        <xdr:sp macro="" textlink="">
          <xdr:nvSpPr>
            <xdr:cNvPr id="6164" name="Check Box 20" hidden="1">
              <a:extLst>
                <a:ext uri="{63B3BB69-23CF-44E3-9099-C40C66FF867C}">
                  <a14:compatExt spid="_x0000_s6164"/>
                </a:ext>
                <a:ext uri="{FF2B5EF4-FFF2-40B4-BE49-F238E27FC236}">
                  <a16:creationId xmlns:a16="http://schemas.microsoft.com/office/drawing/2014/main" id="{C4D07280-98CF-26D7-836E-B5BD2D6BD6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142875</xdr:colOff>
          <xdr:row>8</xdr:row>
          <xdr:rowOff>161925</xdr:rowOff>
        </xdr:from>
        <xdr:to>
          <xdr:col>18</xdr:col>
          <xdr:colOff>85725</xdr:colOff>
          <xdr:row>10</xdr:row>
          <xdr:rowOff>38100</xdr:rowOff>
        </xdr:to>
        <xdr:sp macro="" textlink="">
          <xdr:nvSpPr>
            <xdr:cNvPr id="6165" name="Check Box 21" hidden="1">
              <a:extLst>
                <a:ext uri="{63B3BB69-23CF-44E3-9099-C40C66FF867C}">
                  <a14:compatExt spid="_x0000_s6165"/>
                </a:ext>
                <a:ext uri="{FF2B5EF4-FFF2-40B4-BE49-F238E27FC236}">
                  <a16:creationId xmlns:a16="http://schemas.microsoft.com/office/drawing/2014/main" id="{0902FE1A-BBEB-D2A1-A50A-C4962FA7BBA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142875</xdr:colOff>
          <xdr:row>8</xdr:row>
          <xdr:rowOff>161925</xdr:rowOff>
        </xdr:from>
        <xdr:to>
          <xdr:col>22</xdr:col>
          <xdr:colOff>85725</xdr:colOff>
          <xdr:row>10</xdr:row>
          <xdr:rowOff>38100</xdr:rowOff>
        </xdr:to>
        <xdr:sp macro="" textlink="">
          <xdr:nvSpPr>
            <xdr:cNvPr id="6166" name="Check Box 22" hidden="1">
              <a:extLst>
                <a:ext uri="{63B3BB69-23CF-44E3-9099-C40C66FF867C}">
                  <a14:compatExt spid="_x0000_s6166"/>
                </a:ext>
                <a:ext uri="{FF2B5EF4-FFF2-40B4-BE49-F238E27FC236}">
                  <a16:creationId xmlns:a16="http://schemas.microsoft.com/office/drawing/2014/main" id="{21862446-5A42-29DC-740E-98ED6683AE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22</xdr:row>
          <xdr:rowOff>161925</xdr:rowOff>
        </xdr:from>
        <xdr:to>
          <xdr:col>8</xdr:col>
          <xdr:colOff>95250</xdr:colOff>
          <xdr:row>24</xdr:row>
          <xdr:rowOff>38100</xdr:rowOff>
        </xdr:to>
        <xdr:sp macro="" textlink="">
          <xdr:nvSpPr>
            <xdr:cNvPr id="6167" name="Check Box 23" hidden="1">
              <a:extLst>
                <a:ext uri="{63B3BB69-23CF-44E3-9099-C40C66FF867C}">
                  <a14:compatExt spid="_x0000_s6167"/>
                </a:ext>
                <a:ext uri="{FF2B5EF4-FFF2-40B4-BE49-F238E27FC236}">
                  <a16:creationId xmlns:a16="http://schemas.microsoft.com/office/drawing/2014/main" id="{2E682894-E0FE-4A9F-6D93-1E5E9C5DDDD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22</xdr:row>
          <xdr:rowOff>161925</xdr:rowOff>
        </xdr:from>
        <xdr:to>
          <xdr:col>13</xdr:col>
          <xdr:colOff>95250</xdr:colOff>
          <xdr:row>24</xdr:row>
          <xdr:rowOff>38100</xdr:rowOff>
        </xdr:to>
        <xdr:sp macro="" textlink="">
          <xdr:nvSpPr>
            <xdr:cNvPr id="6168" name="Check Box 24" hidden="1">
              <a:extLst>
                <a:ext uri="{63B3BB69-23CF-44E3-9099-C40C66FF867C}">
                  <a14:compatExt spid="_x0000_s6168"/>
                </a:ext>
                <a:ext uri="{FF2B5EF4-FFF2-40B4-BE49-F238E27FC236}">
                  <a16:creationId xmlns:a16="http://schemas.microsoft.com/office/drawing/2014/main" id="{EA8C2CE6-9DCE-C556-D205-AA787D8529C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142875</xdr:colOff>
          <xdr:row>22</xdr:row>
          <xdr:rowOff>161925</xdr:rowOff>
        </xdr:from>
        <xdr:to>
          <xdr:col>18</xdr:col>
          <xdr:colOff>85725</xdr:colOff>
          <xdr:row>24</xdr:row>
          <xdr:rowOff>38100</xdr:rowOff>
        </xdr:to>
        <xdr:sp macro="" textlink="">
          <xdr:nvSpPr>
            <xdr:cNvPr id="6169" name="Check Box 25" hidden="1">
              <a:extLst>
                <a:ext uri="{63B3BB69-23CF-44E3-9099-C40C66FF867C}">
                  <a14:compatExt spid="_x0000_s6169"/>
                </a:ext>
                <a:ext uri="{FF2B5EF4-FFF2-40B4-BE49-F238E27FC236}">
                  <a16:creationId xmlns:a16="http://schemas.microsoft.com/office/drawing/2014/main" id="{1A64C9AB-8CCD-CFB9-C5D6-A115874919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142875</xdr:colOff>
          <xdr:row>22</xdr:row>
          <xdr:rowOff>161925</xdr:rowOff>
        </xdr:from>
        <xdr:to>
          <xdr:col>22</xdr:col>
          <xdr:colOff>85725</xdr:colOff>
          <xdr:row>24</xdr:row>
          <xdr:rowOff>38100</xdr:rowOff>
        </xdr:to>
        <xdr:sp macro="" textlink="">
          <xdr:nvSpPr>
            <xdr:cNvPr id="6170" name="Check Box 26" hidden="1">
              <a:extLst>
                <a:ext uri="{63B3BB69-23CF-44E3-9099-C40C66FF867C}">
                  <a14:compatExt spid="_x0000_s6170"/>
                </a:ext>
                <a:ext uri="{FF2B5EF4-FFF2-40B4-BE49-F238E27FC236}">
                  <a16:creationId xmlns:a16="http://schemas.microsoft.com/office/drawing/2014/main" id="{D3A9AE00-F2AA-D851-1A11-AD5AF0D36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41</xdr:row>
          <xdr:rowOff>9525</xdr:rowOff>
        </xdr:from>
        <xdr:to>
          <xdr:col>13</xdr:col>
          <xdr:colOff>85725</xdr:colOff>
          <xdr:row>42</xdr:row>
          <xdr:rowOff>28575</xdr:rowOff>
        </xdr:to>
        <xdr:sp macro="" textlink="">
          <xdr:nvSpPr>
            <xdr:cNvPr id="6171" name="Check Box 27" hidden="1">
              <a:extLst>
                <a:ext uri="{63B3BB69-23CF-44E3-9099-C40C66FF867C}">
                  <a14:compatExt spid="_x0000_s6171"/>
                </a:ext>
                <a:ext uri="{FF2B5EF4-FFF2-40B4-BE49-F238E27FC236}">
                  <a16:creationId xmlns:a16="http://schemas.microsoft.com/office/drawing/2014/main" id="{C6FCD182-8D66-B63D-C2C9-0B0D1E1E508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38100</xdr:rowOff>
    </xdr:from>
    <xdr:to>
      <xdr:col>4</xdr:col>
      <xdr:colOff>19050</xdr:colOff>
      <xdr:row>4</xdr:row>
      <xdr:rowOff>104775</xdr:rowOff>
    </xdr:to>
    <xdr:pic>
      <xdr:nvPicPr>
        <xdr:cNvPr id="8193" name="Picture 1">
          <a:extLst>
            <a:ext uri="{FF2B5EF4-FFF2-40B4-BE49-F238E27FC236}">
              <a16:creationId xmlns:a16="http://schemas.microsoft.com/office/drawing/2014/main" id="{FB523134-529E-3AEC-4C68-F0B4B1D49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8100"/>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133350</xdr:colOff>
      <xdr:row>0</xdr:row>
      <xdr:rowOff>0</xdr:rowOff>
    </xdr:to>
    <xdr:sp macro="" textlink="">
      <xdr:nvSpPr>
        <xdr:cNvPr id="8194" name="Text Box 2">
          <a:extLst>
            <a:ext uri="{FF2B5EF4-FFF2-40B4-BE49-F238E27FC236}">
              <a16:creationId xmlns:a16="http://schemas.microsoft.com/office/drawing/2014/main" id="{A2BD739C-5FF4-8C9D-B4F1-0F662B6B2A3A}"/>
            </a:ext>
          </a:extLst>
        </xdr:cNvPr>
        <xdr:cNvSpPr txBox="1">
          <a:spLocks noChangeArrowheads="1"/>
        </xdr:cNvSpPr>
      </xdr:nvSpPr>
      <xdr:spPr bwMode="auto">
        <a:xfrm>
          <a:off x="38100"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47625</xdr:colOff>
      <xdr:row>0</xdr:row>
      <xdr:rowOff>0</xdr:rowOff>
    </xdr:from>
    <xdr:to>
      <xdr:col>31</xdr:col>
      <xdr:colOff>142875</xdr:colOff>
      <xdr:row>0</xdr:row>
      <xdr:rowOff>0</xdr:rowOff>
    </xdr:to>
    <xdr:sp macro="" textlink="">
      <xdr:nvSpPr>
        <xdr:cNvPr id="8195" name="Text Box 3">
          <a:extLst>
            <a:ext uri="{FF2B5EF4-FFF2-40B4-BE49-F238E27FC236}">
              <a16:creationId xmlns:a16="http://schemas.microsoft.com/office/drawing/2014/main" id="{97749B8B-CBF0-C18F-A8C5-8F3FFC5848FB}"/>
            </a:ext>
          </a:extLst>
        </xdr:cNvPr>
        <xdr:cNvSpPr txBox="1">
          <a:spLocks noChangeArrowheads="1"/>
        </xdr:cNvSpPr>
      </xdr:nvSpPr>
      <xdr:spPr bwMode="auto">
        <a:xfrm>
          <a:off x="47625"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142875</xdr:colOff>
          <xdr:row>35</xdr:row>
          <xdr:rowOff>9525</xdr:rowOff>
        </xdr:from>
        <xdr:to>
          <xdr:col>4</xdr:col>
          <xdr:colOff>85725</xdr:colOff>
          <xdr:row>36</xdr:row>
          <xdr:rowOff>28575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BAFDFA26-5A72-B36A-5541-A73B4CD418C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35</xdr:row>
          <xdr:rowOff>9525</xdr:rowOff>
        </xdr:from>
        <xdr:to>
          <xdr:col>13</xdr:col>
          <xdr:colOff>85725</xdr:colOff>
          <xdr:row>36</xdr:row>
          <xdr:rowOff>28575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31168278-A005-10C7-0E77-65551BB7CD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41</xdr:row>
          <xdr:rowOff>9525</xdr:rowOff>
        </xdr:from>
        <xdr:to>
          <xdr:col>4</xdr:col>
          <xdr:colOff>85725</xdr:colOff>
          <xdr:row>42</xdr:row>
          <xdr:rowOff>28575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D2F632C5-C1EB-6625-3035-A505325E8A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8</xdr:row>
          <xdr:rowOff>161925</xdr:rowOff>
        </xdr:from>
        <xdr:to>
          <xdr:col>8</xdr:col>
          <xdr:colOff>95250</xdr:colOff>
          <xdr:row>10</xdr:row>
          <xdr:rowOff>38100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6FF6B2F8-A4D6-6431-9B65-5E784B986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8</xdr:row>
          <xdr:rowOff>161925</xdr:rowOff>
        </xdr:from>
        <xdr:to>
          <xdr:col>13</xdr:col>
          <xdr:colOff>95250</xdr:colOff>
          <xdr:row>10</xdr:row>
          <xdr:rowOff>38100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9AEAE9A2-4778-918E-8FE7-954A00E7B2B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142875</xdr:colOff>
          <xdr:row>8</xdr:row>
          <xdr:rowOff>161925</xdr:rowOff>
        </xdr:from>
        <xdr:to>
          <xdr:col>18</xdr:col>
          <xdr:colOff>85725</xdr:colOff>
          <xdr:row>10</xdr:row>
          <xdr:rowOff>38100</xdr:rowOff>
        </xdr:to>
        <xdr:sp macro="" textlink="">
          <xdr:nvSpPr>
            <xdr:cNvPr id="8201" name="Check Box 9" hidden="1">
              <a:extLst>
                <a:ext uri="{63B3BB69-23CF-44E3-9099-C40C66FF867C}">
                  <a14:compatExt spid="_x0000_s8201"/>
                </a:ext>
                <a:ext uri="{FF2B5EF4-FFF2-40B4-BE49-F238E27FC236}">
                  <a16:creationId xmlns:a16="http://schemas.microsoft.com/office/drawing/2014/main" id="{B8CFC99E-5F2A-8504-2A38-389D78E4D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142875</xdr:colOff>
          <xdr:row>8</xdr:row>
          <xdr:rowOff>161925</xdr:rowOff>
        </xdr:from>
        <xdr:to>
          <xdr:col>22</xdr:col>
          <xdr:colOff>85725</xdr:colOff>
          <xdr:row>10</xdr:row>
          <xdr:rowOff>38100</xdr:rowOff>
        </xdr:to>
        <xdr:sp macro="" textlink="">
          <xdr:nvSpPr>
            <xdr:cNvPr id="8202" name="Check Box 10" hidden="1">
              <a:extLst>
                <a:ext uri="{63B3BB69-23CF-44E3-9099-C40C66FF867C}">
                  <a14:compatExt spid="_x0000_s8202"/>
                </a:ext>
                <a:ext uri="{FF2B5EF4-FFF2-40B4-BE49-F238E27FC236}">
                  <a16:creationId xmlns:a16="http://schemas.microsoft.com/office/drawing/2014/main" id="{87124597-B22A-C651-B0E8-BFCEDA85286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22</xdr:row>
          <xdr:rowOff>161925</xdr:rowOff>
        </xdr:from>
        <xdr:to>
          <xdr:col>8</xdr:col>
          <xdr:colOff>95250</xdr:colOff>
          <xdr:row>24</xdr:row>
          <xdr:rowOff>38100</xdr:rowOff>
        </xdr:to>
        <xdr:sp macro="" textlink="">
          <xdr:nvSpPr>
            <xdr:cNvPr id="8203" name="Check Box 11" hidden="1">
              <a:extLst>
                <a:ext uri="{63B3BB69-23CF-44E3-9099-C40C66FF867C}">
                  <a14:compatExt spid="_x0000_s8203"/>
                </a:ext>
                <a:ext uri="{FF2B5EF4-FFF2-40B4-BE49-F238E27FC236}">
                  <a16:creationId xmlns:a16="http://schemas.microsoft.com/office/drawing/2014/main" id="{A0441F17-273E-41D5-E627-0EA2F7B58D8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22</xdr:row>
          <xdr:rowOff>161925</xdr:rowOff>
        </xdr:from>
        <xdr:to>
          <xdr:col>13</xdr:col>
          <xdr:colOff>95250</xdr:colOff>
          <xdr:row>24</xdr:row>
          <xdr:rowOff>38100</xdr:rowOff>
        </xdr:to>
        <xdr:sp macro="" textlink="">
          <xdr:nvSpPr>
            <xdr:cNvPr id="8204" name="Check Box 12" hidden="1">
              <a:extLst>
                <a:ext uri="{63B3BB69-23CF-44E3-9099-C40C66FF867C}">
                  <a14:compatExt spid="_x0000_s8204"/>
                </a:ext>
                <a:ext uri="{FF2B5EF4-FFF2-40B4-BE49-F238E27FC236}">
                  <a16:creationId xmlns:a16="http://schemas.microsoft.com/office/drawing/2014/main" id="{AF557388-E038-B22F-5075-41D3C618E3F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142875</xdr:colOff>
          <xdr:row>22</xdr:row>
          <xdr:rowOff>161925</xdr:rowOff>
        </xdr:from>
        <xdr:to>
          <xdr:col>18</xdr:col>
          <xdr:colOff>85725</xdr:colOff>
          <xdr:row>24</xdr:row>
          <xdr:rowOff>38100</xdr:rowOff>
        </xdr:to>
        <xdr:sp macro="" textlink="">
          <xdr:nvSpPr>
            <xdr:cNvPr id="8205" name="Check Box 13" hidden="1">
              <a:extLst>
                <a:ext uri="{63B3BB69-23CF-44E3-9099-C40C66FF867C}">
                  <a14:compatExt spid="_x0000_s8205"/>
                </a:ext>
                <a:ext uri="{FF2B5EF4-FFF2-40B4-BE49-F238E27FC236}">
                  <a16:creationId xmlns:a16="http://schemas.microsoft.com/office/drawing/2014/main" id="{35099768-8F81-F960-54ED-79FA52379B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142875</xdr:colOff>
          <xdr:row>22</xdr:row>
          <xdr:rowOff>161925</xdr:rowOff>
        </xdr:from>
        <xdr:to>
          <xdr:col>22</xdr:col>
          <xdr:colOff>85725</xdr:colOff>
          <xdr:row>24</xdr:row>
          <xdr:rowOff>38100</xdr:rowOff>
        </xdr:to>
        <xdr:sp macro="" textlink="">
          <xdr:nvSpPr>
            <xdr:cNvPr id="8206" name="Check Box 14" hidden="1">
              <a:extLst>
                <a:ext uri="{63B3BB69-23CF-44E3-9099-C40C66FF867C}">
                  <a14:compatExt spid="_x0000_s8206"/>
                </a:ext>
                <a:ext uri="{FF2B5EF4-FFF2-40B4-BE49-F238E27FC236}">
                  <a16:creationId xmlns:a16="http://schemas.microsoft.com/office/drawing/2014/main" id="{AE49177B-E7FB-6B16-846A-500092070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41</xdr:row>
          <xdr:rowOff>9525</xdr:rowOff>
        </xdr:from>
        <xdr:to>
          <xdr:col>13</xdr:col>
          <xdr:colOff>85725</xdr:colOff>
          <xdr:row>42</xdr:row>
          <xdr:rowOff>28575</xdr:rowOff>
        </xdr:to>
        <xdr:sp macro="" textlink="">
          <xdr:nvSpPr>
            <xdr:cNvPr id="8207" name="Check Box 15" hidden="1">
              <a:extLst>
                <a:ext uri="{63B3BB69-23CF-44E3-9099-C40C66FF867C}">
                  <a14:compatExt spid="_x0000_s8207"/>
                </a:ext>
                <a:ext uri="{FF2B5EF4-FFF2-40B4-BE49-F238E27FC236}">
                  <a16:creationId xmlns:a16="http://schemas.microsoft.com/office/drawing/2014/main" id="{9BFCEF2E-1FD8-5B1B-6F38-5D5451A43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38100</xdr:rowOff>
    </xdr:from>
    <xdr:to>
      <xdr:col>4</xdr:col>
      <xdr:colOff>19050</xdr:colOff>
      <xdr:row>4</xdr:row>
      <xdr:rowOff>104775</xdr:rowOff>
    </xdr:to>
    <xdr:pic>
      <xdr:nvPicPr>
        <xdr:cNvPr id="10241" name="Picture 1">
          <a:extLst>
            <a:ext uri="{FF2B5EF4-FFF2-40B4-BE49-F238E27FC236}">
              <a16:creationId xmlns:a16="http://schemas.microsoft.com/office/drawing/2014/main" id="{05FDD0E7-DDD7-765E-1254-CC41920D13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8100"/>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38100</xdr:colOff>
      <xdr:row>0</xdr:row>
      <xdr:rowOff>0</xdr:rowOff>
    </xdr:from>
    <xdr:to>
      <xdr:col>31</xdr:col>
      <xdr:colOff>133350</xdr:colOff>
      <xdr:row>0</xdr:row>
      <xdr:rowOff>0</xdr:rowOff>
    </xdr:to>
    <xdr:sp macro="" textlink="">
      <xdr:nvSpPr>
        <xdr:cNvPr id="10242" name="Text Box 2">
          <a:extLst>
            <a:ext uri="{FF2B5EF4-FFF2-40B4-BE49-F238E27FC236}">
              <a16:creationId xmlns:a16="http://schemas.microsoft.com/office/drawing/2014/main" id="{71F521F7-F57A-79A0-B870-C9AA7D75C3D8}"/>
            </a:ext>
          </a:extLst>
        </xdr:cNvPr>
        <xdr:cNvSpPr txBox="1">
          <a:spLocks noChangeArrowheads="1"/>
        </xdr:cNvSpPr>
      </xdr:nvSpPr>
      <xdr:spPr bwMode="auto">
        <a:xfrm>
          <a:off x="38100"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47625</xdr:colOff>
      <xdr:row>0</xdr:row>
      <xdr:rowOff>0</xdr:rowOff>
    </xdr:from>
    <xdr:to>
      <xdr:col>31</xdr:col>
      <xdr:colOff>142875</xdr:colOff>
      <xdr:row>0</xdr:row>
      <xdr:rowOff>0</xdr:rowOff>
    </xdr:to>
    <xdr:sp macro="" textlink="">
      <xdr:nvSpPr>
        <xdr:cNvPr id="10243" name="Text Box 3">
          <a:extLst>
            <a:ext uri="{FF2B5EF4-FFF2-40B4-BE49-F238E27FC236}">
              <a16:creationId xmlns:a16="http://schemas.microsoft.com/office/drawing/2014/main" id="{7D4E2CB4-E163-C690-A344-D7AE9478F079}"/>
            </a:ext>
          </a:extLst>
        </xdr:cNvPr>
        <xdr:cNvSpPr txBox="1">
          <a:spLocks noChangeArrowheads="1"/>
        </xdr:cNvSpPr>
      </xdr:nvSpPr>
      <xdr:spPr bwMode="auto">
        <a:xfrm>
          <a:off x="47625" y="0"/>
          <a:ext cx="570547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2</xdr:col>
          <xdr:colOff>142875</xdr:colOff>
          <xdr:row>35</xdr:row>
          <xdr:rowOff>9525</xdr:rowOff>
        </xdr:from>
        <xdr:to>
          <xdr:col>4</xdr:col>
          <xdr:colOff>85725</xdr:colOff>
          <xdr:row>36</xdr:row>
          <xdr:rowOff>28575</xdr:rowOff>
        </xdr:to>
        <xdr:sp macro="" textlink="">
          <xdr:nvSpPr>
            <xdr:cNvPr id="10244" name="Check Box 4" hidden="1">
              <a:extLst>
                <a:ext uri="{63B3BB69-23CF-44E3-9099-C40C66FF867C}">
                  <a14:compatExt spid="_x0000_s10244"/>
                </a:ext>
                <a:ext uri="{FF2B5EF4-FFF2-40B4-BE49-F238E27FC236}">
                  <a16:creationId xmlns:a16="http://schemas.microsoft.com/office/drawing/2014/main" id="{1E052B6A-2016-0425-5D82-6411E24A9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35</xdr:row>
          <xdr:rowOff>9525</xdr:rowOff>
        </xdr:from>
        <xdr:to>
          <xdr:col>13</xdr:col>
          <xdr:colOff>85725</xdr:colOff>
          <xdr:row>36</xdr:row>
          <xdr:rowOff>28575</xdr:rowOff>
        </xdr:to>
        <xdr:sp macro="" textlink="">
          <xdr:nvSpPr>
            <xdr:cNvPr id="10245" name="Check Box 5" hidden="1">
              <a:extLst>
                <a:ext uri="{63B3BB69-23CF-44E3-9099-C40C66FF867C}">
                  <a14:compatExt spid="_x0000_s10245"/>
                </a:ext>
                <a:ext uri="{FF2B5EF4-FFF2-40B4-BE49-F238E27FC236}">
                  <a16:creationId xmlns:a16="http://schemas.microsoft.com/office/drawing/2014/main" id="{B7E57A9B-586F-DFB7-60C7-58D51FC4C81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41</xdr:row>
          <xdr:rowOff>9525</xdr:rowOff>
        </xdr:from>
        <xdr:to>
          <xdr:col>4</xdr:col>
          <xdr:colOff>85725</xdr:colOff>
          <xdr:row>42</xdr:row>
          <xdr:rowOff>28575</xdr:rowOff>
        </xdr:to>
        <xdr:sp macro="" textlink="">
          <xdr:nvSpPr>
            <xdr:cNvPr id="10246" name="Check Box 6" hidden="1">
              <a:extLst>
                <a:ext uri="{63B3BB69-23CF-44E3-9099-C40C66FF867C}">
                  <a14:compatExt spid="_x0000_s10246"/>
                </a:ext>
                <a:ext uri="{FF2B5EF4-FFF2-40B4-BE49-F238E27FC236}">
                  <a16:creationId xmlns:a16="http://schemas.microsoft.com/office/drawing/2014/main" id="{5261B082-5A00-C117-1028-F54628900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8</xdr:row>
          <xdr:rowOff>161925</xdr:rowOff>
        </xdr:from>
        <xdr:to>
          <xdr:col>8</xdr:col>
          <xdr:colOff>95250</xdr:colOff>
          <xdr:row>10</xdr:row>
          <xdr:rowOff>38100</xdr:rowOff>
        </xdr:to>
        <xdr:sp macro="" textlink="">
          <xdr:nvSpPr>
            <xdr:cNvPr id="10247" name="Check Box 7" hidden="1">
              <a:extLst>
                <a:ext uri="{63B3BB69-23CF-44E3-9099-C40C66FF867C}">
                  <a14:compatExt spid="_x0000_s10247"/>
                </a:ext>
                <a:ext uri="{FF2B5EF4-FFF2-40B4-BE49-F238E27FC236}">
                  <a16:creationId xmlns:a16="http://schemas.microsoft.com/office/drawing/2014/main" id="{6CAC51AC-E005-4912-AD37-02ED0150528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8</xdr:row>
          <xdr:rowOff>161925</xdr:rowOff>
        </xdr:from>
        <xdr:to>
          <xdr:col>13</xdr:col>
          <xdr:colOff>95250</xdr:colOff>
          <xdr:row>10</xdr:row>
          <xdr:rowOff>38100</xdr:rowOff>
        </xdr:to>
        <xdr:sp macro="" textlink="">
          <xdr:nvSpPr>
            <xdr:cNvPr id="10248" name="Check Box 8" hidden="1">
              <a:extLst>
                <a:ext uri="{63B3BB69-23CF-44E3-9099-C40C66FF867C}">
                  <a14:compatExt spid="_x0000_s10248"/>
                </a:ext>
                <a:ext uri="{FF2B5EF4-FFF2-40B4-BE49-F238E27FC236}">
                  <a16:creationId xmlns:a16="http://schemas.microsoft.com/office/drawing/2014/main" id="{4CC47115-0D38-79D1-D407-D13337046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142875</xdr:colOff>
          <xdr:row>8</xdr:row>
          <xdr:rowOff>161925</xdr:rowOff>
        </xdr:from>
        <xdr:to>
          <xdr:col>18</xdr:col>
          <xdr:colOff>85725</xdr:colOff>
          <xdr:row>10</xdr:row>
          <xdr:rowOff>38100</xdr:rowOff>
        </xdr:to>
        <xdr:sp macro="" textlink="">
          <xdr:nvSpPr>
            <xdr:cNvPr id="10249" name="Check Box 9" hidden="1">
              <a:extLst>
                <a:ext uri="{63B3BB69-23CF-44E3-9099-C40C66FF867C}">
                  <a14:compatExt spid="_x0000_s10249"/>
                </a:ext>
                <a:ext uri="{FF2B5EF4-FFF2-40B4-BE49-F238E27FC236}">
                  <a16:creationId xmlns:a16="http://schemas.microsoft.com/office/drawing/2014/main" id="{147ECF4F-B81E-A3D2-7629-10C1CA5A26D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142875</xdr:colOff>
          <xdr:row>8</xdr:row>
          <xdr:rowOff>161925</xdr:rowOff>
        </xdr:from>
        <xdr:to>
          <xdr:col>22</xdr:col>
          <xdr:colOff>85725</xdr:colOff>
          <xdr:row>10</xdr:row>
          <xdr:rowOff>38100</xdr:rowOff>
        </xdr:to>
        <xdr:sp macro="" textlink="">
          <xdr:nvSpPr>
            <xdr:cNvPr id="10250" name="Check Box 10" hidden="1">
              <a:extLst>
                <a:ext uri="{63B3BB69-23CF-44E3-9099-C40C66FF867C}">
                  <a14:compatExt spid="_x0000_s10250"/>
                </a:ext>
                <a:ext uri="{FF2B5EF4-FFF2-40B4-BE49-F238E27FC236}">
                  <a16:creationId xmlns:a16="http://schemas.microsoft.com/office/drawing/2014/main" id="{9585AC46-FF8D-63C9-CE76-A8234AC0D7B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22</xdr:row>
          <xdr:rowOff>161925</xdr:rowOff>
        </xdr:from>
        <xdr:to>
          <xdr:col>8</xdr:col>
          <xdr:colOff>95250</xdr:colOff>
          <xdr:row>24</xdr:row>
          <xdr:rowOff>38100</xdr:rowOff>
        </xdr:to>
        <xdr:sp macro="" textlink="">
          <xdr:nvSpPr>
            <xdr:cNvPr id="10251" name="Check Box 11" hidden="1">
              <a:extLst>
                <a:ext uri="{63B3BB69-23CF-44E3-9099-C40C66FF867C}">
                  <a14:compatExt spid="_x0000_s10251"/>
                </a:ext>
                <a:ext uri="{FF2B5EF4-FFF2-40B4-BE49-F238E27FC236}">
                  <a16:creationId xmlns:a16="http://schemas.microsoft.com/office/drawing/2014/main" id="{97DF00CD-EDA3-A16A-9034-66D68152AEE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22</xdr:row>
          <xdr:rowOff>161925</xdr:rowOff>
        </xdr:from>
        <xdr:to>
          <xdr:col>13</xdr:col>
          <xdr:colOff>95250</xdr:colOff>
          <xdr:row>24</xdr:row>
          <xdr:rowOff>38100</xdr:rowOff>
        </xdr:to>
        <xdr:sp macro="" textlink="">
          <xdr:nvSpPr>
            <xdr:cNvPr id="10252" name="Check Box 12" hidden="1">
              <a:extLst>
                <a:ext uri="{63B3BB69-23CF-44E3-9099-C40C66FF867C}">
                  <a14:compatExt spid="_x0000_s10252"/>
                </a:ext>
                <a:ext uri="{FF2B5EF4-FFF2-40B4-BE49-F238E27FC236}">
                  <a16:creationId xmlns:a16="http://schemas.microsoft.com/office/drawing/2014/main" id="{564FD24B-861B-4167-C158-4CD796A3BF8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142875</xdr:colOff>
          <xdr:row>22</xdr:row>
          <xdr:rowOff>161925</xdr:rowOff>
        </xdr:from>
        <xdr:to>
          <xdr:col>18</xdr:col>
          <xdr:colOff>85725</xdr:colOff>
          <xdr:row>24</xdr:row>
          <xdr:rowOff>38100</xdr:rowOff>
        </xdr:to>
        <xdr:sp macro="" textlink="">
          <xdr:nvSpPr>
            <xdr:cNvPr id="10253" name="Check Box 13" hidden="1">
              <a:extLst>
                <a:ext uri="{63B3BB69-23CF-44E3-9099-C40C66FF867C}">
                  <a14:compatExt spid="_x0000_s10253"/>
                </a:ext>
                <a:ext uri="{FF2B5EF4-FFF2-40B4-BE49-F238E27FC236}">
                  <a16:creationId xmlns:a16="http://schemas.microsoft.com/office/drawing/2014/main" id="{E91F7825-5C6C-DA3B-2855-CF9C4DFA4E3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142875</xdr:colOff>
          <xdr:row>22</xdr:row>
          <xdr:rowOff>161925</xdr:rowOff>
        </xdr:from>
        <xdr:to>
          <xdr:col>22</xdr:col>
          <xdr:colOff>85725</xdr:colOff>
          <xdr:row>24</xdr:row>
          <xdr:rowOff>38100</xdr:rowOff>
        </xdr:to>
        <xdr:sp macro="" textlink="">
          <xdr:nvSpPr>
            <xdr:cNvPr id="10254" name="Check Box 14" hidden="1">
              <a:extLst>
                <a:ext uri="{63B3BB69-23CF-44E3-9099-C40C66FF867C}">
                  <a14:compatExt spid="_x0000_s10254"/>
                </a:ext>
                <a:ext uri="{FF2B5EF4-FFF2-40B4-BE49-F238E27FC236}">
                  <a16:creationId xmlns:a16="http://schemas.microsoft.com/office/drawing/2014/main" id="{1F1C9F57-B4C2-4DB6-0B76-85A2F4BF3BB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142875</xdr:colOff>
          <xdr:row>41</xdr:row>
          <xdr:rowOff>9525</xdr:rowOff>
        </xdr:from>
        <xdr:to>
          <xdr:col>13</xdr:col>
          <xdr:colOff>85725</xdr:colOff>
          <xdr:row>42</xdr:row>
          <xdr:rowOff>28575</xdr:rowOff>
        </xdr:to>
        <xdr:sp macro="" textlink="">
          <xdr:nvSpPr>
            <xdr:cNvPr id="10255" name="Check Box 15" hidden="1">
              <a:extLst>
                <a:ext uri="{63B3BB69-23CF-44E3-9099-C40C66FF867C}">
                  <a14:compatExt spid="_x0000_s10255"/>
                </a:ext>
                <a:ext uri="{FF2B5EF4-FFF2-40B4-BE49-F238E27FC236}">
                  <a16:creationId xmlns:a16="http://schemas.microsoft.com/office/drawing/2014/main" id="{F313C16F-E285-8C50-20EF-28B7F5CC589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25.xml"/><Relationship Id="rId13" Type="http://schemas.openxmlformats.org/officeDocument/2006/relationships/ctrlProp" Target="../ctrlProps/ctrlProp30.xml"/><Relationship Id="rId18" Type="http://schemas.openxmlformats.org/officeDocument/2006/relationships/ctrlProp" Target="../ctrlProps/ctrlProp35.xml"/><Relationship Id="rId26" Type="http://schemas.openxmlformats.org/officeDocument/2006/relationships/ctrlProp" Target="../ctrlProps/ctrlProp43.xml"/><Relationship Id="rId3" Type="http://schemas.openxmlformats.org/officeDocument/2006/relationships/vmlDrawing" Target="../drawings/vmlDrawing2.vml"/><Relationship Id="rId21" Type="http://schemas.openxmlformats.org/officeDocument/2006/relationships/ctrlProp" Target="../ctrlProps/ctrlProp38.xml"/><Relationship Id="rId7" Type="http://schemas.openxmlformats.org/officeDocument/2006/relationships/ctrlProp" Target="../ctrlProps/ctrlProp24.xml"/><Relationship Id="rId12" Type="http://schemas.openxmlformats.org/officeDocument/2006/relationships/ctrlProp" Target="../ctrlProps/ctrlProp29.xml"/><Relationship Id="rId17" Type="http://schemas.openxmlformats.org/officeDocument/2006/relationships/ctrlProp" Target="../ctrlProps/ctrlProp34.xml"/><Relationship Id="rId25" Type="http://schemas.openxmlformats.org/officeDocument/2006/relationships/ctrlProp" Target="../ctrlProps/ctrlProp42.xml"/><Relationship Id="rId2" Type="http://schemas.openxmlformats.org/officeDocument/2006/relationships/drawing" Target="../drawings/drawing2.xml"/><Relationship Id="rId16" Type="http://schemas.openxmlformats.org/officeDocument/2006/relationships/ctrlProp" Target="../ctrlProps/ctrlProp33.xml"/><Relationship Id="rId20" Type="http://schemas.openxmlformats.org/officeDocument/2006/relationships/ctrlProp" Target="../ctrlProps/ctrlProp37.xml"/><Relationship Id="rId29" Type="http://schemas.openxmlformats.org/officeDocument/2006/relationships/ctrlProp" Target="../ctrlProps/ctrlProp46.xml"/><Relationship Id="rId1" Type="http://schemas.openxmlformats.org/officeDocument/2006/relationships/printerSettings" Target="../printerSettings/printerSettings3.bin"/><Relationship Id="rId6" Type="http://schemas.openxmlformats.org/officeDocument/2006/relationships/ctrlProp" Target="../ctrlProps/ctrlProp23.xml"/><Relationship Id="rId11" Type="http://schemas.openxmlformats.org/officeDocument/2006/relationships/ctrlProp" Target="../ctrlProps/ctrlProp28.xml"/><Relationship Id="rId24" Type="http://schemas.openxmlformats.org/officeDocument/2006/relationships/ctrlProp" Target="../ctrlProps/ctrlProp41.xml"/><Relationship Id="rId32" Type="http://schemas.openxmlformats.org/officeDocument/2006/relationships/comments" Target="../comments2.xml"/><Relationship Id="rId5" Type="http://schemas.openxmlformats.org/officeDocument/2006/relationships/ctrlProp" Target="../ctrlProps/ctrlProp22.xml"/><Relationship Id="rId15" Type="http://schemas.openxmlformats.org/officeDocument/2006/relationships/ctrlProp" Target="../ctrlProps/ctrlProp32.xml"/><Relationship Id="rId23" Type="http://schemas.openxmlformats.org/officeDocument/2006/relationships/ctrlProp" Target="../ctrlProps/ctrlProp40.xml"/><Relationship Id="rId28" Type="http://schemas.openxmlformats.org/officeDocument/2006/relationships/ctrlProp" Target="../ctrlProps/ctrlProp45.xml"/><Relationship Id="rId10" Type="http://schemas.openxmlformats.org/officeDocument/2006/relationships/ctrlProp" Target="../ctrlProps/ctrlProp27.xml"/><Relationship Id="rId19" Type="http://schemas.openxmlformats.org/officeDocument/2006/relationships/ctrlProp" Target="../ctrlProps/ctrlProp36.xml"/><Relationship Id="rId31" Type="http://schemas.openxmlformats.org/officeDocument/2006/relationships/ctrlProp" Target="../ctrlProps/ctrlProp48.xml"/><Relationship Id="rId4" Type="http://schemas.openxmlformats.org/officeDocument/2006/relationships/ctrlProp" Target="../ctrlProps/ctrlProp21.xml"/><Relationship Id="rId9" Type="http://schemas.openxmlformats.org/officeDocument/2006/relationships/ctrlProp" Target="../ctrlProps/ctrlProp26.xml"/><Relationship Id="rId14" Type="http://schemas.openxmlformats.org/officeDocument/2006/relationships/ctrlProp" Target="../ctrlProps/ctrlProp31.xml"/><Relationship Id="rId22" Type="http://schemas.openxmlformats.org/officeDocument/2006/relationships/ctrlProp" Target="../ctrlProps/ctrlProp39.xml"/><Relationship Id="rId27" Type="http://schemas.openxmlformats.org/officeDocument/2006/relationships/ctrlProp" Target="../ctrlProps/ctrlProp44.xml"/><Relationship Id="rId30" Type="http://schemas.openxmlformats.org/officeDocument/2006/relationships/ctrlProp" Target="../ctrlProps/ctrlProp47.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3.xml"/><Relationship Id="rId13" Type="http://schemas.openxmlformats.org/officeDocument/2006/relationships/ctrlProp" Target="../ctrlProps/ctrlProp58.xml"/><Relationship Id="rId18" Type="http://schemas.openxmlformats.org/officeDocument/2006/relationships/ctrlProp" Target="../ctrlProps/ctrlProp63.xml"/><Relationship Id="rId3" Type="http://schemas.openxmlformats.org/officeDocument/2006/relationships/vmlDrawing" Target="../drawings/vmlDrawing3.vml"/><Relationship Id="rId7" Type="http://schemas.openxmlformats.org/officeDocument/2006/relationships/ctrlProp" Target="../ctrlProps/ctrlProp52.xml"/><Relationship Id="rId12" Type="http://schemas.openxmlformats.org/officeDocument/2006/relationships/ctrlProp" Target="../ctrlProps/ctrlProp57.xml"/><Relationship Id="rId17" Type="http://schemas.openxmlformats.org/officeDocument/2006/relationships/ctrlProp" Target="../ctrlProps/ctrlProp62.xml"/><Relationship Id="rId2" Type="http://schemas.openxmlformats.org/officeDocument/2006/relationships/drawing" Target="../drawings/drawing3.xml"/><Relationship Id="rId16" Type="http://schemas.openxmlformats.org/officeDocument/2006/relationships/ctrlProp" Target="../ctrlProps/ctrlProp61.xml"/><Relationship Id="rId1" Type="http://schemas.openxmlformats.org/officeDocument/2006/relationships/printerSettings" Target="../printerSettings/printerSettings4.bin"/><Relationship Id="rId6" Type="http://schemas.openxmlformats.org/officeDocument/2006/relationships/ctrlProp" Target="../ctrlProps/ctrlProp51.xml"/><Relationship Id="rId11" Type="http://schemas.openxmlformats.org/officeDocument/2006/relationships/ctrlProp" Target="../ctrlProps/ctrlProp56.xml"/><Relationship Id="rId5" Type="http://schemas.openxmlformats.org/officeDocument/2006/relationships/ctrlProp" Target="../ctrlProps/ctrlProp50.xml"/><Relationship Id="rId15" Type="http://schemas.openxmlformats.org/officeDocument/2006/relationships/ctrlProp" Target="../ctrlProps/ctrlProp60.xml"/><Relationship Id="rId10" Type="http://schemas.openxmlformats.org/officeDocument/2006/relationships/ctrlProp" Target="../ctrlProps/ctrlProp55.xml"/><Relationship Id="rId19" Type="http://schemas.openxmlformats.org/officeDocument/2006/relationships/comments" Target="../comments3.xml"/><Relationship Id="rId4" Type="http://schemas.openxmlformats.org/officeDocument/2006/relationships/ctrlProp" Target="../ctrlProps/ctrlProp49.xml"/><Relationship Id="rId9" Type="http://schemas.openxmlformats.org/officeDocument/2006/relationships/ctrlProp" Target="../ctrlProps/ctrlProp54.xml"/><Relationship Id="rId14" Type="http://schemas.openxmlformats.org/officeDocument/2006/relationships/ctrlProp" Target="../ctrlProps/ctrlProp59.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68.xml"/><Relationship Id="rId13" Type="http://schemas.openxmlformats.org/officeDocument/2006/relationships/ctrlProp" Target="../ctrlProps/ctrlProp73.xml"/><Relationship Id="rId18" Type="http://schemas.openxmlformats.org/officeDocument/2006/relationships/ctrlProp" Target="../ctrlProps/ctrlProp78.xml"/><Relationship Id="rId3" Type="http://schemas.openxmlformats.org/officeDocument/2006/relationships/vmlDrawing" Target="../drawings/vmlDrawing4.vml"/><Relationship Id="rId7" Type="http://schemas.openxmlformats.org/officeDocument/2006/relationships/ctrlProp" Target="../ctrlProps/ctrlProp67.xml"/><Relationship Id="rId12" Type="http://schemas.openxmlformats.org/officeDocument/2006/relationships/ctrlProp" Target="../ctrlProps/ctrlProp72.xml"/><Relationship Id="rId17" Type="http://schemas.openxmlformats.org/officeDocument/2006/relationships/ctrlProp" Target="../ctrlProps/ctrlProp77.xml"/><Relationship Id="rId2" Type="http://schemas.openxmlformats.org/officeDocument/2006/relationships/drawing" Target="../drawings/drawing4.xml"/><Relationship Id="rId16" Type="http://schemas.openxmlformats.org/officeDocument/2006/relationships/ctrlProp" Target="../ctrlProps/ctrlProp76.xml"/><Relationship Id="rId1" Type="http://schemas.openxmlformats.org/officeDocument/2006/relationships/printerSettings" Target="../printerSettings/printerSettings5.bin"/><Relationship Id="rId6" Type="http://schemas.openxmlformats.org/officeDocument/2006/relationships/ctrlProp" Target="../ctrlProps/ctrlProp66.xml"/><Relationship Id="rId11" Type="http://schemas.openxmlformats.org/officeDocument/2006/relationships/ctrlProp" Target="../ctrlProps/ctrlProp71.xml"/><Relationship Id="rId5" Type="http://schemas.openxmlformats.org/officeDocument/2006/relationships/ctrlProp" Target="../ctrlProps/ctrlProp65.xml"/><Relationship Id="rId15" Type="http://schemas.openxmlformats.org/officeDocument/2006/relationships/ctrlProp" Target="../ctrlProps/ctrlProp75.xml"/><Relationship Id="rId10" Type="http://schemas.openxmlformats.org/officeDocument/2006/relationships/ctrlProp" Target="../ctrlProps/ctrlProp70.xml"/><Relationship Id="rId19" Type="http://schemas.openxmlformats.org/officeDocument/2006/relationships/comments" Target="../comments4.xml"/><Relationship Id="rId4" Type="http://schemas.openxmlformats.org/officeDocument/2006/relationships/ctrlProp" Target="../ctrlProps/ctrlProp64.xml"/><Relationship Id="rId9" Type="http://schemas.openxmlformats.org/officeDocument/2006/relationships/ctrlProp" Target="../ctrlProps/ctrlProp69.xml"/><Relationship Id="rId14" Type="http://schemas.openxmlformats.org/officeDocument/2006/relationships/ctrlProp" Target="../ctrlProps/ctrlProp74.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83.xml"/><Relationship Id="rId13" Type="http://schemas.openxmlformats.org/officeDocument/2006/relationships/ctrlProp" Target="../ctrlProps/ctrlProp88.xml"/><Relationship Id="rId18" Type="http://schemas.openxmlformats.org/officeDocument/2006/relationships/ctrlProp" Target="../ctrlProps/ctrlProp93.xml"/><Relationship Id="rId3" Type="http://schemas.openxmlformats.org/officeDocument/2006/relationships/vmlDrawing" Target="../drawings/vmlDrawing5.vml"/><Relationship Id="rId7" Type="http://schemas.openxmlformats.org/officeDocument/2006/relationships/ctrlProp" Target="../ctrlProps/ctrlProp82.xml"/><Relationship Id="rId12" Type="http://schemas.openxmlformats.org/officeDocument/2006/relationships/ctrlProp" Target="../ctrlProps/ctrlProp87.xml"/><Relationship Id="rId17" Type="http://schemas.openxmlformats.org/officeDocument/2006/relationships/ctrlProp" Target="../ctrlProps/ctrlProp92.xml"/><Relationship Id="rId2" Type="http://schemas.openxmlformats.org/officeDocument/2006/relationships/drawing" Target="../drawings/drawing5.xml"/><Relationship Id="rId16" Type="http://schemas.openxmlformats.org/officeDocument/2006/relationships/ctrlProp" Target="../ctrlProps/ctrlProp91.xml"/><Relationship Id="rId1" Type="http://schemas.openxmlformats.org/officeDocument/2006/relationships/printerSettings" Target="../printerSettings/printerSettings6.bin"/><Relationship Id="rId6" Type="http://schemas.openxmlformats.org/officeDocument/2006/relationships/ctrlProp" Target="../ctrlProps/ctrlProp81.xml"/><Relationship Id="rId11" Type="http://schemas.openxmlformats.org/officeDocument/2006/relationships/ctrlProp" Target="../ctrlProps/ctrlProp86.xml"/><Relationship Id="rId5" Type="http://schemas.openxmlformats.org/officeDocument/2006/relationships/ctrlProp" Target="../ctrlProps/ctrlProp80.xml"/><Relationship Id="rId15" Type="http://schemas.openxmlformats.org/officeDocument/2006/relationships/ctrlProp" Target="../ctrlProps/ctrlProp90.xml"/><Relationship Id="rId10" Type="http://schemas.openxmlformats.org/officeDocument/2006/relationships/ctrlProp" Target="../ctrlProps/ctrlProp85.xml"/><Relationship Id="rId19" Type="http://schemas.openxmlformats.org/officeDocument/2006/relationships/comments" Target="../comments5.xml"/><Relationship Id="rId4" Type="http://schemas.openxmlformats.org/officeDocument/2006/relationships/ctrlProp" Target="../ctrlProps/ctrlProp79.xml"/><Relationship Id="rId9" Type="http://schemas.openxmlformats.org/officeDocument/2006/relationships/ctrlProp" Target="../ctrlProps/ctrlProp84.xml"/><Relationship Id="rId14" Type="http://schemas.openxmlformats.org/officeDocument/2006/relationships/ctrlProp" Target="../ctrlProps/ctrlProp89.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98.xml"/><Relationship Id="rId13" Type="http://schemas.openxmlformats.org/officeDocument/2006/relationships/ctrlProp" Target="../ctrlProps/ctrlProp103.xml"/><Relationship Id="rId3" Type="http://schemas.openxmlformats.org/officeDocument/2006/relationships/vmlDrawing" Target="../drawings/vmlDrawing6.vml"/><Relationship Id="rId7" Type="http://schemas.openxmlformats.org/officeDocument/2006/relationships/ctrlProp" Target="../ctrlProps/ctrlProp97.xml"/><Relationship Id="rId12" Type="http://schemas.openxmlformats.org/officeDocument/2006/relationships/ctrlProp" Target="../ctrlProps/ctrlProp102.xml"/><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trlProp" Target="../ctrlProps/ctrlProp96.xml"/><Relationship Id="rId11" Type="http://schemas.openxmlformats.org/officeDocument/2006/relationships/ctrlProp" Target="../ctrlProps/ctrlProp101.xml"/><Relationship Id="rId5" Type="http://schemas.openxmlformats.org/officeDocument/2006/relationships/ctrlProp" Target="../ctrlProps/ctrlProp95.xml"/><Relationship Id="rId15" Type="http://schemas.openxmlformats.org/officeDocument/2006/relationships/ctrlProp" Target="../ctrlProps/ctrlProp105.xml"/><Relationship Id="rId10" Type="http://schemas.openxmlformats.org/officeDocument/2006/relationships/ctrlProp" Target="../ctrlProps/ctrlProp100.xml"/><Relationship Id="rId4" Type="http://schemas.openxmlformats.org/officeDocument/2006/relationships/ctrlProp" Target="../ctrlProps/ctrlProp94.xml"/><Relationship Id="rId9" Type="http://schemas.openxmlformats.org/officeDocument/2006/relationships/ctrlProp" Target="../ctrlProps/ctrlProp99.xml"/><Relationship Id="rId14" Type="http://schemas.openxmlformats.org/officeDocument/2006/relationships/ctrlProp" Target="../ctrlProps/ctrlProp104.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110.xml"/><Relationship Id="rId13" Type="http://schemas.openxmlformats.org/officeDocument/2006/relationships/ctrlProp" Target="../ctrlProps/ctrlProp115.xml"/><Relationship Id="rId3" Type="http://schemas.openxmlformats.org/officeDocument/2006/relationships/vmlDrawing" Target="../drawings/vmlDrawing7.vml"/><Relationship Id="rId7" Type="http://schemas.openxmlformats.org/officeDocument/2006/relationships/ctrlProp" Target="../ctrlProps/ctrlProp109.xml"/><Relationship Id="rId12" Type="http://schemas.openxmlformats.org/officeDocument/2006/relationships/ctrlProp" Target="../ctrlProps/ctrlProp114.xml"/><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ctrlProp" Target="../ctrlProps/ctrlProp108.xml"/><Relationship Id="rId11" Type="http://schemas.openxmlformats.org/officeDocument/2006/relationships/ctrlProp" Target="../ctrlProps/ctrlProp113.xml"/><Relationship Id="rId5" Type="http://schemas.openxmlformats.org/officeDocument/2006/relationships/ctrlProp" Target="../ctrlProps/ctrlProp107.xml"/><Relationship Id="rId15" Type="http://schemas.openxmlformats.org/officeDocument/2006/relationships/ctrlProp" Target="../ctrlProps/ctrlProp117.xml"/><Relationship Id="rId10" Type="http://schemas.openxmlformats.org/officeDocument/2006/relationships/ctrlProp" Target="../ctrlProps/ctrlProp112.xml"/><Relationship Id="rId4" Type="http://schemas.openxmlformats.org/officeDocument/2006/relationships/ctrlProp" Target="../ctrlProps/ctrlProp106.xml"/><Relationship Id="rId9" Type="http://schemas.openxmlformats.org/officeDocument/2006/relationships/ctrlProp" Target="../ctrlProps/ctrlProp111.xml"/><Relationship Id="rId14" Type="http://schemas.openxmlformats.org/officeDocument/2006/relationships/ctrlProp" Target="../ctrlProps/ctrlProp116.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122.xml"/><Relationship Id="rId13" Type="http://schemas.openxmlformats.org/officeDocument/2006/relationships/ctrlProp" Target="../ctrlProps/ctrlProp127.xml"/><Relationship Id="rId3" Type="http://schemas.openxmlformats.org/officeDocument/2006/relationships/vmlDrawing" Target="../drawings/vmlDrawing8.vml"/><Relationship Id="rId7" Type="http://schemas.openxmlformats.org/officeDocument/2006/relationships/ctrlProp" Target="../ctrlProps/ctrlProp121.xml"/><Relationship Id="rId12" Type="http://schemas.openxmlformats.org/officeDocument/2006/relationships/ctrlProp" Target="../ctrlProps/ctrlProp126.xml"/><Relationship Id="rId2" Type="http://schemas.openxmlformats.org/officeDocument/2006/relationships/drawing" Target="../drawings/drawing8.xml"/><Relationship Id="rId1" Type="http://schemas.openxmlformats.org/officeDocument/2006/relationships/printerSettings" Target="../printerSettings/printerSettings9.bin"/><Relationship Id="rId6" Type="http://schemas.openxmlformats.org/officeDocument/2006/relationships/ctrlProp" Target="../ctrlProps/ctrlProp120.xml"/><Relationship Id="rId11" Type="http://schemas.openxmlformats.org/officeDocument/2006/relationships/ctrlProp" Target="../ctrlProps/ctrlProp125.xml"/><Relationship Id="rId5" Type="http://schemas.openxmlformats.org/officeDocument/2006/relationships/ctrlProp" Target="../ctrlProps/ctrlProp119.xml"/><Relationship Id="rId15" Type="http://schemas.openxmlformats.org/officeDocument/2006/relationships/ctrlProp" Target="../ctrlProps/ctrlProp129.xml"/><Relationship Id="rId10" Type="http://schemas.openxmlformats.org/officeDocument/2006/relationships/ctrlProp" Target="../ctrlProps/ctrlProp124.xml"/><Relationship Id="rId4" Type="http://schemas.openxmlformats.org/officeDocument/2006/relationships/ctrlProp" Target="../ctrlProps/ctrlProp118.xml"/><Relationship Id="rId9" Type="http://schemas.openxmlformats.org/officeDocument/2006/relationships/ctrlProp" Target="../ctrlProps/ctrlProp123.xml"/><Relationship Id="rId14" Type="http://schemas.openxmlformats.org/officeDocument/2006/relationships/ctrlProp" Target="../ctrlProps/ctrlProp12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33"/>
  <sheetViews>
    <sheetView showGridLines="0" tabSelected="1" zoomScaleNormal="100" workbookViewId="0"/>
  </sheetViews>
  <sheetFormatPr defaultRowHeight="12.75" x14ac:dyDescent="0.2"/>
  <cols>
    <col min="1" max="32" width="2.7109375" style="10" customWidth="1"/>
    <col min="33" max="33" width="9.140625" style="10"/>
    <col min="34" max="34" width="11.42578125" style="10" customWidth="1"/>
    <col min="35" max="16384" width="9.140625" style="10"/>
  </cols>
  <sheetData>
    <row r="1" spans="1:33" ht="19.5" customHeight="1" x14ac:dyDescent="0.2">
      <c r="AC1" s="11" t="s">
        <v>8</v>
      </c>
      <c r="AD1" s="179" t="s">
        <v>252</v>
      </c>
      <c r="AE1" s="180"/>
      <c r="AF1" s="181"/>
    </row>
    <row r="2" spans="1:33" ht="19.5" customHeight="1" x14ac:dyDescent="0.4">
      <c r="F2" s="187" t="s">
        <v>106</v>
      </c>
      <c r="G2" s="188"/>
      <c r="H2" s="188"/>
      <c r="I2" s="188"/>
      <c r="J2" s="188"/>
      <c r="K2" s="188"/>
      <c r="L2" s="188"/>
      <c r="M2" s="188"/>
      <c r="N2" s="188"/>
      <c r="O2" s="188"/>
      <c r="P2" s="188"/>
      <c r="Q2" s="188"/>
      <c r="R2" s="188"/>
      <c r="S2" s="188"/>
      <c r="T2" s="188"/>
      <c r="U2" s="188"/>
      <c r="V2" s="188"/>
      <c r="W2" s="188"/>
      <c r="Z2" s="12"/>
      <c r="AA2" s="12"/>
      <c r="AB2" s="12"/>
      <c r="AC2" s="11" t="s">
        <v>9</v>
      </c>
      <c r="AD2" s="183"/>
      <c r="AE2" s="184"/>
      <c r="AF2" s="185"/>
    </row>
    <row r="3" spans="1:33" ht="20.25" customHeight="1" x14ac:dyDescent="0.45">
      <c r="B3" s="13"/>
      <c r="F3" s="189" t="s">
        <v>123</v>
      </c>
      <c r="G3" s="190"/>
      <c r="H3" s="190"/>
      <c r="I3" s="190"/>
      <c r="J3" s="190"/>
      <c r="K3" s="190"/>
      <c r="L3" s="190"/>
      <c r="M3" s="190"/>
      <c r="N3" s="190"/>
      <c r="O3" s="190"/>
      <c r="P3" s="190"/>
      <c r="Q3" s="190"/>
      <c r="R3" s="190"/>
      <c r="S3" s="190"/>
      <c r="T3" s="190"/>
      <c r="U3" s="190"/>
      <c r="V3" s="190"/>
      <c r="W3" s="190"/>
      <c r="AE3" s="15" t="s">
        <v>6</v>
      </c>
      <c r="AF3" s="16">
        <v>0</v>
      </c>
    </row>
    <row r="4" spans="1:33" ht="18.75" customHeight="1" x14ac:dyDescent="0.45">
      <c r="B4" s="13"/>
      <c r="T4" s="14"/>
      <c r="AA4" s="57" t="s">
        <v>7</v>
      </c>
      <c r="AB4" s="191" t="s">
        <v>370</v>
      </c>
      <c r="AC4" s="192"/>
      <c r="AD4" s="192"/>
      <c r="AE4" s="192"/>
      <c r="AF4" s="193"/>
    </row>
    <row r="5" spans="1:33" ht="18.75" customHeight="1" x14ac:dyDescent="0.2">
      <c r="A5" s="17" t="s">
        <v>18</v>
      </c>
      <c r="B5" s="12"/>
      <c r="C5" s="12"/>
      <c r="D5" s="12"/>
      <c r="E5" s="12"/>
      <c r="F5" s="12"/>
      <c r="G5" s="12"/>
      <c r="H5" s="12"/>
      <c r="Y5" s="55"/>
      <c r="Z5" s="55" t="s">
        <v>122</v>
      </c>
    </row>
    <row r="6" spans="1:33" ht="12.75" customHeight="1" x14ac:dyDescent="0.2">
      <c r="A6" s="18" t="s">
        <v>126</v>
      </c>
      <c r="B6" s="19"/>
      <c r="C6" s="20"/>
      <c r="D6" s="21"/>
      <c r="E6" s="20"/>
      <c r="F6" s="21"/>
      <c r="G6" s="182" t="s">
        <v>253</v>
      </c>
      <c r="H6" s="182"/>
      <c r="I6" s="182"/>
      <c r="J6" s="182"/>
      <c r="K6" s="182"/>
      <c r="L6" s="182"/>
      <c r="M6" s="182"/>
      <c r="N6" s="182"/>
      <c r="O6" s="182"/>
      <c r="P6" s="21"/>
      <c r="Q6" s="21"/>
      <c r="R6" s="21"/>
      <c r="S6" s="21"/>
      <c r="T6" s="22" t="s">
        <v>69</v>
      </c>
      <c r="U6" s="182" t="s">
        <v>254</v>
      </c>
      <c r="V6" s="182"/>
      <c r="W6" s="182"/>
      <c r="X6" s="182"/>
      <c r="Y6" s="182"/>
      <c r="Z6" s="182"/>
      <c r="AA6" s="182"/>
      <c r="AB6" s="182"/>
      <c r="AC6" s="182"/>
      <c r="AD6" s="182"/>
      <c r="AE6" s="182"/>
      <c r="AF6" s="186"/>
    </row>
    <row r="7" spans="1:33" ht="12.75" customHeight="1" x14ac:dyDescent="0.2">
      <c r="A7" s="23" t="s">
        <v>125</v>
      </c>
      <c r="B7" s="24"/>
      <c r="C7" s="25"/>
      <c r="D7" s="26"/>
      <c r="E7" s="25"/>
      <c r="G7" s="54"/>
      <c r="H7" s="54"/>
      <c r="I7" s="50"/>
      <c r="J7" s="50"/>
      <c r="K7" s="50"/>
      <c r="L7" s="50"/>
      <c r="M7" s="54"/>
      <c r="N7" s="54"/>
      <c r="O7" s="54"/>
      <c r="P7" s="25"/>
      <c r="Q7" s="25"/>
      <c r="R7" s="25"/>
      <c r="S7" s="25"/>
      <c r="U7" s="11" t="s">
        <v>124</v>
      </c>
      <c r="V7" s="51" t="s">
        <v>255</v>
      </c>
      <c r="W7" s="51"/>
      <c r="X7" s="51"/>
      <c r="Y7" s="51"/>
      <c r="AF7" s="52"/>
    </row>
    <row r="8" spans="1:33" ht="12.75" customHeight="1" x14ac:dyDescent="0.2">
      <c r="A8" s="23" t="s">
        <v>0</v>
      </c>
      <c r="B8" s="26"/>
      <c r="C8" s="26"/>
      <c r="D8" s="26"/>
      <c r="F8" s="172" t="s">
        <v>256</v>
      </c>
      <c r="G8" s="158"/>
      <c r="H8" s="158"/>
      <c r="I8" s="158"/>
      <c r="J8" s="158"/>
      <c r="K8" s="158"/>
      <c r="L8" s="158"/>
      <c r="M8" s="158"/>
      <c r="N8" s="158"/>
      <c r="O8" s="158"/>
      <c r="P8" s="158"/>
      <c r="Q8" s="158"/>
      <c r="R8" s="158"/>
      <c r="S8" s="158"/>
      <c r="T8" s="158"/>
      <c r="U8" s="158"/>
      <c r="V8" s="158"/>
      <c r="W8" s="158"/>
      <c r="X8" s="158"/>
      <c r="Y8" s="158"/>
      <c r="Z8" s="158"/>
      <c r="AA8" s="158"/>
      <c r="AB8" s="158"/>
      <c r="AC8" s="158"/>
      <c r="AD8" s="158"/>
      <c r="AE8" s="158"/>
      <c r="AF8" s="173"/>
      <c r="AG8" s="25"/>
    </row>
    <row r="9" spans="1:33" ht="12.75" customHeight="1" x14ac:dyDescent="0.2">
      <c r="A9" s="23" t="s">
        <v>133</v>
      </c>
      <c r="B9" s="26"/>
      <c r="C9" s="26"/>
      <c r="D9" s="26"/>
      <c r="E9" s="25"/>
      <c r="F9" s="29"/>
      <c r="G9" s="30"/>
      <c r="J9" s="63"/>
      <c r="K9" s="62"/>
      <c r="L9" s="153"/>
      <c r="M9" s="153"/>
      <c r="N9" s="153"/>
      <c r="O9" s="153"/>
      <c r="P9" s="153"/>
      <c r="Q9" s="153"/>
      <c r="R9" s="153"/>
      <c r="S9" s="153"/>
      <c r="T9" s="153"/>
      <c r="U9" s="153"/>
      <c r="V9" s="153"/>
      <c r="W9" s="153"/>
      <c r="X9" s="153"/>
      <c r="Y9" s="153"/>
      <c r="Z9" s="153"/>
      <c r="AA9" s="153"/>
      <c r="AB9" s="153"/>
      <c r="AC9" s="153"/>
      <c r="AD9" s="153"/>
      <c r="AE9" s="153"/>
      <c r="AF9" s="154"/>
      <c r="AG9" s="25"/>
    </row>
    <row r="10" spans="1:33" ht="12.75" customHeight="1" x14ac:dyDescent="0.2">
      <c r="A10" s="23" t="s">
        <v>127</v>
      </c>
      <c r="B10" s="26"/>
      <c r="C10" s="26"/>
      <c r="D10" s="26"/>
      <c r="E10" s="25"/>
      <c r="F10" s="27"/>
      <c r="G10" s="25"/>
      <c r="I10" s="53"/>
      <c r="J10" s="53"/>
      <c r="K10" s="53"/>
      <c r="M10" s="174"/>
      <c r="N10" s="153"/>
      <c r="O10" s="153"/>
      <c r="P10" s="153"/>
      <c r="Q10" s="153"/>
      <c r="R10" s="153"/>
      <c r="S10" s="153"/>
      <c r="T10" s="153"/>
      <c r="U10" s="153"/>
      <c r="V10" s="153"/>
      <c r="W10" s="153"/>
      <c r="X10" s="153"/>
      <c r="Y10" s="153"/>
      <c r="Z10" s="153"/>
      <c r="AA10" s="153"/>
      <c r="AB10" s="153"/>
      <c r="AC10" s="153"/>
      <c r="AD10" s="153"/>
      <c r="AE10" s="153"/>
      <c r="AF10" s="154"/>
      <c r="AG10" s="25"/>
    </row>
    <row r="11" spans="1:33" ht="15" customHeight="1" x14ac:dyDescent="0.2">
      <c r="A11" s="31" t="s">
        <v>134</v>
      </c>
      <c r="B11" s="26"/>
      <c r="C11" s="32"/>
      <c r="D11" s="24"/>
      <c r="E11" s="34"/>
      <c r="F11" s="177" t="s">
        <v>257</v>
      </c>
      <c r="G11" s="178"/>
      <c r="H11" s="178"/>
      <c r="I11" s="178"/>
      <c r="J11" s="178"/>
      <c r="K11" s="178"/>
      <c r="L11" s="178"/>
      <c r="M11" s="178"/>
      <c r="N11" s="178"/>
      <c r="O11" s="178"/>
      <c r="P11" s="178"/>
      <c r="Q11" s="178"/>
      <c r="R11" s="178"/>
      <c r="S11" s="178"/>
      <c r="T11" s="178"/>
      <c r="U11" s="54"/>
      <c r="V11" s="54"/>
      <c r="W11" s="54"/>
      <c r="X11" s="54"/>
      <c r="Y11" s="26"/>
      <c r="Z11" s="26"/>
      <c r="AA11" s="11"/>
      <c r="AB11" s="26"/>
      <c r="AC11" s="26"/>
      <c r="AD11" s="26"/>
      <c r="AE11" s="25"/>
      <c r="AF11" s="28"/>
      <c r="AG11" s="25"/>
    </row>
    <row r="12" spans="1:33" ht="15" customHeight="1" x14ac:dyDescent="0.2">
      <c r="A12" s="23" t="s">
        <v>128</v>
      </c>
      <c r="B12" s="26"/>
      <c r="C12" s="26"/>
      <c r="D12" s="26"/>
      <c r="E12" s="25"/>
      <c r="F12" s="27"/>
      <c r="G12" s="25"/>
      <c r="I12" s="53"/>
      <c r="J12" s="53"/>
      <c r="K12" s="53"/>
      <c r="L12" s="53"/>
      <c r="M12" s="53"/>
      <c r="N12" s="53"/>
      <c r="O12" s="53"/>
      <c r="P12" s="32" t="s">
        <v>5</v>
      </c>
      <c r="Q12" s="152"/>
      <c r="R12" s="152"/>
      <c r="S12" s="152"/>
      <c r="T12" s="152"/>
      <c r="U12" s="152"/>
      <c r="V12" s="152"/>
      <c r="W12" s="152"/>
      <c r="X12" s="152"/>
      <c r="Y12" s="26"/>
      <c r="Z12" s="26"/>
      <c r="AA12" s="11"/>
      <c r="AB12" s="26"/>
      <c r="AC12" s="26"/>
      <c r="AD12" s="26"/>
      <c r="AE12" s="25"/>
      <c r="AF12" s="28"/>
      <c r="AG12" s="25"/>
    </row>
    <row r="13" spans="1:33" ht="21" customHeight="1" x14ac:dyDescent="0.2">
      <c r="A13" s="31" t="s">
        <v>1</v>
      </c>
      <c r="B13" s="26"/>
      <c r="C13" s="26"/>
      <c r="D13" s="25"/>
      <c r="E13" s="26"/>
      <c r="F13" s="26"/>
      <c r="G13" s="26"/>
      <c r="H13" s="26"/>
      <c r="I13" s="25"/>
      <c r="J13" s="25"/>
      <c r="K13" s="25"/>
      <c r="L13" s="25"/>
      <c r="M13" s="25"/>
      <c r="N13" s="25"/>
      <c r="O13" s="25"/>
      <c r="P13" s="32" t="s">
        <v>5</v>
      </c>
      <c r="Q13" s="152"/>
      <c r="R13" s="152"/>
      <c r="S13" s="152"/>
      <c r="T13" s="152"/>
      <c r="U13" s="152"/>
      <c r="V13" s="152"/>
      <c r="W13" s="152"/>
      <c r="X13" s="152"/>
      <c r="Y13" s="26"/>
      <c r="Z13" s="26"/>
      <c r="AA13" s="26"/>
      <c r="AB13" s="26"/>
      <c r="AC13" s="26"/>
      <c r="AD13" s="26"/>
      <c r="AE13" s="26"/>
      <c r="AF13" s="33"/>
    </row>
    <row r="14" spans="1:33" ht="14.25" customHeight="1" x14ac:dyDescent="0.2">
      <c r="A14" s="31" t="s">
        <v>131</v>
      </c>
      <c r="B14" s="26"/>
      <c r="C14" s="32"/>
      <c r="D14" s="24"/>
      <c r="E14" s="34"/>
      <c r="F14" s="68"/>
      <c r="G14" s="53"/>
      <c r="H14" s="53"/>
      <c r="I14" s="53"/>
      <c r="J14" s="152" t="s">
        <v>259</v>
      </c>
      <c r="K14" s="158"/>
      <c r="L14" s="158"/>
      <c r="M14" s="158"/>
      <c r="N14" s="158"/>
      <c r="O14" s="158"/>
      <c r="P14" s="158"/>
      <c r="Q14" s="158"/>
      <c r="R14" s="26"/>
      <c r="S14" s="26"/>
      <c r="U14" s="53"/>
      <c r="V14" s="11" t="s">
        <v>132</v>
      </c>
      <c r="W14" s="152" t="s">
        <v>258</v>
      </c>
      <c r="X14" s="158"/>
      <c r="Y14" s="158"/>
      <c r="Z14" s="158"/>
      <c r="AA14" s="158"/>
      <c r="AB14" s="158"/>
      <c r="AC14" s="158"/>
      <c r="AD14" s="158"/>
      <c r="AE14" s="56"/>
      <c r="AF14" s="69"/>
    </row>
    <row r="15" spans="1:33" ht="12.75" customHeight="1" x14ac:dyDescent="0.2">
      <c r="A15" s="175" t="s">
        <v>135</v>
      </c>
      <c r="B15" s="176"/>
      <c r="C15" s="176"/>
      <c r="D15" s="176"/>
      <c r="E15" s="176"/>
      <c r="F15" s="176"/>
      <c r="G15" s="26"/>
      <c r="H15" s="26"/>
      <c r="I15" s="25"/>
      <c r="J15" s="25"/>
      <c r="K15" s="25"/>
      <c r="L15" s="25"/>
      <c r="M15" s="25"/>
      <c r="N15" s="25"/>
      <c r="O15" s="25"/>
      <c r="P15" s="25"/>
      <c r="Q15" s="25"/>
      <c r="R15" s="25"/>
      <c r="S15" s="25"/>
      <c r="T15" s="25"/>
      <c r="U15" s="25"/>
      <c r="V15" s="25"/>
      <c r="W15" s="25"/>
      <c r="X15" s="25"/>
      <c r="Y15" s="25"/>
      <c r="Z15" s="25"/>
      <c r="AA15" s="25"/>
      <c r="AB15" s="25"/>
      <c r="AC15" s="25"/>
      <c r="AD15" s="25"/>
      <c r="AE15" s="25"/>
      <c r="AF15" s="28"/>
    </row>
    <row r="16" spans="1:33" ht="156" customHeight="1" x14ac:dyDescent="0.2">
      <c r="A16" s="35"/>
      <c r="B16" s="159"/>
      <c r="C16" s="160"/>
      <c r="D16" s="160"/>
      <c r="E16" s="160"/>
      <c r="F16" s="160"/>
      <c r="G16" s="160"/>
      <c r="H16" s="160"/>
      <c r="I16" s="160"/>
      <c r="J16" s="160"/>
      <c r="K16" s="160"/>
      <c r="L16" s="160"/>
      <c r="M16" s="160"/>
      <c r="N16" s="160"/>
      <c r="O16" s="160"/>
      <c r="P16" s="160"/>
      <c r="Q16" s="160"/>
      <c r="R16" s="160"/>
      <c r="S16" s="160"/>
      <c r="T16" s="160"/>
      <c r="U16" s="160"/>
      <c r="V16" s="160"/>
      <c r="W16" s="160"/>
      <c r="X16" s="160"/>
      <c r="Y16" s="160"/>
      <c r="Z16" s="160"/>
      <c r="AA16" s="160"/>
      <c r="AB16" s="160"/>
      <c r="AC16" s="160"/>
      <c r="AD16" s="160"/>
      <c r="AE16" s="160"/>
      <c r="AF16" s="161"/>
    </row>
    <row r="17" spans="1:35" ht="15" customHeight="1" x14ac:dyDescent="0.2">
      <c r="A17" s="17" t="s">
        <v>25</v>
      </c>
      <c r="R17" s="34"/>
    </row>
    <row r="18" spans="1:35" ht="18" customHeight="1" x14ac:dyDescent="0.2">
      <c r="A18" s="39"/>
      <c r="B18" s="21"/>
      <c r="C18" s="21"/>
      <c r="D18" s="40" t="s">
        <v>26</v>
      </c>
      <c r="E18" s="21"/>
      <c r="F18" s="22"/>
      <c r="G18" s="21"/>
      <c r="H18" s="21"/>
      <c r="I18" s="21"/>
      <c r="J18" s="21"/>
      <c r="K18" s="21"/>
      <c r="L18" s="21"/>
      <c r="M18" s="21"/>
      <c r="N18" s="40" t="s">
        <v>27</v>
      </c>
      <c r="O18" s="21"/>
      <c r="P18" s="21"/>
      <c r="Q18" s="21"/>
      <c r="R18" s="22"/>
      <c r="S18" s="22"/>
      <c r="T18" s="21"/>
      <c r="U18" s="21"/>
      <c r="V18" s="21"/>
      <c r="W18" s="21"/>
      <c r="X18" s="21"/>
      <c r="Y18" s="40" t="s">
        <v>87</v>
      </c>
      <c r="Z18" s="21"/>
      <c r="AA18" s="21"/>
      <c r="AB18" s="21"/>
      <c r="AC18" s="21"/>
      <c r="AD18" s="21"/>
      <c r="AE18" s="21"/>
      <c r="AF18" s="41"/>
    </row>
    <row r="19" spans="1:35" ht="18" customHeight="1" x14ac:dyDescent="0.2">
      <c r="A19" s="36"/>
      <c r="B19" s="25"/>
      <c r="C19" s="25"/>
      <c r="D19" s="32" t="s">
        <v>41</v>
      </c>
      <c r="G19" s="25"/>
      <c r="H19" s="25"/>
      <c r="I19" s="25"/>
      <c r="J19" s="25"/>
      <c r="K19" s="25"/>
      <c r="L19" s="25"/>
      <c r="M19" s="25"/>
      <c r="N19" s="32" t="s">
        <v>50</v>
      </c>
      <c r="Q19" s="25"/>
      <c r="R19" s="25"/>
      <c r="S19" s="25"/>
      <c r="U19" s="25"/>
      <c r="V19" s="26"/>
      <c r="W19" s="26"/>
      <c r="Y19" s="32" t="s">
        <v>141</v>
      </c>
      <c r="Z19" s="25"/>
      <c r="AA19" s="25"/>
      <c r="AB19" s="25"/>
      <c r="AC19" s="25"/>
      <c r="AE19" s="25"/>
      <c r="AF19" s="28"/>
    </row>
    <row r="20" spans="1:35" ht="15.75" customHeight="1" x14ac:dyDescent="0.2">
      <c r="A20" s="36"/>
      <c r="B20" s="25"/>
      <c r="C20" s="25"/>
      <c r="D20" s="25"/>
      <c r="E20" s="25"/>
      <c r="F20" s="25"/>
      <c r="G20" s="25"/>
      <c r="H20" s="25"/>
      <c r="I20" s="32" t="s">
        <v>221</v>
      </c>
      <c r="J20" s="25"/>
      <c r="K20" s="32" t="s">
        <v>5</v>
      </c>
      <c r="L20" s="152"/>
      <c r="M20" s="152"/>
      <c r="N20" s="152"/>
      <c r="O20" s="152"/>
      <c r="P20" s="152"/>
      <c r="Q20" s="152"/>
      <c r="R20" s="60"/>
      <c r="S20" s="60"/>
      <c r="Y20" s="32" t="s">
        <v>1</v>
      </c>
      <c r="Z20" s="25"/>
      <c r="AA20" s="25"/>
      <c r="AB20" s="25"/>
      <c r="AC20" s="25"/>
      <c r="AE20" s="25"/>
      <c r="AF20" s="28"/>
    </row>
    <row r="21" spans="1:35" ht="15.95" customHeight="1" x14ac:dyDescent="0.2">
      <c r="A21" s="36"/>
      <c r="B21" s="25"/>
      <c r="C21" s="25"/>
      <c r="D21" s="25"/>
      <c r="E21" s="25"/>
      <c r="F21" s="25"/>
      <c r="G21" s="25"/>
      <c r="H21" s="25"/>
      <c r="I21" s="25"/>
      <c r="J21" s="25"/>
      <c r="K21" s="25"/>
      <c r="L21" s="25"/>
      <c r="M21" s="25"/>
      <c r="N21" s="25"/>
      <c r="O21" s="25"/>
      <c r="P21" s="25"/>
      <c r="Q21" s="25"/>
      <c r="R21" s="25"/>
      <c r="S21" s="25"/>
      <c r="T21" s="25"/>
      <c r="U21" s="25"/>
      <c r="V21" s="25"/>
      <c r="W21" s="26"/>
      <c r="Z21" s="25"/>
      <c r="AA21" s="25"/>
      <c r="AB21" s="25"/>
      <c r="AC21" s="25"/>
      <c r="AE21" s="25"/>
      <c r="AF21" s="28"/>
      <c r="AI21" s="32"/>
    </row>
    <row r="22" spans="1:35" ht="22.5" customHeight="1" x14ac:dyDescent="0.2">
      <c r="A22" s="35"/>
      <c r="B22" s="48" t="s">
        <v>5</v>
      </c>
      <c r="C22" s="38"/>
      <c r="D22" s="38"/>
      <c r="E22" s="38"/>
      <c r="F22" s="38"/>
      <c r="G22" s="38"/>
      <c r="H22" s="38"/>
      <c r="I22" s="38"/>
      <c r="J22" s="38"/>
      <c r="K22" s="38"/>
      <c r="L22" s="48"/>
      <c r="M22" s="38"/>
      <c r="N22" s="38"/>
      <c r="O22" s="38"/>
      <c r="P22" s="38"/>
      <c r="Q22" s="38"/>
      <c r="R22" s="38"/>
      <c r="S22" s="38"/>
      <c r="T22" s="38"/>
      <c r="U22" s="38"/>
      <c r="V22" s="48"/>
      <c r="W22" s="38"/>
      <c r="X22" s="38"/>
      <c r="Y22" s="38"/>
      <c r="Z22" s="38"/>
      <c r="AA22" s="38"/>
      <c r="AB22" s="38"/>
      <c r="AC22" s="38"/>
      <c r="AD22" s="58"/>
      <c r="AE22" s="58"/>
      <c r="AF22" s="67"/>
    </row>
    <row r="23" spans="1:35" ht="15" customHeight="1" x14ac:dyDescent="0.2">
      <c r="A23" s="17" t="s">
        <v>234</v>
      </c>
      <c r="D23" s="21"/>
      <c r="R23" s="34"/>
      <c r="AF23" s="114"/>
    </row>
    <row r="24" spans="1:35" ht="23.25" customHeight="1" x14ac:dyDescent="0.2">
      <c r="A24" s="119"/>
      <c r="B24" s="114"/>
      <c r="C24" s="114"/>
      <c r="D24" s="118" t="s">
        <v>251</v>
      </c>
      <c r="E24" s="114"/>
      <c r="F24" s="114"/>
      <c r="G24" s="114"/>
      <c r="H24" s="114"/>
      <c r="I24" s="114"/>
      <c r="J24" s="114"/>
      <c r="K24" s="114"/>
      <c r="L24" s="171" t="s">
        <v>249</v>
      </c>
      <c r="M24" s="171"/>
      <c r="N24" s="171"/>
      <c r="O24" s="171"/>
      <c r="P24" s="114"/>
      <c r="Q24" s="114"/>
      <c r="R24" s="114"/>
      <c r="S24" s="114"/>
      <c r="T24" s="114"/>
      <c r="U24" s="114"/>
      <c r="V24" s="114"/>
      <c r="W24" s="114"/>
      <c r="X24" s="114"/>
      <c r="Y24" s="118" t="s">
        <v>250</v>
      </c>
      <c r="Z24" s="114"/>
      <c r="AA24" s="114"/>
      <c r="AB24" s="114"/>
      <c r="AC24" s="114"/>
      <c r="AD24" s="114"/>
      <c r="AE24" s="114"/>
      <c r="AF24" s="117"/>
    </row>
    <row r="25" spans="1:35" ht="18.75" customHeight="1" x14ac:dyDescent="0.2">
      <c r="A25" s="43" t="s">
        <v>49</v>
      </c>
      <c r="B25" s="38"/>
      <c r="C25" s="38"/>
      <c r="D25" s="38"/>
      <c r="E25" s="116"/>
      <c r="F25" s="116"/>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row>
    <row r="26" spans="1:35" ht="12.95" customHeight="1" x14ac:dyDescent="0.2">
      <c r="A26" s="39"/>
      <c r="B26" s="21"/>
      <c r="C26" s="21"/>
      <c r="D26" s="21"/>
      <c r="E26" s="21"/>
      <c r="F26" s="21"/>
      <c r="G26" s="40" t="s">
        <v>229</v>
      </c>
      <c r="H26" s="165">
        <v>0</v>
      </c>
      <c r="I26" s="166"/>
      <c r="J26" s="166"/>
      <c r="K26" s="166"/>
      <c r="L26" s="167"/>
      <c r="M26" s="22"/>
      <c r="N26" s="22"/>
      <c r="P26" s="40"/>
      <c r="Q26" s="40" t="s">
        <v>225</v>
      </c>
      <c r="R26" s="196">
        <v>0</v>
      </c>
      <c r="S26" s="197"/>
      <c r="T26" s="197"/>
      <c r="U26" s="197"/>
      <c r="V26" s="198"/>
      <c r="X26" s="45"/>
      <c r="Y26" s="44"/>
      <c r="Z26" s="32"/>
      <c r="AA26" s="40" t="s">
        <v>232</v>
      </c>
      <c r="AB26" s="165">
        <v>0</v>
      </c>
      <c r="AC26" s="166"/>
      <c r="AD26" s="166"/>
      <c r="AE26" s="166"/>
      <c r="AF26" s="199"/>
    </row>
    <row r="27" spans="1:35" ht="12.95" customHeight="1" x14ac:dyDescent="0.2">
      <c r="A27" s="36"/>
      <c r="B27" s="25"/>
      <c r="C27" s="25"/>
      <c r="D27" s="25"/>
      <c r="E27" s="25"/>
      <c r="F27" s="25"/>
      <c r="G27" s="32" t="s">
        <v>222</v>
      </c>
      <c r="H27" s="168">
        <v>0</v>
      </c>
      <c r="I27" s="194"/>
      <c r="J27" s="194"/>
      <c r="K27" s="194"/>
      <c r="L27" s="195"/>
      <c r="M27" s="11"/>
      <c r="N27" s="11"/>
      <c r="P27" s="32"/>
      <c r="Q27" s="32" t="s">
        <v>231</v>
      </c>
      <c r="R27" s="168">
        <v>0</v>
      </c>
      <c r="S27" s="194"/>
      <c r="T27" s="194"/>
      <c r="U27" s="194"/>
      <c r="V27" s="195"/>
      <c r="X27" s="45"/>
      <c r="Y27" s="45"/>
      <c r="Z27" s="32"/>
      <c r="AA27" s="32" t="s">
        <v>233</v>
      </c>
      <c r="AB27" s="168">
        <v>0</v>
      </c>
      <c r="AC27" s="194"/>
      <c r="AD27" s="194"/>
      <c r="AE27" s="194"/>
      <c r="AF27" s="201"/>
    </row>
    <row r="28" spans="1:35" ht="12.95" customHeight="1" x14ac:dyDescent="0.2">
      <c r="A28" s="36"/>
      <c r="B28" s="25"/>
      <c r="C28" s="25"/>
      <c r="D28" s="25"/>
      <c r="E28" s="25"/>
      <c r="F28" s="25"/>
      <c r="G28" s="32" t="s">
        <v>223</v>
      </c>
      <c r="H28" s="168">
        <v>0</v>
      </c>
      <c r="I28" s="169"/>
      <c r="J28" s="169"/>
      <c r="K28" s="169"/>
      <c r="L28" s="170"/>
      <c r="M28" s="45"/>
      <c r="N28" s="45"/>
      <c r="P28" s="32"/>
      <c r="Q28" s="32" t="s">
        <v>226</v>
      </c>
      <c r="R28" s="168">
        <v>0</v>
      </c>
      <c r="S28" s="169"/>
      <c r="T28" s="169"/>
      <c r="U28" s="169"/>
      <c r="V28" s="170"/>
      <c r="X28" s="25"/>
      <c r="Y28" s="25"/>
      <c r="Z28" s="32"/>
      <c r="AA28" s="32" t="s">
        <v>47</v>
      </c>
      <c r="AB28" s="168">
        <v>0</v>
      </c>
      <c r="AC28" s="169"/>
      <c r="AD28" s="169"/>
      <c r="AE28" s="169"/>
      <c r="AF28" s="200"/>
    </row>
    <row r="29" spans="1:35" ht="12.95" customHeight="1" x14ac:dyDescent="0.2">
      <c r="A29" s="36"/>
      <c r="B29" s="25"/>
      <c r="C29" s="25"/>
      <c r="D29" s="25"/>
      <c r="E29" s="25"/>
      <c r="F29" s="25"/>
      <c r="G29" s="113" t="s">
        <v>224</v>
      </c>
      <c r="H29" s="168">
        <v>0</v>
      </c>
      <c r="I29" s="169"/>
      <c r="J29" s="169"/>
      <c r="K29" s="169"/>
      <c r="L29" s="170"/>
      <c r="M29" s="45"/>
      <c r="N29" s="45"/>
      <c r="O29" s="45"/>
      <c r="P29" s="32"/>
      <c r="Q29" s="32" t="s">
        <v>227</v>
      </c>
      <c r="R29" s="168">
        <v>0</v>
      </c>
      <c r="S29" s="169"/>
      <c r="T29" s="169"/>
      <c r="U29" s="169"/>
      <c r="V29" s="170"/>
      <c r="X29" s="25"/>
      <c r="Y29" s="25"/>
      <c r="Z29" s="25"/>
      <c r="AA29" s="25"/>
      <c r="AB29" s="25"/>
      <c r="AC29" s="46" t="s">
        <v>48</v>
      </c>
      <c r="AD29" s="25"/>
      <c r="AE29" s="25"/>
      <c r="AF29" s="28"/>
    </row>
    <row r="30" spans="1:35" ht="12.95" customHeight="1" x14ac:dyDescent="0.2">
      <c r="A30" s="35"/>
      <c r="B30" s="38"/>
      <c r="C30" s="38"/>
      <c r="D30" s="38"/>
      <c r="E30" s="38"/>
      <c r="F30" s="38"/>
      <c r="G30" s="48" t="s">
        <v>228</v>
      </c>
      <c r="H30" s="155">
        <v>0</v>
      </c>
      <c r="I30" s="156"/>
      <c r="J30" s="156"/>
      <c r="K30" s="156"/>
      <c r="L30" s="157"/>
      <c r="M30" s="47"/>
      <c r="N30" s="47"/>
      <c r="O30" s="47"/>
      <c r="P30" s="48"/>
      <c r="Q30" s="115" t="s">
        <v>230</v>
      </c>
      <c r="R30" s="155">
        <v>0</v>
      </c>
      <c r="S30" s="156"/>
      <c r="T30" s="156"/>
      <c r="U30" s="156"/>
      <c r="V30" s="157"/>
      <c r="W30" s="38"/>
      <c r="X30" s="38"/>
      <c r="Y30" s="38"/>
      <c r="Z30" s="162">
        <f>SUM(H26:L30,R26:V30,AB26:AF28)</f>
        <v>0</v>
      </c>
      <c r="AA30" s="163"/>
      <c r="AB30" s="163"/>
      <c r="AC30" s="163"/>
      <c r="AD30" s="163"/>
      <c r="AE30" s="163"/>
      <c r="AF30" s="164"/>
    </row>
    <row r="31" spans="1:35" ht="120" customHeight="1" x14ac:dyDescent="0.2">
      <c r="A31" s="49"/>
    </row>
    <row r="32" spans="1:35" s="25" customFormat="1" ht="9.9499999999999993" customHeight="1" x14ac:dyDescent="0.2">
      <c r="D32" s="32"/>
      <c r="F32" s="11"/>
      <c r="N32" s="32"/>
      <c r="R32" s="11"/>
      <c r="S32" s="11"/>
      <c r="Y32" s="32"/>
    </row>
    <row r="33" ht="15" customHeight="1" x14ac:dyDescent="0.2"/>
  </sheetData>
  <mergeCells count="33">
    <mergeCell ref="AB26:AF26"/>
    <mergeCell ref="W14:AD14"/>
    <mergeCell ref="AB28:AF28"/>
    <mergeCell ref="AB27:AF27"/>
    <mergeCell ref="R29:V29"/>
    <mergeCell ref="R30:V30"/>
    <mergeCell ref="H27:L27"/>
    <mergeCell ref="R27:V27"/>
    <mergeCell ref="R26:V26"/>
    <mergeCell ref="R28:V28"/>
    <mergeCell ref="AD1:AF1"/>
    <mergeCell ref="G6:O6"/>
    <mergeCell ref="AD2:AF2"/>
    <mergeCell ref="U6:AF6"/>
    <mergeCell ref="F2:W2"/>
    <mergeCell ref="F3:W3"/>
    <mergeCell ref="AB4:AF4"/>
    <mergeCell ref="F8:AF8"/>
    <mergeCell ref="M10:AF10"/>
    <mergeCell ref="A15:F15"/>
    <mergeCell ref="Q13:X13"/>
    <mergeCell ref="F11:T11"/>
    <mergeCell ref="Q12:X12"/>
    <mergeCell ref="L20:Q20"/>
    <mergeCell ref="L9:AF9"/>
    <mergeCell ref="H30:L30"/>
    <mergeCell ref="J14:Q14"/>
    <mergeCell ref="B16:AF16"/>
    <mergeCell ref="Z30:AF30"/>
    <mergeCell ref="H26:L26"/>
    <mergeCell ref="H28:L28"/>
    <mergeCell ref="H29:L29"/>
    <mergeCell ref="L24:O24"/>
  </mergeCells>
  <phoneticPr fontId="0" type="noConversion"/>
  <pageMargins left="0.75" right="0.75" top="0.5" bottom="0.3" header="0.5" footer="0.5"/>
  <pageSetup orientation="portrait"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5" r:id="rId4" name="Drop Down 21">
              <controlPr defaultSize="0" autoLine="0" autoPict="0">
                <anchor moveWithCells="1">
                  <from>
                    <xdr:col>3</xdr:col>
                    <xdr:colOff>133350</xdr:colOff>
                    <xdr:row>12</xdr:row>
                    <xdr:rowOff>57150</xdr:rowOff>
                  </from>
                  <to>
                    <xdr:col>13</xdr:col>
                    <xdr:colOff>152400</xdr:colOff>
                    <xdr:row>12</xdr:row>
                    <xdr:rowOff>257175</xdr:rowOff>
                  </to>
                </anchor>
              </controlPr>
            </control>
          </mc:Choice>
        </mc:AlternateContent>
        <mc:AlternateContent xmlns:mc="http://schemas.openxmlformats.org/markup-compatibility/2006">
          <mc:Choice Requires="x14">
            <control shapeId="1052" r:id="rId5" name="Drop Down 28">
              <controlPr defaultSize="0" autoLine="0" autoPict="0">
                <anchor moveWithCells="1">
                  <from>
                    <xdr:col>26</xdr:col>
                    <xdr:colOff>19050</xdr:colOff>
                    <xdr:row>4</xdr:row>
                    <xdr:rowOff>19050</xdr:rowOff>
                  </from>
                  <to>
                    <xdr:col>32</xdr:col>
                    <xdr:colOff>0</xdr:colOff>
                    <xdr:row>4</xdr:row>
                    <xdr:rowOff>219075</xdr:rowOff>
                  </to>
                </anchor>
              </controlPr>
            </control>
          </mc:Choice>
        </mc:AlternateContent>
        <mc:AlternateContent xmlns:mc="http://schemas.openxmlformats.org/markup-compatibility/2006">
          <mc:Choice Requires="x14">
            <control shapeId="1061" r:id="rId6" name="Drop Down 37">
              <controlPr defaultSize="0" autoLine="0" autoPict="0">
                <anchor moveWithCells="1">
                  <from>
                    <xdr:col>4</xdr:col>
                    <xdr:colOff>0</xdr:colOff>
                    <xdr:row>17</xdr:row>
                    <xdr:rowOff>9525</xdr:rowOff>
                  </from>
                  <to>
                    <xdr:col>9</xdr:col>
                    <xdr:colOff>133350</xdr:colOff>
                    <xdr:row>17</xdr:row>
                    <xdr:rowOff>209550</xdr:rowOff>
                  </to>
                </anchor>
              </controlPr>
            </control>
          </mc:Choice>
        </mc:AlternateContent>
        <mc:AlternateContent xmlns:mc="http://schemas.openxmlformats.org/markup-compatibility/2006">
          <mc:Choice Requires="x14">
            <control shapeId="1062" r:id="rId7" name="Drop Down 38">
              <controlPr defaultSize="0" autoLine="0" autoPict="0">
                <anchor moveWithCells="1">
                  <from>
                    <xdr:col>14</xdr:col>
                    <xdr:colOff>19050</xdr:colOff>
                    <xdr:row>17</xdr:row>
                    <xdr:rowOff>9525</xdr:rowOff>
                  </from>
                  <to>
                    <xdr:col>22</xdr:col>
                    <xdr:colOff>76200</xdr:colOff>
                    <xdr:row>17</xdr:row>
                    <xdr:rowOff>209550</xdr:rowOff>
                  </to>
                </anchor>
              </controlPr>
            </control>
          </mc:Choice>
        </mc:AlternateContent>
        <mc:AlternateContent xmlns:mc="http://schemas.openxmlformats.org/markup-compatibility/2006">
          <mc:Choice Requires="x14">
            <control shapeId="1063" r:id="rId8" name="Drop Down 39">
              <controlPr defaultSize="0" autoLine="0" autoPict="0">
                <anchor moveWithCells="1">
                  <from>
                    <xdr:col>5</xdr:col>
                    <xdr:colOff>66675</xdr:colOff>
                    <xdr:row>20</xdr:row>
                    <xdr:rowOff>19050</xdr:rowOff>
                  </from>
                  <to>
                    <xdr:col>10</xdr:col>
                    <xdr:colOff>95250</xdr:colOff>
                    <xdr:row>21</xdr:row>
                    <xdr:rowOff>19050</xdr:rowOff>
                  </to>
                </anchor>
              </controlPr>
            </control>
          </mc:Choice>
        </mc:AlternateContent>
        <mc:AlternateContent xmlns:mc="http://schemas.openxmlformats.org/markup-compatibility/2006">
          <mc:Choice Requires="x14">
            <control shapeId="1064" r:id="rId9" name="Drop Down 40">
              <controlPr defaultSize="0" autoLine="0" autoPict="0">
                <anchor moveWithCells="1">
                  <from>
                    <xdr:col>10</xdr:col>
                    <xdr:colOff>95250</xdr:colOff>
                    <xdr:row>20</xdr:row>
                    <xdr:rowOff>19050</xdr:rowOff>
                  </from>
                  <to>
                    <xdr:col>15</xdr:col>
                    <xdr:colOff>123825</xdr:colOff>
                    <xdr:row>21</xdr:row>
                    <xdr:rowOff>19050</xdr:rowOff>
                  </to>
                </anchor>
              </controlPr>
            </control>
          </mc:Choice>
        </mc:AlternateContent>
        <mc:AlternateContent xmlns:mc="http://schemas.openxmlformats.org/markup-compatibility/2006">
          <mc:Choice Requires="x14">
            <control shapeId="1065" r:id="rId10" name="Drop Down 41">
              <controlPr defaultSize="0" autoLine="0" autoPict="0">
                <anchor moveWithCells="1">
                  <from>
                    <xdr:col>15</xdr:col>
                    <xdr:colOff>123825</xdr:colOff>
                    <xdr:row>20</xdr:row>
                    <xdr:rowOff>19050</xdr:rowOff>
                  </from>
                  <to>
                    <xdr:col>20</xdr:col>
                    <xdr:colOff>152400</xdr:colOff>
                    <xdr:row>21</xdr:row>
                    <xdr:rowOff>19050</xdr:rowOff>
                  </to>
                </anchor>
              </controlPr>
            </control>
          </mc:Choice>
        </mc:AlternateContent>
        <mc:AlternateContent xmlns:mc="http://schemas.openxmlformats.org/markup-compatibility/2006">
          <mc:Choice Requires="x14">
            <control shapeId="1068" r:id="rId11" name="Drop Down 44">
              <controlPr defaultSize="0" autoLine="0" autoPict="0">
                <anchor moveWithCells="1">
                  <from>
                    <xdr:col>0</xdr:col>
                    <xdr:colOff>38100</xdr:colOff>
                    <xdr:row>20</xdr:row>
                    <xdr:rowOff>19050</xdr:rowOff>
                  </from>
                  <to>
                    <xdr:col>5</xdr:col>
                    <xdr:colOff>66675</xdr:colOff>
                    <xdr:row>21</xdr:row>
                    <xdr:rowOff>19050</xdr:rowOff>
                  </to>
                </anchor>
              </controlPr>
            </control>
          </mc:Choice>
        </mc:AlternateContent>
        <mc:AlternateContent xmlns:mc="http://schemas.openxmlformats.org/markup-compatibility/2006">
          <mc:Choice Requires="x14">
            <control shapeId="1073" r:id="rId12" name="Drop Down 49">
              <controlPr defaultSize="0" autoLine="0" autoPict="0">
                <anchor moveWithCells="1">
                  <from>
                    <xdr:col>4</xdr:col>
                    <xdr:colOff>0</xdr:colOff>
                    <xdr:row>18</xdr:row>
                    <xdr:rowOff>19050</xdr:rowOff>
                  </from>
                  <to>
                    <xdr:col>11</xdr:col>
                    <xdr:colOff>76200</xdr:colOff>
                    <xdr:row>18</xdr:row>
                    <xdr:rowOff>219075</xdr:rowOff>
                  </to>
                </anchor>
              </controlPr>
            </control>
          </mc:Choice>
        </mc:AlternateContent>
        <mc:AlternateContent xmlns:mc="http://schemas.openxmlformats.org/markup-compatibility/2006">
          <mc:Choice Requires="x14">
            <control shapeId="1086" r:id="rId13" name="Drop Down 62">
              <controlPr defaultSize="0" autoLine="0" autoPict="0">
                <anchor moveWithCells="1">
                  <from>
                    <xdr:col>14</xdr:col>
                    <xdr:colOff>19050</xdr:colOff>
                    <xdr:row>18</xdr:row>
                    <xdr:rowOff>9525</xdr:rowOff>
                  </from>
                  <to>
                    <xdr:col>22</xdr:col>
                    <xdr:colOff>76200</xdr:colOff>
                    <xdr:row>18</xdr:row>
                    <xdr:rowOff>209550</xdr:rowOff>
                  </to>
                </anchor>
              </controlPr>
            </control>
          </mc:Choice>
        </mc:AlternateContent>
        <mc:AlternateContent xmlns:mc="http://schemas.openxmlformats.org/markup-compatibility/2006">
          <mc:Choice Requires="x14">
            <control shapeId="1093" r:id="rId14" name="Drop Down 69">
              <controlPr defaultSize="0" autoLine="0" autoPict="0">
                <anchor moveWithCells="1">
                  <from>
                    <xdr:col>6</xdr:col>
                    <xdr:colOff>133350</xdr:colOff>
                    <xdr:row>11</xdr:row>
                    <xdr:rowOff>28575</xdr:rowOff>
                  </from>
                  <to>
                    <xdr:col>13</xdr:col>
                    <xdr:colOff>161925</xdr:colOff>
                    <xdr:row>12</xdr:row>
                    <xdr:rowOff>38100</xdr:rowOff>
                  </to>
                </anchor>
              </controlPr>
            </control>
          </mc:Choice>
        </mc:AlternateContent>
        <mc:AlternateContent xmlns:mc="http://schemas.openxmlformats.org/markup-compatibility/2006">
          <mc:Choice Requires="x14">
            <control shapeId="1096" r:id="rId15" name="Drop Down 72">
              <controlPr defaultSize="0" autoLine="0" autoPict="0">
                <anchor moveWithCells="1">
                  <from>
                    <xdr:col>25</xdr:col>
                    <xdr:colOff>9525</xdr:colOff>
                    <xdr:row>17</xdr:row>
                    <xdr:rowOff>9525</xdr:rowOff>
                  </from>
                  <to>
                    <xdr:col>32</xdr:col>
                    <xdr:colOff>0</xdr:colOff>
                    <xdr:row>17</xdr:row>
                    <xdr:rowOff>209550</xdr:rowOff>
                  </to>
                </anchor>
              </controlPr>
            </control>
          </mc:Choice>
        </mc:AlternateContent>
        <mc:AlternateContent xmlns:mc="http://schemas.openxmlformats.org/markup-compatibility/2006">
          <mc:Choice Requires="x14">
            <control shapeId="1097" r:id="rId16" name="Drop Down 73">
              <controlPr defaultSize="0" autoLine="0" autoPict="0">
                <anchor moveWithCells="1">
                  <from>
                    <xdr:col>2</xdr:col>
                    <xdr:colOff>9525</xdr:colOff>
                    <xdr:row>21</xdr:row>
                    <xdr:rowOff>57150</xdr:rowOff>
                  </from>
                  <to>
                    <xdr:col>9</xdr:col>
                    <xdr:colOff>0</xdr:colOff>
                    <xdr:row>21</xdr:row>
                    <xdr:rowOff>257175</xdr:rowOff>
                  </to>
                </anchor>
              </controlPr>
            </control>
          </mc:Choice>
        </mc:AlternateContent>
        <mc:AlternateContent xmlns:mc="http://schemas.openxmlformats.org/markup-compatibility/2006">
          <mc:Choice Requires="x14">
            <control shapeId="1098" r:id="rId17" name="Drop Down 74">
              <controlPr defaultSize="0" autoLine="0" autoPict="0">
                <anchor moveWithCells="1">
                  <from>
                    <xdr:col>9</xdr:col>
                    <xdr:colOff>38100</xdr:colOff>
                    <xdr:row>21</xdr:row>
                    <xdr:rowOff>57150</xdr:rowOff>
                  </from>
                  <to>
                    <xdr:col>16</xdr:col>
                    <xdr:colOff>28575</xdr:colOff>
                    <xdr:row>21</xdr:row>
                    <xdr:rowOff>257175</xdr:rowOff>
                  </to>
                </anchor>
              </controlPr>
            </control>
          </mc:Choice>
        </mc:AlternateContent>
        <mc:AlternateContent xmlns:mc="http://schemas.openxmlformats.org/markup-compatibility/2006">
          <mc:Choice Requires="x14">
            <control shapeId="1099" r:id="rId18" name="Drop Down 75">
              <controlPr defaultSize="0" autoLine="0" autoPict="0">
                <anchor moveWithCells="1">
                  <from>
                    <xdr:col>16</xdr:col>
                    <xdr:colOff>66675</xdr:colOff>
                    <xdr:row>21</xdr:row>
                    <xdr:rowOff>57150</xdr:rowOff>
                  </from>
                  <to>
                    <xdr:col>23</xdr:col>
                    <xdr:colOff>57150</xdr:colOff>
                    <xdr:row>21</xdr:row>
                    <xdr:rowOff>257175</xdr:rowOff>
                  </to>
                </anchor>
              </controlPr>
            </control>
          </mc:Choice>
        </mc:AlternateContent>
        <mc:AlternateContent xmlns:mc="http://schemas.openxmlformats.org/markup-compatibility/2006">
          <mc:Choice Requires="x14">
            <control shapeId="1111" r:id="rId19" name="Drop Down 87">
              <controlPr defaultSize="0" autoLine="0" autoPict="0">
                <anchor moveWithCells="1">
                  <from>
                    <xdr:col>25</xdr:col>
                    <xdr:colOff>9525</xdr:colOff>
                    <xdr:row>18</xdr:row>
                    <xdr:rowOff>0</xdr:rowOff>
                  </from>
                  <to>
                    <xdr:col>32</xdr:col>
                    <xdr:colOff>0</xdr:colOff>
                    <xdr:row>18</xdr:row>
                    <xdr:rowOff>200025</xdr:rowOff>
                  </to>
                </anchor>
              </controlPr>
            </control>
          </mc:Choice>
        </mc:AlternateContent>
        <mc:AlternateContent xmlns:mc="http://schemas.openxmlformats.org/markup-compatibility/2006">
          <mc:Choice Requires="x14">
            <control shapeId="1113" r:id="rId20" name="Drop Down 89">
              <controlPr defaultSize="0" autoLine="0" autoPict="0">
                <anchor moveWithCells="1">
                  <from>
                    <xdr:col>25</xdr:col>
                    <xdr:colOff>9525</xdr:colOff>
                    <xdr:row>18</xdr:row>
                    <xdr:rowOff>219075</xdr:rowOff>
                  </from>
                  <to>
                    <xdr:col>32</xdr:col>
                    <xdr:colOff>0</xdr:colOff>
                    <xdr:row>19</xdr:row>
                    <xdr:rowOff>190500</xdr:rowOff>
                  </to>
                </anchor>
              </controlPr>
            </control>
          </mc:Choice>
        </mc:AlternateContent>
        <mc:AlternateContent xmlns:mc="http://schemas.openxmlformats.org/markup-compatibility/2006">
          <mc:Choice Requires="x14">
            <control shapeId="1116" r:id="rId21" name="Drop Down 92">
              <controlPr defaultSize="0" autoLine="0" autoPict="0">
                <anchor moveWithCells="1">
                  <from>
                    <xdr:col>3</xdr:col>
                    <xdr:colOff>171450</xdr:colOff>
                    <xdr:row>23</xdr:row>
                    <xdr:rowOff>38100</xdr:rowOff>
                  </from>
                  <to>
                    <xdr:col>10</xdr:col>
                    <xdr:colOff>85725</xdr:colOff>
                    <xdr:row>23</xdr:row>
                    <xdr:rowOff>238125</xdr:rowOff>
                  </to>
                </anchor>
              </controlPr>
            </control>
          </mc:Choice>
        </mc:AlternateContent>
        <mc:AlternateContent xmlns:mc="http://schemas.openxmlformats.org/markup-compatibility/2006">
          <mc:Choice Requires="x14">
            <control shapeId="1117" r:id="rId22" name="Drop Down 93">
              <controlPr defaultSize="0" autoLine="0" autoPict="0">
                <anchor moveWithCells="1">
                  <from>
                    <xdr:col>24</xdr:col>
                    <xdr:colOff>171450</xdr:colOff>
                    <xdr:row>23</xdr:row>
                    <xdr:rowOff>38100</xdr:rowOff>
                  </from>
                  <to>
                    <xdr:col>32</xdr:col>
                    <xdr:colOff>0</xdr:colOff>
                    <xdr:row>23</xdr:row>
                    <xdr:rowOff>238125</xdr:rowOff>
                  </to>
                </anchor>
              </controlPr>
            </control>
          </mc:Choice>
        </mc:AlternateContent>
        <mc:AlternateContent xmlns:mc="http://schemas.openxmlformats.org/markup-compatibility/2006">
          <mc:Choice Requires="x14">
            <control shapeId="1118" r:id="rId23" name="Drop Down 94">
              <controlPr defaultSize="0" autoLine="0" autoPict="0">
                <anchor moveWithCells="1">
                  <from>
                    <xdr:col>15</xdr:col>
                    <xdr:colOff>9525</xdr:colOff>
                    <xdr:row>23</xdr:row>
                    <xdr:rowOff>38100</xdr:rowOff>
                  </from>
                  <to>
                    <xdr:col>20</xdr:col>
                    <xdr:colOff>152400</xdr:colOff>
                    <xdr:row>23</xdr:row>
                    <xdr:rowOff>238125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2.75" x14ac:dyDescent="0.2"/>
  <sheetData>
    <row r="1" spans="1:2" x14ac:dyDescent="0.2">
      <c r="A1" s="4" t="s">
        <v>58</v>
      </c>
    </row>
    <row r="6" spans="1:2" x14ac:dyDescent="0.2">
      <c r="B6" s="9"/>
    </row>
    <row r="10" spans="1:2" x14ac:dyDescent="0.2">
      <c r="B10" s="9"/>
    </row>
  </sheetData>
  <phoneticPr fontId="0"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2.75" x14ac:dyDescent="0.2"/>
  <sheetData>
    <row r="1" spans="1:1" x14ac:dyDescent="0.2">
      <c r="A1" s="4" t="s">
        <v>58</v>
      </c>
    </row>
  </sheetData>
  <phoneticPr fontId="0"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2.75" x14ac:dyDescent="0.2"/>
  <sheetData>
    <row r="1" spans="1:1" x14ac:dyDescent="0.2">
      <c r="A1" s="4" t="s">
        <v>59</v>
      </c>
    </row>
  </sheetData>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2.75" x14ac:dyDescent="0.2"/>
  <sheetData>
    <row r="1" spans="1:1" x14ac:dyDescent="0.2">
      <c r="A1" s="4" t="s">
        <v>59</v>
      </c>
    </row>
  </sheetData>
  <phoneticPr fontId="0"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13"/>
  <sheetViews>
    <sheetView showGridLines="0" workbookViewId="0"/>
  </sheetViews>
  <sheetFormatPr defaultRowHeight="12.75" x14ac:dyDescent="0.2"/>
  <cols>
    <col min="1" max="1" width="69.85546875" customWidth="1"/>
  </cols>
  <sheetData>
    <row r="1" spans="1:1" x14ac:dyDescent="0.2">
      <c r="A1" s="4" t="s">
        <v>65</v>
      </c>
    </row>
    <row r="2" spans="1:1" x14ac:dyDescent="0.2">
      <c r="A2" s="4"/>
    </row>
    <row r="3" spans="1:1" x14ac:dyDescent="0.2">
      <c r="A3" s="4" t="s">
        <v>66</v>
      </c>
    </row>
    <row r="4" spans="1:1" x14ac:dyDescent="0.2">
      <c r="A4" s="4"/>
    </row>
    <row r="5" spans="1:1" s="6" customFormat="1" ht="63.75" x14ac:dyDescent="0.2">
      <c r="A5" s="8" t="s">
        <v>62</v>
      </c>
    </row>
    <row r="6" spans="1:1" s="6" customFormat="1" x14ac:dyDescent="0.2">
      <c r="A6" s="8"/>
    </row>
    <row r="7" spans="1:1" ht="38.25" x14ac:dyDescent="0.2">
      <c r="A7" s="8" t="s">
        <v>63</v>
      </c>
    </row>
    <row r="8" spans="1:1" x14ac:dyDescent="0.2">
      <c r="A8" s="8"/>
    </row>
    <row r="9" spans="1:1" ht="38.25" x14ac:dyDescent="0.2">
      <c r="A9" s="8" t="s">
        <v>64</v>
      </c>
    </row>
    <row r="10" spans="1:1" x14ac:dyDescent="0.2">
      <c r="A10" s="8"/>
    </row>
    <row r="11" spans="1:1" x14ac:dyDescent="0.2">
      <c r="A11" s="4" t="s">
        <v>67</v>
      </c>
    </row>
    <row r="12" spans="1:1" x14ac:dyDescent="0.2">
      <c r="A12" s="4"/>
    </row>
    <row r="13" spans="1:1" x14ac:dyDescent="0.2">
      <c r="A13" s="4" t="s">
        <v>68</v>
      </c>
    </row>
  </sheetData>
  <phoneticPr fontId="0" type="noConversion"/>
  <pageMargins left="0.75" right="0.75" top="1" bottom="1" header="0.5" footer="0.5"/>
  <pageSetup orientation="portrait" horizontalDpi="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71"/>
  <sheetViews>
    <sheetView showGridLines="0" topLeftCell="A31" workbookViewId="0">
      <selection activeCell="E46" sqref="E46"/>
    </sheetView>
  </sheetViews>
  <sheetFormatPr defaultRowHeight="12.75" x14ac:dyDescent="0.2"/>
  <cols>
    <col min="1" max="1" width="27.5703125" bestFit="1" customWidth="1"/>
    <col min="2" max="2" width="2.42578125" customWidth="1"/>
    <col min="3" max="3" width="32.42578125" bestFit="1" customWidth="1"/>
    <col min="4" max="4" width="2.28515625" customWidth="1"/>
    <col min="5" max="5" width="25.140625" bestFit="1" customWidth="1"/>
  </cols>
  <sheetData>
    <row r="1" spans="1:5" x14ac:dyDescent="0.2">
      <c r="A1" s="4" t="s">
        <v>108</v>
      </c>
      <c r="C1" s="4" t="s">
        <v>109</v>
      </c>
      <c r="E1" s="4" t="s">
        <v>116</v>
      </c>
    </row>
    <row r="2" spans="1:5" x14ac:dyDescent="0.2">
      <c r="A2" s="5"/>
      <c r="C2" s="5"/>
      <c r="E2" s="5" t="s">
        <v>22</v>
      </c>
    </row>
    <row r="3" spans="1:5" x14ac:dyDescent="0.2">
      <c r="A3" s="2" t="s">
        <v>3</v>
      </c>
      <c r="C3" s="2" t="s">
        <v>10</v>
      </c>
      <c r="E3" s="2" t="s">
        <v>19</v>
      </c>
    </row>
    <row r="4" spans="1:5" x14ac:dyDescent="0.2">
      <c r="A4" s="2" t="s">
        <v>2</v>
      </c>
      <c r="C4" s="3" t="s">
        <v>11</v>
      </c>
      <c r="E4" s="2" t="s">
        <v>20</v>
      </c>
    </row>
    <row r="5" spans="1:5" x14ac:dyDescent="0.2">
      <c r="A5" s="2" t="s">
        <v>120</v>
      </c>
      <c r="E5" s="3" t="s">
        <v>21</v>
      </c>
    </row>
    <row r="6" spans="1:5" x14ac:dyDescent="0.2">
      <c r="A6" s="2" t="s">
        <v>121</v>
      </c>
      <c r="C6" s="4" t="s">
        <v>118</v>
      </c>
    </row>
    <row r="7" spans="1:5" x14ac:dyDescent="0.2">
      <c r="A7" s="3" t="s">
        <v>4</v>
      </c>
      <c r="C7" s="5"/>
      <c r="E7" s="4" t="s">
        <v>115</v>
      </c>
    </row>
    <row r="8" spans="1:5" x14ac:dyDescent="0.2">
      <c r="A8" s="1"/>
      <c r="C8" s="2" t="s">
        <v>74</v>
      </c>
      <c r="E8" s="5"/>
    </row>
    <row r="9" spans="1:5" x14ac:dyDescent="0.2">
      <c r="A9" s="4" t="s">
        <v>110</v>
      </c>
      <c r="C9" s="2" t="s">
        <v>75</v>
      </c>
      <c r="E9" s="2" t="s">
        <v>88</v>
      </c>
    </row>
    <row r="10" spans="1:5" x14ac:dyDescent="0.2">
      <c r="A10" s="5"/>
      <c r="C10" s="2" t="s">
        <v>73</v>
      </c>
      <c r="E10" s="2" t="s">
        <v>89</v>
      </c>
    </row>
    <row r="11" spans="1:5" x14ac:dyDescent="0.2">
      <c r="A11" s="2" t="s">
        <v>54</v>
      </c>
      <c r="C11" s="2" t="s">
        <v>72</v>
      </c>
      <c r="E11" s="2" t="s">
        <v>90</v>
      </c>
    </row>
    <row r="12" spans="1:5" x14ac:dyDescent="0.2">
      <c r="A12" s="2" t="s">
        <v>28</v>
      </c>
      <c r="C12" s="2" t="s">
        <v>70</v>
      </c>
      <c r="E12" s="3" t="s">
        <v>91</v>
      </c>
    </row>
    <row r="13" spans="1:5" x14ac:dyDescent="0.2">
      <c r="A13" s="2" t="s">
        <v>29</v>
      </c>
      <c r="C13" s="3" t="s">
        <v>4</v>
      </c>
    </row>
    <row r="14" spans="1:5" x14ac:dyDescent="0.2">
      <c r="A14" s="2" t="s">
        <v>30</v>
      </c>
      <c r="E14" s="4" t="s">
        <v>119</v>
      </c>
    </row>
    <row r="15" spans="1:5" x14ac:dyDescent="0.2">
      <c r="A15" s="2" t="s">
        <v>31</v>
      </c>
      <c r="C15" s="4" t="s">
        <v>114</v>
      </c>
      <c r="E15" s="5"/>
    </row>
    <row r="16" spans="1:5" x14ac:dyDescent="0.2">
      <c r="A16" s="3" t="s">
        <v>107</v>
      </c>
      <c r="C16" s="5"/>
      <c r="E16" s="2" t="s">
        <v>94</v>
      </c>
    </row>
    <row r="17" spans="1:5" x14ac:dyDescent="0.2">
      <c r="C17" s="2" t="s">
        <v>42</v>
      </c>
      <c r="E17" s="2" t="s">
        <v>95</v>
      </c>
    </row>
    <row r="18" spans="1:5" x14ac:dyDescent="0.2">
      <c r="A18" s="4" t="s">
        <v>111</v>
      </c>
      <c r="C18" s="2" t="s">
        <v>43</v>
      </c>
      <c r="E18" s="2" t="s">
        <v>137</v>
      </c>
    </row>
    <row r="19" spans="1:5" x14ac:dyDescent="0.2">
      <c r="A19" s="5"/>
      <c r="C19" s="2" t="s">
        <v>44</v>
      </c>
      <c r="E19" s="2" t="s">
        <v>138</v>
      </c>
    </row>
    <row r="20" spans="1:5" x14ac:dyDescent="0.2">
      <c r="A20" s="2" t="s">
        <v>32</v>
      </c>
      <c r="C20" s="2" t="s">
        <v>45</v>
      </c>
      <c r="E20" s="2" t="s">
        <v>92</v>
      </c>
    </row>
    <row r="21" spans="1:5" x14ac:dyDescent="0.2">
      <c r="A21" s="2" t="s">
        <v>33</v>
      </c>
      <c r="C21" s="2" t="s">
        <v>46</v>
      </c>
      <c r="E21" s="2" t="s">
        <v>93</v>
      </c>
    </row>
    <row r="22" spans="1:5" x14ac:dyDescent="0.2">
      <c r="A22" s="2" t="s">
        <v>71</v>
      </c>
      <c r="C22" s="3" t="s">
        <v>4</v>
      </c>
      <c r="E22" s="2" t="s">
        <v>96</v>
      </c>
    </row>
    <row r="23" spans="1:5" x14ac:dyDescent="0.2">
      <c r="A23" s="3" t="s">
        <v>34</v>
      </c>
      <c r="E23" s="2" t="s">
        <v>102</v>
      </c>
    </row>
    <row r="24" spans="1:5" x14ac:dyDescent="0.2">
      <c r="C24" s="4" t="s">
        <v>117</v>
      </c>
      <c r="E24" s="2" t="s">
        <v>103</v>
      </c>
    </row>
    <row r="25" spans="1:5" x14ac:dyDescent="0.2">
      <c r="A25" s="4" t="s">
        <v>112</v>
      </c>
      <c r="C25" s="5"/>
      <c r="E25" s="2" t="s">
        <v>104</v>
      </c>
    </row>
    <row r="26" spans="1:5" x14ac:dyDescent="0.2">
      <c r="A26" s="5"/>
      <c r="C26" s="2" t="s">
        <v>52</v>
      </c>
      <c r="E26" s="3" t="s">
        <v>105</v>
      </c>
    </row>
    <row r="27" spans="1:5" x14ac:dyDescent="0.2">
      <c r="A27" s="2" t="s">
        <v>37</v>
      </c>
      <c r="C27" s="2" t="s">
        <v>51</v>
      </c>
      <c r="E27" s="64"/>
    </row>
    <row r="28" spans="1:5" x14ac:dyDescent="0.2">
      <c r="A28" s="2" t="s">
        <v>35</v>
      </c>
      <c r="C28" s="2" t="s">
        <v>53</v>
      </c>
      <c r="E28" s="65" t="s">
        <v>140</v>
      </c>
    </row>
    <row r="29" spans="1:5" x14ac:dyDescent="0.2">
      <c r="A29" s="2" t="s">
        <v>136</v>
      </c>
      <c r="C29" s="2" t="s">
        <v>55</v>
      </c>
      <c r="E29" s="66"/>
    </row>
    <row r="30" spans="1:5" x14ac:dyDescent="0.2">
      <c r="A30" s="2" t="s">
        <v>36</v>
      </c>
      <c r="C30" s="2" t="s">
        <v>56</v>
      </c>
      <c r="E30" s="2" t="s">
        <v>99</v>
      </c>
    </row>
    <row r="31" spans="1:5" x14ac:dyDescent="0.2">
      <c r="A31" s="2" t="s">
        <v>38</v>
      </c>
      <c r="C31" s="3" t="s">
        <v>76</v>
      </c>
      <c r="E31" s="2" t="s">
        <v>100</v>
      </c>
    </row>
    <row r="32" spans="1:5" x14ac:dyDescent="0.2">
      <c r="A32" s="2" t="s">
        <v>39</v>
      </c>
      <c r="E32" s="2" t="s">
        <v>101</v>
      </c>
    </row>
    <row r="33" spans="1:5" x14ac:dyDescent="0.2">
      <c r="A33" s="3" t="s">
        <v>4</v>
      </c>
      <c r="C33" s="88" t="s">
        <v>152</v>
      </c>
      <c r="E33" s="2" t="s">
        <v>98</v>
      </c>
    </row>
    <row r="34" spans="1:5" x14ac:dyDescent="0.2">
      <c r="C34" s="2"/>
      <c r="E34" s="2" t="s">
        <v>139</v>
      </c>
    </row>
    <row r="35" spans="1:5" x14ac:dyDescent="0.2">
      <c r="A35" s="4" t="s">
        <v>113</v>
      </c>
      <c r="C35" s="2" t="s">
        <v>150</v>
      </c>
      <c r="E35" s="3" t="s">
        <v>97</v>
      </c>
    </row>
    <row r="36" spans="1:5" x14ac:dyDescent="0.2">
      <c r="A36" s="5"/>
      <c r="C36" s="2" t="s">
        <v>151</v>
      </c>
    </row>
    <row r="37" spans="1:5" x14ac:dyDescent="0.2">
      <c r="A37" s="2" t="s">
        <v>77</v>
      </c>
      <c r="C37" s="3" t="s">
        <v>153</v>
      </c>
      <c r="E37" s="88" t="s">
        <v>216</v>
      </c>
    </row>
    <row r="38" spans="1:5" x14ac:dyDescent="0.2">
      <c r="A38" s="7" t="s">
        <v>78</v>
      </c>
      <c r="E38" s="86"/>
    </row>
    <row r="39" spans="1:5" x14ac:dyDescent="0.2">
      <c r="A39" s="2" t="s">
        <v>80</v>
      </c>
      <c r="C39" s="88" t="s">
        <v>164</v>
      </c>
      <c r="E39" s="2" t="s">
        <v>217</v>
      </c>
    </row>
    <row r="40" spans="1:5" x14ac:dyDescent="0.2">
      <c r="A40" s="2" t="s">
        <v>79</v>
      </c>
      <c r="C40" s="86"/>
      <c r="E40" s="2" t="s">
        <v>207</v>
      </c>
    </row>
    <row r="41" spans="1:5" x14ac:dyDescent="0.2">
      <c r="A41" s="2" t="s">
        <v>82</v>
      </c>
      <c r="C41" s="2" t="s">
        <v>165</v>
      </c>
      <c r="E41" s="2" t="s">
        <v>218</v>
      </c>
    </row>
    <row r="42" spans="1:5" x14ac:dyDescent="0.2">
      <c r="A42" s="2" t="s">
        <v>81</v>
      </c>
      <c r="C42" s="2" t="s">
        <v>166</v>
      </c>
      <c r="E42" s="2" t="s">
        <v>219</v>
      </c>
    </row>
    <row r="43" spans="1:5" x14ac:dyDescent="0.2">
      <c r="A43" s="2" t="s">
        <v>86</v>
      </c>
      <c r="C43" s="2" t="s">
        <v>167</v>
      </c>
      <c r="E43" s="112" t="s">
        <v>220</v>
      </c>
    </row>
    <row r="44" spans="1:5" x14ac:dyDescent="0.2">
      <c r="A44" s="2" t="s">
        <v>83</v>
      </c>
      <c r="C44" s="3" t="s">
        <v>168</v>
      </c>
    </row>
    <row r="45" spans="1:5" x14ac:dyDescent="0.2">
      <c r="A45" s="2" t="s">
        <v>84</v>
      </c>
      <c r="E45" s="4" t="s">
        <v>240</v>
      </c>
    </row>
    <row r="46" spans="1:5" x14ac:dyDescent="0.2">
      <c r="A46" s="3" t="s">
        <v>85</v>
      </c>
      <c r="C46" s="88" t="s">
        <v>238</v>
      </c>
      <c r="E46" s="66"/>
    </row>
    <row r="47" spans="1:5" x14ac:dyDescent="0.2">
      <c r="C47" s="86"/>
      <c r="E47" s="2" t="s">
        <v>241</v>
      </c>
    </row>
    <row r="48" spans="1:5" x14ac:dyDescent="0.2">
      <c r="A48" s="4" t="s">
        <v>237</v>
      </c>
      <c r="C48" s="2" t="s">
        <v>235</v>
      </c>
      <c r="E48" s="2" t="s">
        <v>242</v>
      </c>
    </row>
    <row r="49" spans="1:5" x14ac:dyDescent="0.2">
      <c r="A49" s="5"/>
      <c r="C49" s="3" t="s">
        <v>239</v>
      </c>
      <c r="E49" s="2" t="s">
        <v>244</v>
      </c>
    </row>
    <row r="50" spans="1:5" x14ac:dyDescent="0.2">
      <c r="A50" s="2" t="s">
        <v>235</v>
      </c>
      <c r="C50" s="64"/>
      <c r="E50" s="2" t="s">
        <v>243</v>
      </c>
    </row>
    <row r="51" spans="1:5" x14ac:dyDescent="0.2">
      <c r="A51" s="3" t="s">
        <v>236</v>
      </c>
      <c r="E51" s="2" t="s">
        <v>247</v>
      </c>
    </row>
    <row r="52" spans="1:5" x14ac:dyDescent="0.2">
      <c r="E52" s="2" t="s">
        <v>245</v>
      </c>
    </row>
    <row r="53" spans="1:5" x14ac:dyDescent="0.2">
      <c r="E53" s="2" t="s">
        <v>246</v>
      </c>
    </row>
    <row r="54" spans="1:5" x14ac:dyDescent="0.2">
      <c r="E54" s="3" t="s">
        <v>248</v>
      </c>
    </row>
    <row r="71" spans="1:1" x14ac:dyDescent="0.2">
      <c r="A71" s="1"/>
    </row>
  </sheetData>
  <phoneticPr fontId="0" type="noConversion"/>
  <pageMargins left="0.75" right="0.75" top="1" bottom="1" header="0.5" footer="0.5"/>
  <pageSetup orientation="portrait" horizont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V59"/>
  <sheetViews>
    <sheetView topLeftCell="A13" workbookViewId="0">
      <selection activeCell="R42" sqref="R42"/>
    </sheetView>
  </sheetViews>
  <sheetFormatPr defaultRowHeight="12.75" x14ac:dyDescent="0.2"/>
  <cols>
    <col min="1" max="2" width="3.7109375" customWidth="1"/>
    <col min="3" max="3" width="7.7109375" customWidth="1"/>
    <col min="4" max="4" width="2.7109375" customWidth="1"/>
    <col min="5" max="5" width="7.7109375" customWidth="1"/>
    <col min="6" max="6" width="6.7109375" customWidth="1"/>
    <col min="7" max="7" width="7.7109375" customWidth="1"/>
    <col min="8" max="8" width="1.7109375" customWidth="1"/>
    <col min="9" max="9" width="2.7109375" style="121" customWidth="1"/>
    <col min="10" max="10" width="0.85546875" style="121" customWidth="1"/>
    <col min="11" max="11" width="1.7109375" customWidth="1"/>
    <col min="12" max="12" width="13.7109375" customWidth="1"/>
    <col min="13" max="13" width="0.85546875" customWidth="1"/>
    <col min="14" max="14" width="8.7109375" customWidth="1"/>
    <col min="15" max="15" width="0.85546875" customWidth="1"/>
    <col min="16" max="16" width="8.7109375" customWidth="1"/>
    <col min="17" max="17" width="0.85546875" customWidth="1"/>
    <col min="18" max="18" width="13.7109375" customWidth="1"/>
    <col min="19" max="19" width="1.7109375" customWidth="1"/>
    <col min="20" max="20" width="9.140625" style="121"/>
    <col min="21" max="21" width="1.7109375" customWidth="1"/>
    <col min="22" max="22" width="13.7109375" customWidth="1"/>
  </cols>
  <sheetData>
    <row r="2" spans="3:20" ht="20.25" x14ac:dyDescent="0.3">
      <c r="H2" s="120" t="s">
        <v>256</v>
      </c>
    </row>
    <row r="3" spans="3:20" ht="18" x14ac:dyDescent="0.25">
      <c r="H3" s="122" t="s">
        <v>260</v>
      </c>
    </row>
    <row r="4" spans="3:20" ht="18" x14ac:dyDescent="0.25">
      <c r="H4" s="122" t="s">
        <v>261</v>
      </c>
    </row>
    <row r="7" spans="3:20" x14ac:dyDescent="0.2">
      <c r="C7" s="123" t="s">
        <v>262</v>
      </c>
      <c r="D7" s="4" t="s">
        <v>263</v>
      </c>
      <c r="E7" s="124" t="s">
        <v>264</v>
      </c>
      <c r="F7" s="124"/>
      <c r="T7"/>
    </row>
    <row r="8" spans="3:20" x14ac:dyDescent="0.2">
      <c r="C8" s="123"/>
      <c r="D8" s="4"/>
      <c r="E8" s="124" t="s">
        <v>265</v>
      </c>
      <c r="F8" s="124"/>
      <c r="T8"/>
    </row>
    <row r="9" spans="3:20" x14ac:dyDescent="0.2">
      <c r="E9" s="124" t="s">
        <v>266</v>
      </c>
      <c r="F9" s="123"/>
      <c r="T9"/>
    </row>
    <row r="10" spans="3:20" x14ac:dyDescent="0.2">
      <c r="E10" s="124" t="s">
        <v>267</v>
      </c>
      <c r="F10" s="123"/>
      <c r="T10"/>
    </row>
    <row r="11" spans="3:20" x14ac:dyDescent="0.2">
      <c r="E11" s="124"/>
      <c r="F11" s="123"/>
      <c r="T11"/>
    </row>
    <row r="12" spans="3:20" x14ac:dyDescent="0.2">
      <c r="N12" s="123" t="s">
        <v>268</v>
      </c>
      <c r="P12" s="123" t="s">
        <v>269</v>
      </c>
      <c r="R12" s="123" t="s">
        <v>270</v>
      </c>
      <c r="T12"/>
    </row>
    <row r="13" spans="3:20" x14ac:dyDescent="0.2">
      <c r="C13" s="123" t="s">
        <v>271</v>
      </c>
      <c r="D13" s="123"/>
      <c r="E13" s="123" t="s">
        <v>272</v>
      </c>
      <c r="F13" s="4"/>
      <c r="G13" s="123" t="s">
        <v>273</v>
      </c>
      <c r="I13" s="123" t="s">
        <v>274</v>
      </c>
      <c r="J13" s="123"/>
      <c r="L13" s="123" t="s">
        <v>275</v>
      </c>
      <c r="M13" s="123"/>
      <c r="N13" s="123" t="s">
        <v>276</v>
      </c>
      <c r="P13" s="123" t="s">
        <v>276</v>
      </c>
      <c r="R13" s="123" t="s">
        <v>277</v>
      </c>
      <c r="T13"/>
    </row>
    <row r="14" spans="3:20" x14ac:dyDescent="0.2">
      <c r="C14" s="125" t="s">
        <v>278</v>
      </c>
      <c r="D14" s="125"/>
      <c r="E14" s="125" t="s">
        <v>279</v>
      </c>
      <c r="F14" s="126"/>
      <c r="G14" s="127">
        <v>96.83</v>
      </c>
      <c r="H14" s="126"/>
      <c r="I14" s="125">
        <v>36</v>
      </c>
      <c r="J14" s="125" t="s">
        <v>280</v>
      </c>
      <c r="L14" s="128">
        <f>I14*28000*1.1*G14</f>
        <v>107365104</v>
      </c>
      <c r="R14" s="129">
        <f>I14*28000*0.2*G14</f>
        <v>19520928</v>
      </c>
      <c r="T14"/>
    </row>
    <row r="15" spans="3:20" x14ac:dyDescent="0.2">
      <c r="C15" s="125"/>
      <c r="D15" s="125"/>
      <c r="E15" s="130" t="s">
        <v>281</v>
      </c>
      <c r="F15" s="126"/>
      <c r="G15" s="127"/>
      <c r="H15" s="126"/>
      <c r="I15" s="125"/>
      <c r="J15" s="125"/>
      <c r="L15" s="128">
        <f>13000000</f>
        <v>13000000</v>
      </c>
      <c r="T15"/>
    </row>
    <row r="16" spans="3:20" x14ac:dyDescent="0.2">
      <c r="C16" s="125"/>
      <c r="D16" s="125"/>
      <c r="E16" s="130" t="s">
        <v>282</v>
      </c>
      <c r="F16" s="126"/>
      <c r="G16" s="127"/>
      <c r="H16" s="126"/>
      <c r="I16" s="125"/>
      <c r="J16" s="125"/>
      <c r="L16" s="128">
        <v>1000000</v>
      </c>
      <c r="T16"/>
    </row>
    <row r="17" spans="3:22" x14ac:dyDescent="0.2">
      <c r="E17" s="130" t="s">
        <v>283</v>
      </c>
      <c r="L17" s="128">
        <v>2400000</v>
      </c>
      <c r="T17"/>
    </row>
    <row r="18" spans="3:22" x14ac:dyDescent="0.2">
      <c r="E18" t="s">
        <v>284</v>
      </c>
      <c r="L18" s="128">
        <v>2000000</v>
      </c>
      <c r="T18"/>
    </row>
    <row r="19" spans="3:22" x14ac:dyDescent="0.2">
      <c r="E19" t="s">
        <v>285</v>
      </c>
      <c r="L19" s="128">
        <v>1000000</v>
      </c>
      <c r="T19"/>
    </row>
    <row r="20" spans="3:22" ht="12.75" customHeight="1" x14ac:dyDescent="0.2">
      <c r="E20" t="s">
        <v>286</v>
      </c>
      <c r="L20" s="128">
        <v>14000000</v>
      </c>
      <c r="T20"/>
    </row>
    <row r="21" spans="3:22" ht="12.75" customHeight="1" x14ac:dyDescent="0.2">
      <c r="E21" t="s">
        <v>287</v>
      </c>
      <c r="L21" s="131">
        <v>5000000</v>
      </c>
      <c r="T21"/>
    </row>
    <row r="22" spans="3:22" ht="12.75" customHeight="1" x14ac:dyDescent="0.2">
      <c r="F22" s="132"/>
      <c r="T22"/>
    </row>
    <row r="23" spans="3:22" x14ac:dyDescent="0.2">
      <c r="F23" s="133" t="s">
        <v>288</v>
      </c>
      <c r="G23" s="134">
        <f>SUM(G14:G22)</f>
        <v>96.83</v>
      </c>
      <c r="H23" s="4"/>
      <c r="I23" s="123"/>
      <c r="J23" s="123"/>
      <c r="K23" s="4"/>
      <c r="L23" s="135">
        <f>SUM(L14:L20)</f>
        <v>140765104</v>
      </c>
      <c r="M23" s="4"/>
      <c r="N23" s="123">
        <f>1630-850</f>
        <v>780</v>
      </c>
      <c r="O23" s="123"/>
      <c r="P23" s="123">
        <v>1630</v>
      </c>
      <c r="R23" s="136">
        <f>SUM(R14:R22)</f>
        <v>19520928</v>
      </c>
      <c r="T23"/>
    </row>
    <row r="24" spans="3:22" ht="12.75" customHeight="1" x14ac:dyDescent="0.2">
      <c r="F24" s="111"/>
      <c r="G24" s="137"/>
      <c r="L24" s="131"/>
      <c r="Q24" s="111"/>
      <c r="R24" s="137"/>
      <c r="V24" s="131"/>
    </row>
    <row r="25" spans="3:22" x14ac:dyDescent="0.2">
      <c r="C25" s="121" t="s">
        <v>279</v>
      </c>
      <c r="D25" s="138" t="s">
        <v>289</v>
      </c>
      <c r="E25" s="121" t="s">
        <v>290</v>
      </c>
      <c r="G25" s="139">
        <f>0.8+12.8+2.9+7.136+3.364+1.23+15.67</f>
        <v>43.9</v>
      </c>
      <c r="I25" s="138">
        <v>36</v>
      </c>
      <c r="J25" s="125" t="s">
        <v>280</v>
      </c>
      <c r="L25" s="128">
        <f>I25*28000*1.1*G25</f>
        <v>48676320</v>
      </c>
      <c r="Q25" s="111"/>
      <c r="R25" s="140">
        <f>I25*28000*0.2*G25</f>
        <v>8850240</v>
      </c>
      <c r="V25" s="131"/>
    </row>
    <row r="26" spans="3:22" x14ac:dyDescent="0.2">
      <c r="C26" s="121" t="s">
        <v>290</v>
      </c>
      <c r="D26" s="138" t="s">
        <v>289</v>
      </c>
      <c r="E26" s="121" t="s">
        <v>291</v>
      </c>
      <c r="G26" s="139">
        <f>10+3.9+15.4+11.9+1.8+12.1+16.1+14.3</f>
        <v>85.5</v>
      </c>
      <c r="I26" s="138">
        <v>36</v>
      </c>
      <c r="J26" s="125" t="s">
        <v>280</v>
      </c>
      <c r="L26" s="128">
        <f>I26*28000*1.1*G26</f>
        <v>94802400</v>
      </c>
      <c r="Q26" s="111"/>
      <c r="R26" s="140">
        <f>I26*28000*0.2*G26</f>
        <v>17236800</v>
      </c>
      <c r="V26" s="131"/>
    </row>
    <row r="27" spans="3:22" x14ac:dyDescent="0.2">
      <c r="C27" s="121" t="s">
        <v>291</v>
      </c>
      <c r="D27" s="138" t="s">
        <v>289</v>
      </c>
      <c r="E27" s="121" t="s">
        <v>292</v>
      </c>
      <c r="G27" s="139">
        <f>12.31+13.8+5.1+7.9+1+10.666+8.334</f>
        <v>59.11</v>
      </c>
      <c r="I27" s="138">
        <v>36</v>
      </c>
      <c r="J27" s="125" t="s">
        <v>280</v>
      </c>
      <c r="L27" s="128">
        <f>I27*28000*1.1*G27</f>
        <v>65541168</v>
      </c>
      <c r="Q27" s="111"/>
      <c r="R27" s="140">
        <f>I27*28000*0.2*G27</f>
        <v>11916576</v>
      </c>
      <c r="V27" s="131"/>
    </row>
    <row r="28" spans="3:22" x14ac:dyDescent="0.2">
      <c r="C28" s="121" t="s">
        <v>292</v>
      </c>
      <c r="D28" s="138"/>
      <c r="E28" s="121" t="s">
        <v>293</v>
      </c>
      <c r="G28" s="139">
        <v>0</v>
      </c>
      <c r="I28" s="138">
        <v>36</v>
      </c>
      <c r="J28" s="125" t="s">
        <v>280</v>
      </c>
      <c r="L28" s="128">
        <f>I28*28000*1.1*G28</f>
        <v>0</v>
      </c>
      <c r="Q28" s="111"/>
      <c r="R28" s="140">
        <f>I28*28000*0.2*G28</f>
        <v>0</v>
      </c>
      <c r="V28" s="131"/>
    </row>
    <row r="29" spans="3:22" x14ac:dyDescent="0.2">
      <c r="C29" s="121" t="s">
        <v>293</v>
      </c>
      <c r="D29" s="138"/>
      <c r="E29" s="121" t="s">
        <v>294</v>
      </c>
      <c r="G29" s="139">
        <v>0</v>
      </c>
      <c r="I29" s="138">
        <v>36</v>
      </c>
      <c r="J29" s="125" t="s">
        <v>280</v>
      </c>
      <c r="L29" s="128">
        <f>I29*28000*1.1*G29</f>
        <v>0</v>
      </c>
      <c r="Q29" s="111"/>
      <c r="R29" s="140">
        <f>I29*28000*0.2*G29</f>
        <v>0</v>
      </c>
      <c r="V29" s="131"/>
    </row>
    <row r="30" spans="3:22" x14ac:dyDescent="0.2">
      <c r="C30" s="141"/>
      <c r="D30" s="138"/>
      <c r="E30" s="141" t="s">
        <v>295</v>
      </c>
      <c r="G30" s="139"/>
      <c r="I30" s="138"/>
      <c r="J30" s="138"/>
      <c r="L30" s="128">
        <v>23000000</v>
      </c>
      <c r="Q30" s="111"/>
      <c r="R30" s="137"/>
      <c r="V30" s="131"/>
    </row>
    <row r="31" spans="3:22" x14ac:dyDescent="0.2">
      <c r="C31" s="141"/>
      <c r="D31" s="138"/>
      <c r="E31" s="141" t="s">
        <v>296</v>
      </c>
      <c r="G31" s="139"/>
      <c r="I31" s="138"/>
      <c r="J31" s="138"/>
      <c r="L31" s="128">
        <v>23000000</v>
      </c>
      <c r="Q31" s="111"/>
      <c r="R31" s="137"/>
      <c r="V31" s="131"/>
    </row>
    <row r="32" spans="3:22" x14ac:dyDescent="0.2">
      <c r="C32" s="121"/>
      <c r="D32" s="138"/>
      <c r="E32" s="141" t="s">
        <v>297</v>
      </c>
      <c r="G32" s="139"/>
      <c r="I32" s="138"/>
      <c r="J32" s="138"/>
      <c r="L32" s="128">
        <v>23000000</v>
      </c>
      <c r="Q32" s="111"/>
      <c r="R32" s="137"/>
      <c r="V32" s="131"/>
    </row>
    <row r="33" spans="3:22" x14ac:dyDescent="0.2">
      <c r="C33" s="121"/>
      <c r="D33" s="138"/>
      <c r="E33" s="141"/>
      <c r="G33" s="139"/>
      <c r="I33" s="138"/>
      <c r="J33" s="138"/>
      <c r="L33" s="128"/>
      <c r="Q33" s="111"/>
      <c r="R33" s="137"/>
      <c r="V33" s="131"/>
    </row>
    <row r="34" spans="3:22" x14ac:dyDescent="0.2">
      <c r="C34" s="121"/>
      <c r="D34" s="138"/>
      <c r="E34" s="121"/>
      <c r="F34" s="133" t="s">
        <v>298</v>
      </c>
      <c r="G34" s="142">
        <f>SUM(G25:G33)</f>
        <v>188.51</v>
      </c>
      <c r="I34" s="138"/>
      <c r="J34" s="138"/>
      <c r="L34" s="143">
        <f>SUM(L25:L33)</f>
        <v>278019888</v>
      </c>
      <c r="N34" s="123">
        <v>810</v>
      </c>
      <c r="P34" s="123">
        <v>2020</v>
      </c>
      <c r="Q34" s="111"/>
      <c r="R34" s="144">
        <f>SUM(R25:R33)</f>
        <v>38003616</v>
      </c>
      <c r="V34" s="131"/>
    </row>
    <row r="35" spans="3:22" ht="12.75" customHeight="1" x14ac:dyDescent="0.2">
      <c r="C35" s="121"/>
      <c r="D35" s="138"/>
      <c r="E35" s="121"/>
      <c r="G35" s="139"/>
      <c r="I35" s="138"/>
      <c r="J35" s="138"/>
      <c r="L35" s="128"/>
      <c r="Q35" s="111"/>
      <c r="R35" s="137"/>
      <c r="V35" s="131"/>
    </row>
    <row r="36" spans="3:22" x14ac:dyDescent="0.2">
      <c r="C36" s="121" t="s">
        <v>292</v>
      </c>
      <c r="D36" s="138" t="s">
        <v>289</v>
      </c>
      <c r="E36" s="121" t="s">
        <v>299</v>
      </c>
      <c r="G36" s="139">
        <v>3</v>
      </c>
      <c r="I36" s="138">
        <v>30</v>
      </c>
      <c r="J36" s="125" t="s">
        <v>280</v>
      </c>
      <c r="L36" s="128">
        <f>I36*28000*1.1*G36</f>
        <v>2772000.0000000005</v>
      </c>
      <c r="Q36" s="111"/>
      <c r="R36" s="140">
        <f>I36*28000*0.2*G36</f>
        <v>504000</v>
      </c>
      <c r="V36" s="131"/>
    </row>
    <row r="37" spans="3:22" x14ac:dyDescent="0.2">
      <c r="C37" s="121" t="s">
        <v>299</v>
      </c>
      <c r="D37" s="138" t="s">
        <v>289</v>
      </c>
      <c r="E37" s="121" t="s">
        <v>300</v>
      </c>
      <c r="G37" s="139">
        <v>12.5</v>
      </c>
      <c r="I37" s="138">
        <v>30</v>
      </c>
      <c r="J37" s="125" t="s">
        <v>280</v>
      </c>
      <c r="L37" s="128">
        <f>I37*28000*1.1*G37</f>
        <v>11550000.000000002</v>
      </c>
      <c r="Q37" s="111"/>
      <c r="R37" s="140">
        <f>I37*28000*0.2*G37</f>
        <v>2100000</v>
      </c>
      <c r="V37" s="131"/>
    </row>
    <row r="38" spans="3:22" x14ac:dyDescent="0.2">
      <c r="C38" s="121" t="s">
        <v>300</v>
      </c>
      <c r="D38" s="138" t="s">
        <v>289</v>
      </c>
      <c r="E38" s="121" t="s">
        <v>301</v>
      </c>
      <c r="G38" s="139">
        <f>25.1+11.5+29.5+78+15</f>
        <v>159.1</v>
      </c>
      <c r="H38" s="137"/>
      <c r="I38" s="121">
        <v>30</v>
      </c>
      <c r="J38" s="125" t="s">
        <v>280</v>
      </c>
      <c r="L38" s="128">
        <f>I38*28000*1.1*G38</f>
        <v>147008400</v>
      </c>
      <c r="Q38" s="111"/>
      <c r="R38" s="140">
        <f>I38*28000*0.2*G38</f>
        <v>26728800</v>
      </c>
      <c r="V38" s="131"/>
    </row>
    <row r="39" spans="3:22" ht="12.75" customHeight="1" x14ac:dyDescent="0.2">
      <c r="C39" s="121"/>
      <c r="D39" s="121"/>
      <c r="E39" s="121"/>
      <c r="G39" s="139"/>
      <c r="L39" s="131"/>
      <c r="Q39" s="111"/>
      <c r="R39" s="137"/>
      <c r="V39" s="131"/>
    </row>
    <row r="40" spans="3:22" x14ac:dyDescent="0.2">
      <c r="F40" s="133" t="s">
        <v>302</v>
      </c>
      <c r="G40" s="134">
        <f>SUM(G36:G39)</f>
        <v>174.6</v>
      </c>
      <c r="L40" s="135">
        <f>SUM(L36:L39)</f>
        <v>161330400</v>
      </c>
      <c r="N40" s="145" t="s">
        <v>303</v>
      </c>
      <c r="P40" s="123">
        <v>450</v>
      </c>
      <c r="Q40" s="111"/>
      <c r="R40" s="144">
        <f>SUM(R36:R39)</f>
        <v>29332800</v>
      </c>
      <c r="V40" s="131"/>
    </row>
    <row r="41" spans="3:22" ht="12.75" customHeight="1" thickBot="1" x14ac:dyDescent="0.25">
      <c r="F41" s="111"/>
      <c r="G41" s="137"/>
      <c r="L41" s="131"/>
      <c r="Q41" s="111"/>
      <c r="R41" s="137"/>
      <c r="V41" s="131"/>
    </row>
    <row r="42" spans="3:22" ht="13.5" thickBot="1" x14ac:dyDescent="0.25">
      <c r="F42" s="133" t="s">
        <v>304</v>
      </c>
      <c r="G42" s="146">
        <f>G23+G34+G40</f>
        <v>459.93999999999994</v>
      </c>
      <c r="L42" s="147">
        <f>L23+L34+L40</f>
        <v>580115392</v>
      </c>
      <c r="Q42" s="111"/>
      <c r="R42" s="147">
        <f>R23+R34+R40</f>
        <v>86857344</v>
      </c>
      <c r="V42" s="131"/>
    </row>
    <row r="43" spans="3:22" ht="13.5" thickBot="1" x14ac:dyDescent="0.25">
      <c r="F43" s="133"/>
      <c r="G43" s="148"/>
      <c r="L43" s="143"/>
      <c r="Q43" s="111"/>
      <c r="R43" s="137"/>
      <c r="V43" s="131"/>
    </row>
    <row r="44" spans="3:22" ht="13.5" thickBot="1" x14ac:dyDescent="0.25">
      <c r="F44" s="133" t="s">
        <v>305</v>
      </c>
      <c r="G44" s="148"/>
      <c r="L44" s="147">
        <f>SUM(L42:R42)</f>
        <v>666972736</v>
      </c>
      <c r="Q44" s="111"/>
      <c r="V44" s="131"/>
    </row>
    <row r="45" spans="3:22" x14ac:dyDescent="0.2">
      <c r="F45" s="133"/>
      <c r="G45" s="148"/>
      <c r="L45" s="143"/>
      <c r="Q45" s="111"/>
      <c r="R45" s="137"/>
      <c r="V45" s="131"/>
    </row>
    <row r="46" spans="3:22" x14ac:dyDescent="0.2">
      <c r="F46" s="133"/>
      <c r="G46" s="148"/>
      <c r="L46" s="143"/>
      <c r="Q46" s="111"/>
      <c r="R46" s="137"/>
      <c r="V46" s="131"/>
    </row>
    <row r="47" spans="3:22" x14ac:dyDescent="0.2">
      <c r="C47" s="121" t="s">
        <v>306</v>
      </c>
      <c r="D47" s="149" t="s">
        <v>307</v>
      </c>
      <c r="E47" t="s">
        <v>308</v>
      </c>
      <c r="F47" s="133"/>
      <c r="G47" s="148"/>
      <c r="L47" s="143"/>
      <c r="Q47" s="111"/>
      <c r="R47" s="137"/>
      <c r="V47" s="131"/>
    </row>
    <row r="48" spans="3:22" x14ac:dyDescent="0.2">
      <c r="D48" s="149" t="s">
        <v>309</v>
      </c>
      <c r="E48" t="s">
        <v>310</v>
      </c>
      <c r="F48" s="133"/>
      <c r="G48" s="148"/>
      <c r="L48" s="143"/>
      <c r="Q48" s="111"/>
      <c r="R48" s="137"/>
      <c r="V48" s="131"/>
    </row>
    <row r="49" spans="4:22" x14ac:dyDescent="0.2">
      <c r="D49" s="149" t="s">
        <v>311</v>
      </c>
      <c r="E49" t="s">
        <v>312</v>
      </c>
      <c r="F49" s="133"/>
      <c r="G49" s="148"/>
      <c r="L49" s="143"/>
      <c r="Q49" s="111"/>
      <c r="R49" s="137"/>
      <c r="V49" s="131"/>
    </row>
    <row r="50" spans="4:22" x14ac:dyDescent="0.2">
      <c r="E50" t="s">
        <v>313</v>
      </c>
      <c r="F50" s="133"/>
      <c r="G50" s="148"/>
      <c r="L50" s="143"/>
      <c r="Q50" s="111"/>
      <c r="R50" s="137"/>
      <c r="V50" s="131"/>
    </row>
    <row r="51" spans="4:22" x14ac:dyDescent="0.2">
      <c r="F51" s="133"/>
      <c r="G51" s="148"/>
      <c r="L51" s="143"/>
      <c r="Q51" s="111"/>
      <c r="R51" s="137"/>
      <c r="V51" s="131"/>
    </row>
    <row r="52" spans="4:22" x14ac:dyDescent="0.2">
      <c r="F52" s="133"/>
      <c r="G52" s="148"/>
      <c r="L52" s="143"/>
      <c r="Q52" s="111"/>
      <c r="R52" s="137"/>
      <c r="V52" s="131"/>
    </row>
    <row r="53" spans="4:22" x14ac:dyDescent="0.2">
      <c r="F53" s="133"/>
      <c r="G53" s="148"/>
      <c r="L53" s="143"/>
      <c r="Q53" s="111"/>
      <c r="R53" s="137"/>
      <c r="V53" s="131"/>
    </row>
    <row r="54" spans="4:22" x14ac:dyDescent="0.2">
      <c r="F54" s="133"/>
      <c r="G54" s="148"/>
      <c r="L54" s="143"/>
      <c r="Q54" s="111"/>
      <c r="R54" s="137"/>
      <c r="V54" s="131"/>
    </row>
    <row r="55" spans="4:22" x14ac:dyDescent="0.2">
      <c r="F55" s="133"/>
      <c r="G55" s="148"/>
      <c r="L55" s="143"/>
      <c r="Q55" s="111"/>
      <c r="R55" s="137"/>
      <c r="V55" s="131"/>
    </row>
    <row r="56" spans="4:22" x14ac:dyDescent="0.2">
      <c r="F56" s="133"/>
      <c r="G56" s="148"/>
      <c r="L56" s="143"/>
      <c r="Q56" s="111"/>
      <c r="R56" s="137"/>
      <c r="V56" s="131"/>
    </row>
    <row r="57" spans="4:22" x14ac:dyDescent="0.2">
      <c r="F57" s="133"/>
      <c r="G57" s="148"/>
      <c r="L57" s="143"/>
      <c r="Q57" s="111"/>
      <c r="R57" s="137"/>
      <c r="V57" s="131"/>
    </row>
    <row r="58" spans="4:22" x14ac:dyDescent="0.2">
      <c r="F58" s="133"/>
      <c r="G58" s="148"/>
      <c r="L58" s="143"/>
      <c r="Q58" s="111"/>
      <c r="R58" s="137"/>
      <c r="V58" s="131"/>
    </row>
    <row r="59" spans="4:22" x14ac:dyDescent="0.2">
      <c r="F59" s="133"/>
      <c r="G59" s="148"/>
      <c r="L59" s="143"/>
      <c r="Q59" s="111"/>
      <c r="R59" s="137"/>
      <c r="V59" s="131"/>
    </row>
  </sheetData>
  <phoneticPr fontId="0" type="noConversion"/>
  <pageMargins left="0.75" right="0.5" top="0.5" bottom="0.25" header="0.25" footer="0.25"/>
  <pageSetup orientation="portrait" verticalDpi="300" r:id="rId1"/>
  <headerFooter alignWithMargins="0">
    <oddFooter>&amp;R&amp;8&amp;F
8/20/01
Revision #6</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H44"/>
  <sheetViews>
    <sheetView showGridLines="0" workbookViewId="0">
      <selection activeCell="H8" sqref="H8:AF8"/>
    </sheetView>
  </sheetViews>
  <sheetFormatPr defaultRowHeight="12.75" x14ac:dyDescent="0.2"/>
  <cols>
    <col min="1" max="32" width="2.7109375" style="10" customWidth="1"/>
    <col min="33" max="33" width="9.140625" style="10"/>
    <col min="34" max="34" width="11.42578125" style="10" customWidth="1"/>
    <col min="35" max="16384" width="9.140625" style="10"/>
  </cols>
  <sheetData>
    <row r="3" spans="1:34" x14ac:dyDescent="0.2">
      <c r="H3" s="17" t="s">
        <v>142</v>
      </c>
    </row>
    <row r="4" spans="1:34" x14ac:dyDescent="0.2">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4" x14ac:dyDescent="0.2">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4" ht="15" customHeight="1" x14ac:dyDescent="0.2">
      <c r="A6" s="26" t="s">
        <v>194</v>
      </c>
      <c r="B6" s="25"/>
      <c r="C6" s="25"/>
      <c r="D6" s="25"/>
      <c r="E6" s="26" t="s">
        <v>193</v>
      </c>
      <c r="F6" s="25"/>
      <c r="G6" s="25"/>
      <c r="H6" s="53"/>
      <c r="I6" s="26" t="s">
        <v>195</v>
      </c>
      <c r="J6" s="25"/>
      <c r="K6" s="25"/>
      <c r="L6" s="25"/>
      <c r="M6" s="25"/>
      <c r="N6" s="25"/>
      <c r="O6" s="25"/>
      <c r="P6" s="25"/>
      <c r="Q6" s="25"/>
      <c r="R6" s="25"/>
      <c r="S6" s="25"/>
      <c r="T6" s="25"/>
      <c r="U6" s="25"/>
      <c r="V6" s="25"/>
      <c r="W6" s="25"/>
      <c r="X6" s="25"/>
      <c r="Y6" s="25"/>
      <c r="Z6" s="25"/>
      <c r="AA6" s="25"/>
      <c r="AB6" s="25"/>
      <c r="AC6" s="25"/>
      <c r="AD6" s="25"/>
      <c r="AE6" s="25"/>
      <c r="AF6" s="25"/>
    </row>
    <row r="7" spans="1:34" ht="14.25" customHeight="1" x14ac:dyDescent="0.2">
      <c r="A7" s="31" t="s">
        <v>61</v>
      </c>
      <c r="B7" s="26"/>
      <c r="D7" s="24"/>
      <c r="E7" s="24"/>
      <c r="F7" s="24"/>
      <c r="G7" s="177"/>
      <c r="H7" s="177"/>
      <c r="I7" s="177"/>
      <c r="J7" s="177"/>
      <c r="K7" s="177"/>
      <c r="L7" s="177"/>
      <c r="M7" s="177"/>
      <c r="N7" s="25"/>
      <c r="O7" s="11" t="s">
        <v>129</v>
      </c>
      <c r="P7" s="152"/>
      <c r="Q7" s="178"/>
      <c r="R7" s="178"/>
      <c r="S7" s="178"/>
      <c r="T7" s="25"/>
      <c r="U7" s="53"/>
      <c r="V7" s="53"/>
      <c r="W7" s="53"/>
      <c r="X7" s="53"/>
      <c r="Y7" s="53"/>
      <c r="Z7" s="11" t="s">
        <v>40</v>
      </c>
      <c r="AA7" s="202"/>
      <c r="AB7" s="203"/>
      <c r="AC7" s="203"/>
      <c r="AD7" s="203"/>
      <c r="AE7" s="203"/>
      <c r="AF7" s="203"/>
    </row>
    <row r="8" spans="1:34" ht="14.25" customHeight="1" x14ac:dyDescent="0.2">
      <c r="A8" s="23" t="s">
        <v>57</v>
      </c>
      <c r="B8" s="26"/>
      <c r="C8" s="26"/>
      <c r="D8" s="26"/>
      <c r="G8" s="25"/>
      <c r="H8" s="152"/>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4" x14ac:dyDescent="0.2">
      <c r="A9" s="17"/>
      <c r="G9" s="25"/>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4" x14ac:dyDescent="0.2">
      <c r="A10" s="17"/>
      <c r="G10" s="25"/>
      <c r="H10" s="152"/>
      <c r="I10" s="178"/>
      <c r="J10" s="178"/>
      <c r="K10" s="178"/>
      <c r="L10" s="178"/>
      <c r="M10" s="178"/>
      <c r="N10" s="178"/>
      <c r="O10" s="178"/>
      <c r="P10" s="178"/>
      <c r="Q10" s="178"/>
      <c r="R10" s="178"/>
      <c r="S10" s="178"/>
      <c r="T10" s="178"/>
      <c r="U10" s="178"/>
      <c r="V10" s="178"/>
      <c r="W10" s="178"/>
      <c r="X10" s="178"/>
      <c r="Y10" s="178"/>
      <c r="Z10" s="178"/>
      <c r="AA10" s="178"/>
      <c r="AB10" s="178"/>
      <c r="AC10" s="178"/>
      <c r="AD10" s="178"/>
      <c r="AE10" s="178"/>
      <c r="AF10" s="178"/>
    </row>
    <row r="11" spans="1:34" ht="15" customHeight="1" x14ac:dyDescent="0.2">
      <c r="A11" s="59"/>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row>
    <row r="12" spans="1:34" ht="15" customHeight="1" x14ac:dyDescent="0.2">
      <c r="A12" s="74" t="s">
        <v>130</v>
      </c>
      <c r="B12" s="37"/>
      <c r="C12" s="37"/>
      <c r="D12" s="37"/>
      <c r="E12" s="37"/>
      <c r="F12" s="37"/>
      <c r="G12" s="72"/>
      <c r="H12" s="70"/>
      <c r="I12" s="204" t="s">
        <v>15</v>
      </c>
      <c r="J12" s="204"/>
      <c r="K12" s="204"/>
      <c r="L12" s="204" t="s">
        <v>16</v>
      </c>
      <c r="M12" s="204"/>
      <c r="N12" s="204"/>
      <c r="O12" s="204" t="s">
        <v>14</v>
      </c>
      <c r="P12" s="204"/>
      <c r="Q12" s="204"/>
      <c r="R12" s="204" t="s">
        <v>147</v>
      </c>
      <c r="S12" s="204"/>
      <c r="T12" s="204"/>
      <c r="U12" s="25"/>
      <c r="V12" s="25"/>
      <c r="W12" s="25"/>
      <c r="X12" s="25"/>
      <c r="Y12" s="25"/>
      <c r="Z12" s="11" t="s">
        <v>192</v>
      </c>
      <c r="AA12" s="25"/>
      <c r="AB12" s="25"/>
      <c r="AC12" s="25"/>
      <c r="AD12" s="25"/>
      <c r="AE12" s="25"/>
      <c r="AF12" s="25"/>
      <c r="AH12" s="11"/>
    </row>
    <row r="13" spans="1:34" ht="14.25" customHeight="1" x14ac:dyDescent="0.2">
      <c r="A13" s="75"/>
      <c r="B13" s="25"/>
      <c r="C13" s="25"/>
      <c r="D13" s="25"/>
      <c r="E13" s="25"/>
      <c r="F13" s="25"/>
      <c r="G13" s="11" t="s">
        <v>12</v>
      </c>
      <c r="H13" s="11"/>
      <c r="I13" s="205"/>
      <c r="J13" s="206"/>
      <c r="K13" s="207"/>
      <c r="L13" s="205"/>
      <c r="M13" s="206"/>
      <c r="N13" s="207"/>
      <c r="O13" s="205"/>
      <c r="P13" s="206"/>
      <c r="Q13" s="207"/>
      <c r="R13" s="205"/>
      <c r="S13" s="206"/>
      <c r="T13" s="207"/>
      <c r="U13" s="25"/>
      <c r="V13" s="25"/>
      <c r="W13" s="25"/>
      <c r="X13" s="25"/>
      <c r="Y13" s="11" t="s">
        <v>149</v>
      </c>
      <c r="Z13" s="202"/>
      <c r="AA13" s="202"/>
      <c r="AB13" s="25"/>
      <c r="AC13" s="11" t="s">
        <v>129</v>
      </c>
      <c r="AD13" s="202"/>
      <c r="AE13" s="202"/>
      <c r="AF13" s="25"/>
    </row>
    <row r="14" spans="1:34" ht="14.25" customHeight="1" x14ac:dyDescent="0.2">
      <c r="A14" s="75"/>
      <c r="B14" s="25"/>
      <c r="C14" s="25"/>
      <c r="D14" s="25"/>
      <c r="E14" s="25"/>
      <c r="F14" s="25"/>
      <c r="G14" s="11" t="s">
        <v>13</v>
      </c>
      <c r="H14" s="11"/>
      <c r="I14" s="205"/>
      <c r="J14" s="206"/>
      <c r="K14" s="207"/>
      <c r="L14" s="205"/>
      <c r="M14" s="206"/>
      <c r="N14" s="207"/>
      <c r="O14" s="205"/>
      <c r="P14" s="206"/>
      <c r="Q14" s="207"/>
      <c r="R14" s="205"/>
      <c r="S14" s="206"/>
      <c r="T14" s="207"/>
      <c r="U14" s="25"/>
      <c r="V14" s="25"/>
      <c r="W14" s="25"/>
      <c r="X14" s="25"/>
      <c r="Y14" s="11" t="s">
        <v>169</v>
      </c>
      <c r="Z14" s="25"/>
      <c r="AA14" s="25"/>
      <c r="AB14" s="25"/>
      <c r="AC14" s="25"/>
      <c r="AD14" s="25"/>
      <c r="AE14" s="25"/>
      <c r="AF14" s="25"/>
    </row>
    <row r="15" spans="1:34" ht="14.25" customHeight="1" x14ac:dyDescent="0.2">
      <c r="A15" s="76"/>
      <c r="B15" s="77"/>
      <c r="C15" s="77"/>
      <c r="D15" s="77"/>
      <c r="E15" s="77"/>
      <c r="F15" s="77"/>
      <c r="G15" s="78" t="s">
        <v>145</v>
      </c>
      <c r="H15" s="79"/>
      <c r="I15" s="205"/>
      <c r="J15" s="206"/>
      <c r="K15" s="207"/>
      <c r="L15" s="205"/>
      <c r="M15" s="206"/>
      <c r="N15" s="207"/>
      <c r="O15" s="205"/>
      <c r="P15" s="206"/>
      <c r="Q15" s="207"/>
      <c r="R15" s="205"/>
      <c r="S15" s="206"/>
      <c r="T15" s="207"/>
      <c r="U15" s="25"/>
      <c r="V15" s="25"/>
      <c r="W15" s="25"/>
      <c r="X15" s="25"/>
      <c r="Y15" s="11" t="s">
        <v>152</v>
      </c>
      <c r="Z15" s="25"/>
      <c r="AA15" s="25"/>
      <c r="AB15" s="25"/>
      <c r="AC15" s="25"/>
      <c r="AD15" s="25"/>
      <c r="AE15" s="25"/>
      <c r="AF15" s="25"/>
    </row>
    <row r="16" spans="1:34" ht="14.25" customHeight="1" x14ac:dyDescent="0.2">
      <c r="A16" s="25"/>
      <c r="B16" s="25"/>
      <c r="C16" s="25"/>
      <c r="D16" s="25"/>
      <c r="E16" s="25"/>
      <c r="F16" s="25"/>
      <c r="G16" s="11"/>
      <c r="H16" s="11"/>
      <c r="I16" s="61"/>
      <c r="J16" s="61"/>
      <c r="K16" s="61"/>
      <c r="L16" s="61"/>
      <c r="M16" s="61"/>
      <c r="N16" s="61"/>
      <c r="O16" s="61"/>
      <c r="P16" s="61"/>
      <c r="Q16" s="61"/>
      <c r="R16" s="61"/>
      <c r="S16" s="61"/>
      <c r="T16" s="61"/>
      <c r="U16" s="25"/>
      <c r="V16" s="25"/>
      <c r="W16" s="25"/>
      <c r="X16" s="25"/>
      <c r="Y16" s="11" t="s">
        <v>170</v>
      </c>
      <c r="Z16" s="25"/>
      <c r="AA16" s="25"/>
      <c r="AB16" s="25"/>
      <c r="AC16" s="25"/>
      <c r="AD16" s="25"/>
      <c r="AE16" s="25"/>
      <c r="AF16" s="25"/>
    </row>
    <row r="17" spans="1:32" ht="13.5" customHeight="1" x14ac:dyDescent="0.2">
      <c r="A17" s="71" t="s">
        <v>146</v>
      </c>
      <c r="B17" s="37"/>
      <c r="C17" s="37"/>
      <c r="D17" s="37"/>
      <c r="E17" s="37"/>
      <c r="F17" s="37"/>
      <c r="G17" s="37"/>
      <c r="H17" s="70"/>
      <c r="I17" s="204" t="s">
        <v>15</v>
      </c>
      <c r="J17" s="204"/>
      <c r="K17" s="204"/>
      <c r="L17" s="204" t="s">
        <v>16</v>
      </c>
      <c r="M17" s="204"/>
      <c r="N17" s="204"/>
      <c r="O17" s="204" t="s">
        <v>14</v>
      </c>
      <c r="P17" s="204"/>
      <c r="Q17" s="204"/>
      <c r="R17" s="204" t="s">
        <v>147</v>
      </c>
      <c r="S17" s="204"/>
      <c r="T17" s="204"/>
      <c r="U17" s="25"/>
      <c r="V17" s="25"/>
      <c r="W17" s="25"/>
      <c r="X17" s="25"/>
      <c r="Y17" s="11" t="s">
        <v>171</v>
      </c>
      <c r="Z17" s="25"/>
      <c r="AA17" s="25"/>
      <c r="AB17" s="25"/>
      <c r="AC17" s="25"/>
      <c r="AD17" s="25"/>
      <c r="AE17" s="25"/>
      <c r="AF17" s="25"/>
    </row>
    <row r="18" spans="1:32" ht="14.25" customHeight="1" x14ac:dyDescent="0.2">
      <c r="A18" s="75"/>
      <c r="B18" s="25"/>
      <c r="C18" s="25"/>
      <c r="D18" s="25"/>
      <c r="E18" s="25"/>
      <c r="F18" s="25"/>
      <c r="G18" s="11" t="s">
        <v>12</v>
      </c>
      <c r="H18" s="11"/>
      <c r="I18" s="205"/>
      <c r="J18" s="206"/>
      <c r="K18" s="207"/>
      <c r="L18" s="205"/>
      <c r="M18" s="206"/>
      <c r="N18" s="207"/>
      <c r="O18" s="205"/>
      <c r="P18" s="206"/>
      <c r="Q18" s="207"/>
      <c r="R18" s="205"/>
      <c r="S18" s="206"/>
      <c r="T18" s="207"/>
      <c r="U18" s="25"/>
      <c r="V18" s="25"/>
      <c r="W18" s="25"/>
      <c r="X18" s="25"/>
      <c r="Y18" s="11" t="s">
        <v>172</v>
      </c>
      <c r="Z18" s="25"/>
      <c r="AA18" s="25"/>
      <c r="AB18" s="25"/>
      <c r="AC18" s="25"/>
      <c r="AD18" s="25"/>
      <c r="AE18" s="25"/>
      <c r="AF18" s="25"/>
    </row>
    <row r="19" spans="1:32" ht="14.25" customHeight="1" x14ac:dyDescent="0.2">
      <c r="A19" s="75"/>
      <c r="B19" s="25"/>
      <c r="C19" s="25"/>
      <c r="D19" s="25"/>
      <c r="E19" s="25"/>
      <c r="F19" s="25"/>
      <c r="G19" s="11" t="s">
        <v>13</v>
      </c>
      <c r="H19" s="11"/>
      <c r="I19" s="205"/>
      <c r="J19" s="206"/>
      <c r="K19" s="207"/>
      <c r="L19" s="205"/>
      <c r="M19" s="206"/>
      <c r="N19" s="207"/>
      <c r="O19" s="205"/>
      <c r="P19" s="206"/>
      <c r="Q19" s="207"/>
      <c r="R19" s="205"/>
      <c r="S19" s="206"/>
      <c r="T19" s="207"/>
      <c r="U19" s="25"/>
      <c r="V19" s="25"/>
      <c r="W19" s="25"/>
      <c r="X19" s="25"/>
      <c r="Y19" s="25"/>
      <c r="Z19" s="25"/>
      <c r="AA19" s="25"/>
      <c r="AB19" s="25"/>
      <c r="AC19" s="25"/>
      <c r="AD19" s="25"/>
      <c r="AE19" s="25"/>
      <c r="AF19" s="25"/>
    </row>
    <row r="20" spans="1:32" ht="14.25" customHeight="1" x14ac:dyDescent="0.2">
      <c r="A20" s="76"/>
      <c r="B20" s="77"/>
      <c r="C20" s="77"/>
      <c r="D20" s="77"/>
      <c r="E20" s="77"/>
      <c r="F20" s="77"/>
      <c r="G20" s="78" t="s">
        <v>145</v>
      </c>
      <c r="H20" s="79"/>
      <c r="I20" s="205"/>
      <c r="J20" s="206"/>
      <c r="K20" s="207"/>
      <c r="L20" s="205"/>
      <c r="M20" s="206"/>
      <c r="N20" s="207"/>
      <c r="O20" s="205"/>
      <c r="P20" s="206"/>
      <c r="Q20" s="207"/>
      <c r="R20" s="205"/>
      <c r="S20" s="206"/>
      <c r="T20" s="207"/>
      <c r="U20" s="25"/>
      <c r="V20" s="61"/>
      <c r="W20" s="25"/>
      <c r="X20" s="25"/>
      <c r="Y20" s="25"/>
      <c r="Z20" s="11" t="s">
        <v>173</v>
      </c>
      <c r="AA20" s="25"/>
      <c r="AB20" s="25"/>
      <c r="AC20" s="25"/>
      <c r="AD20" s="25"/>
      <c r="AE20" s="25"/>
      <c r="AF20" s="25"/>
    </row>
    <row r="21" spans="1:32" ht="14.25" customHeight="1" x14ac:dyDescent="0.2">
      <c r="G21" s="25"/>
      <c r="H21" s="25"/>
      <c r="I21" s="25"/>
      <c r="J21" s="25"/>
      <c r="K21" s="25"/>
      <c r="L21" s="25"/>
      <c r="M21" s="25"/>
      <c r="N21" s="25"/>
      <c r="O21" s="25"/>
      <c r="P21" s="25"/>
      <c r="Q21" s="25"/>
      <c r="R21" s="25"/>
      <c r="S21" s="25"/>
      <c r="T21" s="25"/>
      <c r="U21" s="61"/>
      <c r="V21" s="25"/>
      <c r="W21" s="25"/>
      <c r="X21" s="25"/>
      <c r="Y21" s="25"/>
      <c r="Z21" s="11" t="s">
        <v>174</v>
      </c>
      <c r="AA21" s="25"/>
      <c r="AB21" s="25"/>
      <c r="AC21" s="25"/>
      <c r="AD21" s="25"/>
      <c r="AE21" s="25"/>
      <c r="AF21" s="25"/>
    </row>
    <row r="22" spans="1:32" ht="13.5" customHeight="1" x14ac:dyDescent="0.2">
      <c r="A22" s="71" t="s">
        <v>148</v>
      </c>
      <c r="B22" s="37"/>
      <c r="C22" s="37"/>
      <c r="D22" s="37"/>
      <c r="E22" s="37"/>
      <c r="F22" s="37"/>
      <c r="G22" s="73"/>
      <c r="H22" s="204" t="s">
        <v>15</v>
      </c>
      <c r="I22" s="204"/>
      <c r="J22" s="204"/>
      <c r="K22" s="204" t="s">
        <v>16</v>
      </c>
      <c r="L22" s="204"/>
      <c r="M22" s="204"/>
      <c r="N22" s="204" t="s">
        <v>14</v>
      </c>
      <c r="O22" s="204"/>
      <c r="P22" s="221"/>
      <c r="Q22" s="61"/>
      <c r="R22" s="61"/>
      <c r="S22" s="61"/>
      <c r="T22" s="61"/>
      <c r="U22" s="25"/>
      <c r="V22" s="25"/>
      <c r="W22" s="25"/>
      <c r="X22" s="25"/>
      <c r="Y22" s="25"/>
      <c r="Z22" s="11" t="s">
        <v>175</v>
      </c>
      <c r="AA22" s="25"/>
      <c r="AB22" s="25"/>
      <c r="AC22" s="25"/>
      <c r="AD22" s="25"/>
      <c r="AE22" s="25"/>
      <c r="AF22" s="25"/>
    </row>
    <row r="23" spans="1:32" ht="12.95" customHeight="1" x14ac:dyDescent="0.2">
      <c r="A23" s="25"/>
      <c r="B23" s="25"/>
      <c r="C23" s="25"/>
      <c r="D23" s="25"/>
      <c r="E23" s="25"/>
      <c r="F23" s="11" t="s">
        <v>17</v>
      </c>
      <c r="G23" s="11"/>
      <c r="H23" s="208"/>
      <c r="I23" s="209"/>
      <c r="J23" s="210"/>
      <c r="K23" s="208"/>
      <c r="L23" s="209"/>
      <c r="M23" s="210"/>
      <c r="N23" s="208"/>
      <c r="O23" s="209"/>
      <c r="P23" s="211"/>
      <c r="Q23" s="60"/>
      <c r="R23" s="60"/>
      <c r="S23" s="60"/>
      <c r="T23" s="25"/>
      <c r="U23" s="25"/>
      <c r="V23" s="25"/>
      <c r="W23" s="25"/>
      <c r="X23" s="25"/>
      <c r="Y23" s="25"/>
      <c r="Z23" s="11" t="s">
        <v>176</v>
      </c>
      <c r="AA23" s="25"/>
      <c r="AB23" s="25"/>
      <c r="AC23" s="25"/>
      <c r="AD23" s="25"/>
      <c r="AE23" s="25"/>
      <c r="AF23" s="25"/>
    </row>
    <row r="24" spans="1:32" ht="12.95" customHeight="1" x14ac:dyDescent="0.2">
      <c r="A24" s="25"/>
      <c r="B24" s="11" t="s">
        <v>23</v>
      </c>
      <c r="C24" s="25"/>
      <c r="D24" s="25"/>
      <c r="E24" s="25"/>
      <c r="F24" s="11"/>
      <c r="G24" s="11"/>
      <c r="H24" s="208"/>
      <c r="I24" s="209"/>
      <c r="J24" s="210"/>
      <c r="K24" s="208"/>
      <c r="L24" s="209"/>
      <c r="M24" s="210"/>
      <c r="N24" s="208"/>
      <c r="O24" s="209"/>
      <c r="P24" s="211"/>
      <c r="Q24" s="60"/>
      <c r="R24" s="60"/>
      <c r="S24" s="60"/>
      <c r="T24" s="25"/>
      <c r="U24" s="25"/>
      <c r="V24" s="25"/>
      <c r="W24" s="25"/>
      <c r="X24" s="25"/>
      <c r="Y24" s="25"/>
      <c r="Z24" s="11" t="s">
        <v>177</v>
      </c>
      <c r="AA24" s="25"/>
      <c r="AB24" s="25"/>
      <c r="AC24" s="25"/>
      <c r="AD24" s="25"/>
      <c r="AE24" s="25"/>
      <c r="AF24" s="25"/>
    </row>
    <row r="25" spans="1:32" ht="15" customHeight="1" x14ac:dyDescent="0.2">
      <c r="A25" s="25"/>
      <c r="B25" s="11" t="s">
        <v>24</v>
      </c>
      <c r="C25" s="25"/>
      <c r="D25" s="25"/>
      <c r="E25" s="25"/>
      <c r="F25" s="11"/>
      <c r="G25" s="11"/>
      <c r="H25" s="208"/>
      <c r="I25" s="209"/>
      <c r="J25" s="210"/>
      <c r="K25" s="208"/>
      <c r="L25" s="209"/>
      <c r="M25" s="210"/>
      <c r="N25" s="208"/>
      <c r="O25" s="209"/>
      <c r="P25" s="211"/>
      <c r="Q25" s="60"/>
      <c r="R25" s="60"/>
      <c r="S25" s="60"/>
      <c r="T25" s="25"/>
      <c r="U25" s="25"/>
      <c r="V25" s="25"/>
      <c r="W25" s="25"/>
      <c r="X25" s="25"/>
      <c r="Y25" s="25"/>
      <c r="Z25" s="11" t="s">
        <v>154</v>
      </c>
      <c r="AA25" s="197"/>
      <c r="AB25" s="197"/>
      <c r="AC25" s="197"/>
      <c r="AD25" s="197"/>
      <c r="AE25" s="197"/>
      <c r="AF25" s="197"/>
    </row>
    <row r="26" spans="1:32" ht="15" customHeight="1" x14ac:dyDescent="0.2">
      <c r="A26" s="218" t="s">
        <v>60</v>
      </c>
      <c r="B26" s="219"/>
      <c r="C26" s="219"/>
      <c r="D26" s="219"/>
      <c r="E26" s="219"/>
      <c r="F26" s="220"/>
      <c r="G26" s="26"/>
      <c r="H26" s="208"/>
      <c r="I26" s="209"/>
      <c r="J26" s="210"/>
      <c r="K26" s="208"/>
      <c r="L26" s="209"/>
      <c r="M26" s="210"/>
      <c r="N26" s="208"/>
      <c r="O26" s="209"/>
      <c r="P26" s="211"/>
      <c r="Q26" s="60"/>
      <c r="R26" s="60"/>
      <c r="S26" s="60"/>
      <c r="T26" s="25"/>
      <c r="U26" s="25"/>
      <c r="V26" s="25"/>
      <c r="W26" s="25"/>
      <c r="X26" s="25"/>
      <c r="Y26" s="25"/>
      <c r="Z26" s="11" t="s">
        <v>155</v>
      </c>
      <c r="AA26" s="25"/>
      <c r="AB26" s="25"/>
      <c r="AC26" s="25"/>
      <c r="AD26" s="25"/>
      <c r="AE26" s="25"/>
      <c r="AF26" s="25"/>
    </row>
    <row r="27" spans="1:32" ht="16.5" customHeight="1" x14ac:dyDescent="0.2">
      <c r="A27" s="212" t="s">
        <v>60</v>
      </c>
      <c r="B27" s="160"/>
      <c r="C27" s="160"/>
      <c r="D27" s="160"/>
      <c r="E27" s="160"/>
      <c r="F27" s="213"/>
      <c r="G27" s="58"/>
      <c r="H27" s="214"/>
      <c r="I27" s="215"/>
      <c r="J27" s="216"/>
      <c r="K27" s="214"/>
      <c r="L27" s="215"/>
      <c r="M27" s="216"/>
      <c r="N27" s="214"/>
      <c r="O27" s="215"/>
      <c r="P27" s="217"/>
      <c r="Q27" s="60"/>
      <c r="R27" s="60"/>
      <c r="S27" s="25"/>
      <c r="T27" s="25"/>
      <c r="U27" s="25"/>
      <c r="V27" s="25"/>
      <c r="W27" s="25"/>
      <c r="X27" s="25"/>
      <c r="Y27" s="25"/>
      <c r="Z27" s="11" t="s">
        <v>154</v>
      </c>
      <c r="AA27" s="197"/>
      <c r="AB27" s="197"/>
      <c r="AC27" s="197"/>
      <c r="AD27" s="197"/>
      <c r="AE27" s="197"/>
      <c r="AF27" s="197"/>
    </row>
    <row r="28" spans="1:32" ht="16.5" customHeight="1" x14ac:dyDescent="0.2">
      <c r="A28" s="34"/>
      <c r="B28" s="26"/>
      <c r="C28" s="26"/>
      <c r="D28" s="26"/>
      <c r="E28" s="26"/>
      <c r="F28" s="26"/>
      <c r="G28" s="26"/>
      <c r="H28" s="61"/>
      <c r="I28" s="61"/>
      <c r="J28" s="61"/>
      <c r="K28" s="61"/>
      <c r="L28" s="61"/>
      <c r="M28" s="61"/>
      <c r="N28" s="61"/>
      <c r="O28" s="61"/>
      <c r="P28" s="61"/>
      <c r="Q28" s="60"/>
      <c r="R28" s="60"/>
      <c r="S28" s="25"/>
      <c r="T28" s="25"/>
      <c r="U28" s="25"/>
      <c r="V28" s="25"/>
      <c r="W28" s="25"/>
      <c r="X28" s="25"/>
      <c r="Y28" s="25"/>
      <c r="Z28" s="11"/>
      <c r="AA28" s="26"/>
      <c r="AB28" s="26"/>
      <c r="AC28" s="26"/>
      <c r="AD28" s="26"/>
      <c r="AE28" s="26"/>
      <c r="AF28" s="26"/>
    </row>
    <row r="29" spans="1:32" ht="15.75" customHeight="1" x14ac:dyDescent="0.2">
      <c r="A29" s="17" t="s">
        <v>157</v>
      </c>
      <c r="B29" s="26"/>
      <c r="C29" s="26"/>
      <c r="D29" s="26"/>
      <c r="E29" s="26"/>
      <c r="F29" s="26"/>
      <c r="G29" s="26"/>
      <c r="H29" s="61"/>
      <c r="I29" s="61"/>
      <c r="J29" s="61"/>
      <c r="K29" s="61"/>
      <c r="L29" s="61"/>
      <c r="M29" s="61"/>
      <c r="N29" s="61"/>
      <c r="O29" s="61"/>
      <c r="Q29" s="60"/>
      <c r="R29" s="60"/>
      <c r="S29" s="25"/>
      <c r="T29" s="83" t="s">
        <v>178</v>
      </c>
      <c r="U29" s="202"/>
      <c r="V29" s="202"/>
      <c r="W29" s="25"/>
      <c r="X29" s="25"/>
      <c r="Y29" s="25"/>
      <c r="Z29" s="11"/>
      <c r="AA29" s="26"/>
      <c r="AB29" s="26"/>
      <c r="AC29" s="26"/>
      <c r="AD29" s="26"/>
      <c r="AE29" s="26"/>
      <c r="AF29" s="26"/>
    </row>
    <row r="30" spans="1:32" ht="15.75" customHeight="1" x14ac:dyDescent="0.2">
      <c r="A30" s="84" t="s">
        <v>179</v>
      </c>
      <c r="B30" s="26"/>
      <c r="C30" s="26"/>
      <c r="D30" s="26"/>
      <c r="E30" s="152"/>
      <c r="F30" s="152"/>
      <c r="G30" s="152"/>
      <c r="H30" s="152"/>
      <c r="I30" s="152"/>
      <c r="J30" s="152"/>
      <c r="K30" s="152"/>
      <c r="L30" s="152"/>
      <c r="M30" s="152"/>
      <c r="N30" s="152"/>
      <c r="O30" s="152"/>
      <c r="P30" s="152"/>
      <c r="Q30" s="152"/>
      <c r="R30" s="152"/>
      <c r="S30" s="152"/>
      <c r="T30" s="152"/>
      <c r="U30" s="152"/>
      <c r="V30" s="152"/>
      <c r="W30" s="25"/>
      <c r="X30" s="25"/>
      <c r="Y30" s="25"/>
      <c r="Z30" s="11"/>
      <c r="AA30" s="26"/>
      <c r="AB30" s="26"/>
      <c r="AC30" s="26"/>
      <c r="AD30" s="26"/>
      <c r="AE30" s="26"/>
      <c r="AF30" s="26"/>
    </row>
    <row r="31" spans="1:32" ht="15.75" customHeight="1" x14ac:dyDescent="0.2">
      <c r="A31" s="68" t="s">
        <v>156</v>
      </c>
      <c r="B31" s="26"/>
      <c r="C31" s="26"/>
      <c r="D31" s="26"/>
      <c r="E31" s="26"/>
      <c r="F31" s="26" t="s">
        <v>191</v>
      </c>
      <c r="G31" s="26"/>
      <c r="H31" s="61"/>
      <c r="I31" s="61"/>
      <c r="J31" s="61"/>
      <c r="K31" s="61"/>
      <c r="L31" s="61"/>
      <c r="M31" s="61"/>
      <c r="N31" s="61"/>
      <c r="O31" s="61"/>
      <c r="P31" s="61"/>
      <c r="Q31" s="60"/>
      <c r="R31" s="60"/>
      <c r="U31" s="25"/>
      <c r="V31" s="25"/>
      <c r="W31" s="25"/>
      <c r="X31" s="25"/>
      <c r="Y31" s="25"/>
      <c r="Z31" s="11"/>
      <c r="AA31" s="26"/>
      <c r="AB31" s="26"/>
      <c r="AC31" s="26"/>
      <c r="AD31" s="26"/>
      <c r="AE31" s="26"/>
      <c r="AF31" s="26"/>
    </row>
    <row r="32" spans="1:32" ht="15.75" customHeight="1" x14ac:dyDescent="0.2">
      <c r="A32" s="68" t="s">
        <v>158</v>
      </c>
      <c r="B32" s="26"/>
      <c r="C32" s="26"/>
      <c r="D32" s="26"/>
      <c r="E32" s="26"/>
      <c r="G32" s="26"/>
      <c r="K32" s="61"/>
      <c r="M32" s="61"/>
      <c r="N32" s="61"/>
      <c r="O32" s="61"/>
      <c r="AC32" s="26"/>
      <c r="AD32" s="26"/>
      <c r="AE32" s="26"/>
      <c r="AF32" s="26"/>
    </row>
    <row r="33" spans="1:33" ht="15.75" customHeight="1" x14ac:dyDescent="0.2">
      <c r="A33" s="68"/>
      <c r="B33" s="26"/>
      <c r="C33" s="11" t="s">
        <v>159</v>
      </c>
      <c r="D33" s="202"/>
      <c r="E33" s="202"/>
      <c r="F33" s="26"/>
      <c r="G33" s="26"/>
      <c r="K33" s="83" t="s">
        <v>160</v>
      </c>
      <c r="L33" s="223"/>
      <c r="M33" s="223"/>
      <c r="N33" s="223"/>
      <c r="O33" s="61"/>
      <c r="Q33" s="55" t="s">
        <v>161</v>
      </c>
      <c r="R33" s="202"/>
      <c r="S33" s="202"/>
      <c r="T33" s="202"/>
      <c r="U33" s="202"/>
      <c r="V33" s="202"/>
      <c r="W33" s="202"/>
      <c r="Z33" s="55" t="s">
        <v>162</v>
      </c>
      <c r="AA33" s="222"/>
      <c r="AB33" s="222"/>
      <c r="AC33" s="222"/>
      <c r="AD33" s="26"/>
      <c r="AE33" s="26"/>
      <c r="AF33" s="26"/>
    </row>
    <row r="34" spans="1:33" ht="15.75" customHeight="1" x14ac:dyDescent="0.2">
      <c r="A34" s="68" t="s">
        <v>163</v>
      </c>
      <c r="B34" s="26"/>
      <c r="C34" s="26"/>
      <c r="D34" s="26"/>
      <c r="E34" s="26"/>
      <c r="G34" s="26"/>
      <c r="K34" s="61"/>
      <c r="M34" s="61"/>
      <c r="N34" s="61"/>
      <c r="O34" s="61"/>
      <c r="AC34" s="26"/>
      <c r="AD34" s="26"/>
      <c r="AE34" s="26"/>
      <c r="AF34" s="26"/>
    </row>
    <row r="35" spans="1:33" ht="15.75" customHeight="1" x14ac:dyDescent="0.2">
      <c r="A35" s="68"/>
      <c r="B35" s="26"/>
      <c r="C35" s="11" t="s">
        <v>159</v>
      </c>
      <c r="D35" s="202"/>
      <c r="E35" s="202"/>
      <c r="F35" s="26"/>
      <c r="G35" s="26"/>
      <c r="K35" s="83" t="s">
        <v>160</v>
      </c>
      <c r="L35" s="223"/>
      <c r="M35" s="223"/>
      <c r="N35" s="223"/>
      <c r="O35" s="61"/>
      <c r="Q35" s="55" t="s">
        <v>161</v>
      </c>
      <c r="R35" s="202"/>
      <c r="S35" s="202"/>
      <c r="T35" s="202"/>
      <c r="U35" s="202"/>
      <c r="V35" s="202"/>
      <c r="W35" s="202"/>
      <c r="Z35" s="55" t="s">
        <v>162</v>
      </c>
      <c r="AA35" s="222"/>
      <c r="AB35" s="222"/>
      <c r="AC35" s="222"/>
      <c r="AD35" s="26"/>
      <c r="AE35" s="26"/>
      <c r="AF35" s="26"/>
    </row>
    <row r="37" spans="1:33" ht="15.75" customHeight="1" x14ac:dyDescent="0.2">
      <c r="A37" s="84" t="s">
        <v>179</v>
      </c>
      <c r="B37" s="26"/>
      <c r="C37" s="26"/>
      <c r="D37" s="26"/>
      <c r="E37" s="152"/>
      <c r="F37" s="152"/>
      <c r="G37" s="152"/>
      <c r="H37" s="152"/>
      <c r="I37" s="152"/>
      <c r="J37" s="152"/>
      <c r="K37" s="152"/>
      <c r="L37" s="152"/>
      <c r="M37" s="152"/>
      <c r="N37" s="152"/>
      <c r="O37" s="152"/>
      <c r="P37" s="152"/>
      <c r="Q37" s="152"/>
      <c r="R37" s="152"/>
      <c r="S37" s="152"/>
      <c r="T37" s="152"/>
      <c r="U37" s="152"/>
      <c r="V37" s="152"/>
      <c r="W37" s="25"/>
      <c r="X37" s="25"/>
      <c r="Y37" s="25"/>
      <c r="Z37" s="11"/>
      <c r="AA37" s="26"/>
      <c r="AB37" s="26"/>
      <c r="AC37" s="26"/>
      <c r="AD37" s="26"/>
      <c r="AE37" s="26"/>
      <c r="AF37" s="26"/>
    </row>
    <row r="38" spans="1:33" ht="15.75" customHeight="1" x14ac:dyDescent="0.2">
      <c r="A38" s="68" t="s">
        <v>156</v>
      </c>
      <c r="B38" s="26"/>
      <c r="C38" s="26"/>
      <c r="D38" s="26"/>
      <c r="E38" s="26"/>
      <c r="F38" s="26" t="s">
        <v>191</v>
      </c>
      <c r="G38" s="26"/>
      <c r="H38" s="61"/>
      <c r="I38" s="61"/>
      <c r="J38" s="61"/>
      <c r="K38" s="61"/>
      <c r="L38" s="61"/>
      <c r="M38" s="61"/>
      <c r="N38" s="61"/>
      <c r="O38" s="61"/>
      <c r="P38" s="61"/>
      <c r="Q38" s="60"/>
      <c r="R38" s="60"/>
      <c r="U38" s="25"/>
      <c r="V38" s="25"/>
      <c r="W38" s="25"/>
      <c r="X38" s="25"/>
      <c r="Y38" s="25"/>
      <c r="Z38" s="11"/>
      <c r="AA38" s="26"/>
      <c r="AB38" s="26"/>
      <c r="AC38" s="26"/>
      <c r="AD38" s="26"/>
      <c r="AE38" s="26"/>
      <c r="AF38" s="26"/>
    </row>
    <row r="39" spans="1:33" ht="15.75" customHeight="1" x14ac:dyDescent="0.2">
      <c r="A39" s="68" t="s">
        <v>158</v>
      </c>
      <c r="B39" s="26"/>
      <c r="C39" s="26"/>
      <c r="D39" s="26"/>
      <c r="E39" s="26"/>
      <c r="G39" s="26"/>
      <c r="K39" s="61"/>
      <c r="M39" s="61"/>
      <c r="N39" s="61"/>
      <c r="O39" s="61"/>
      <c r="AC39" s="26"/>
      <c r="AD39" s="26"/>
      <c r="AE39" s="26"/>
      <c r="AF39" s="26"/>
    </row>
    <row r="40" spans="1:33" ht="15.75" customHeight="1" x14ac:dyDescent="0.2">
      <c r="A40" s="68"/>
      <c r="B40" s="26"/>
      <c r="C40" s="11" t="s">
        <v>159</v>
      </c>
      <c r="D40" s="202"/>
      <c r="E40" s="202"/>
      <c r="F40" s="26"/>
      <c r="G40" s="26"/>
      <c r="K40" s="83" t="s">
        <v>160</v>
      </c>
      <c r="L40" s="223"/>
      <c r="M40" s="223"/>
      <c r="N40" s="223"/>
      <c r="O40" s="61"/>
      <c r="Q40" s="55" t="s">
        <v>161</v>
      </c>
      <c r="R40" s="202"/>
      <c r="S40" s="202"/>
      <c r="T40" s="202"/>
      <c r="U40" s="202"/>
      <c r="V40" s="202"/>
      <c r="W40" s="202"/>
      <c r="Z40" s="55" t="s">
        <v>162</v>
      </c>
      <c r="AA40" s="222"/>
      <c r="AB40" s="222"/>
      <c r="AC40" s="222"/>
      <c r="AD40" s="26"/>
      <c r="AE40" s="26"/>
    </row>
    <row r="41" spans="1:33" ht="15.75" customHeight="1" x14ac:dyDescent="0.2">
      <c r="A41" s="68" t="s">
        <v>163</v>
      </c>
      <c r="B41" s="26"/>
      <c r="C41" s="26"/>
      <c r="D41" s="26"/>
      <c r="E41" s="26"/>
      <c r="G41" s="26"/>
      <c r="K41" s="61"/>
      <c r="M41" s="61"/>
      <c r="N41" s="61"/>
      <c r="O41" s="61"/>
      <c r="AC41" s="26"/>
      <c r="AD41" s="26"/>
      <c r="AF41"/>
      <c r="AG41"/>
    </row>
    <row r="42" spans="1:33" ht="15" customHeight="1" x14ac:dyDescent="0.2">
      <c r="A42" s="68"/>
      <c r="B42" s="26"/>
      <c r="C42" s="11" t="s">
        <v>159</v>
      </c>
      <c r="D42" s="202"/>
      <c r="E42" s="202"/>
      <c r="F42" s="26"/>
      <c r="G42" s="26"/>
      <c r="K42" s="83" t="s">
        <v>160</v>
      </c>
      <c r="L42" s="223"/>
      <c r="M42" s="223"/>
      <c r="N42" s="223"/>
      <c r="O42" s="61"/>
      <c r="Q42" s="55" t="s">
        <v>161</v>
      </c>
      <c r="R42" s="202"/>
      <c r="S42" s="202"/>
      <c r="T42" s="202"/>
      <c r="U42" s="202"/>
      <c r="V42" s="202"/>
      <c r="W42" s="202"/>
      <c r="Z42" s="55" t="s">
        <v>162</v>
      </c>
      <c r="AA42" s="222"/>
      <c r="AB42" s="222"/>
      <c r="AC42" s="222"/>
      <c r="AD42" s="26"/>
      <c r="AE42" s="26"/>
      <c r="AF42"/>
      <c r="AG42"/>
    </row>
    <row r="43" spans="1:33" ht="15" customHeight="1" x14ac:dyDescent="0.2">
      <c r="A43" s="68"/>
      <c r="B43" s="26"/>
      <c r="C43" s="26"/>
      <c r="D43" s="26"/>
      <c r="E43" s="26"/>
      <c r="F43" s="26"/>
      <c r="G43" s="26"/>
      <c r="H43" s="61"/>
      <c r="I43" s="61"/>
      <c r="J43" s="61"/>
      <c r="K43" s="61"/>
      <c r="L43" s="61"/>
      <c r="M43" s="61"/>
      <c r="N43" s="61"/>
      <c r="O43" s="61"/>
      <c r="P43" s="61"/>
      <c r="Q43" s="60"/>
      <c r="R43" s="60"/>
      <c r="Z43" s="55"/>
      <c r="AA43" s="26"/>
      <c r="AB43" s="26"/>
      <c r="AC43" s="26"/>
      <c r="AD43" s="26"/>
      <c r="AE43" s="26"/>
      <c r="AF43"/>
      <c r="AG43"/>
    </row>
    <row r="44" spans="1:33" x14ac:dyDescent="0.2">
      <c r="AF44"/>
      <c r="AG44"/>
    </row>
  </sheetData>
  <mergeCells count="81">
    <mergeCell ref="E30:V30"/>
    <mergeCell ref="E37:V37"/>
    <mergeCell ref="R40:W40"/>
    <mergeCell ref="AA40:AC40"/>
    <mergeCell ref="D42:E42"/>
    <mergeCell ref="L42:N42"/>
    <mergeCell ref="R42:W42"/>
    <mergeCell ref="AA42:AC42"/>
    <mergeCell ref="D40:E40"/>
    <mergeCell ref="L40:N40"/>
    <mergeCell ref="AA27:AF27"/>
    <mergeCell ref="AA33:AC33"/>
    <mergeCell ref="D35:E35"/>
    <mergeCell ref="L35:N35"/>
    <mergeCell ref="AA35:AC35"/>
    <mergeCell ref="R33:W33"/>
    <mergeCell ref="R35:W35"/>
    <mergeCell ref="D33:E33"/>
    <mergeCell ref="L33:N33"/>
    <mergeCell ref="U29:V29"/>
    <mergeCell ref="O20:Q20"/>
    <mergeCell ref="R20:T20"/>
    <mergeCell ref="H22:J22"/>
    <mergeCell ref="O19:Q19"/>
    <mergeCell ref="Z13:AA13"/>
    <mergeCell ref="AA25:AF25"/>
    <mergeCell ref="AD13:AE13"/>
    <mergeCell ref="K23:M23"/>
    <mergeCell ref="N23:P23"/>
    <mergeCell ref="I14:K14"/>
    <mergeCell ref="L14:N14"/>
    <mergeCell ref="O14:Q14"/>
    <mergeCell ref="R19:T19"/>
    <mergeCell ref="I20:K20"/>
    <mergeCell ref="L20:N20"/>
    <mergeCell ref="K22:M22"/>
    <mergeCell ref="N22:P22"/>
    <mergeCell ref="K24:M24"/>
    <mergeCell ref="N24:P24"/>
    <mergeCell ref="H25:J25"/>
    <mergeCell ref="K25:M25"/>
    <mergeCell ref="R15:T15"/>
    <mergeCell ref="R14:T14"/>
    <mergeCell ref="I15:K15"/>
    <mergeCell ref="L15:N15"/>
    <mergeCell ref="O15:Q15"/>
    <mergeCell ref="H23:J23"/>
    <mergeCell ref="A27:F27"/>
    <mergeCell ref="H27:J27"/>
    <mergeCell ref="K27:M27"/>
    <mergeCell ref="N27:P27"/>
    <mergeCell ref="A26:F26"/>
    <mergeCell ref="I17:K17"/>
    <mergeCell ref="L17:N17"/>
    <mergeCell ref="O17:Q17"/>
    <mergeCell ref="I18:K18"/>
    <mergeCell ref="L18:N18"/>
    <mergeCell ref="H26:J26"/>
    <mergeCell ref="K26:M26"/>
    <mergeCell ref="N26:P26"/>
    <mergeCell ref="R17:T17"/>
    <mergeCell ref="N25:P25"/>
    <mergeCell ref="O18:Q18"/>
    <mergeCell ref="R18:T18"/>
    <mergeCell ref="H24:J24"/>
    <mergeCell ref="I19:K19"/>
    <mergeCell ref="L19:N19"/>
    <mergeCell ref="R12:T12"/>
    <mergeCell ref="R13:T13"/>
    <mergeCell ref="I13:K13"/>
    <mergeCell ref="L13:N13"/>
    <mergeCell ref="O13:Q13"/>
    <mergeCell ref="I12:K12"/>
    <mergeCell ref="L12:N12"/>
    <mergeCell ref="O12:Q12"/>
    <mergeCell ref="G7:M7"/>
    <mergeCell ref="P7:S7"/>
    <mergeCell ref="AA7:AF7"/>
    <mergeCell ref="H8:AF8"/>
    <mergeCell ref="H9:AF9"/>
    <mergeCell ref="H10:AF10"/>
  </mergeCells>
  <phoneticPr fontId="0" type="noConversion"/>
  <pageMargins left="0.75" right="0.75" top="1" bottom="1" header="0.5" footer="0.5"/>
  <pageSetup orientation="portrait" horizontalDpi="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099" r:id="rId4" name="Drop Down 3">
              <controlPr defaultSize="0" autoLine="0" autoPict="0">
                <anchor moveWithCells="1">
                  <from>
                    <xdr:col>2</xdr:col>
                    <xdr:colOff>19050</xdr:colOff>
                    <xdr:row>23</xdr:row>
                    <xdr:rowOff>0</xdr:rowOff>
                  </from>
                  <to>
                    <xdr:col>5</xdr:col>
                    <xdr:colOff>171450</xdr:colOff>
                    <xdr:row>24</xdr:row>
                    <xdr:rowOff>38100</xdr:rowOff>
                  </to>
                </anchor>
              </controlPr>
            </control>
          </mc:Choice>
        </mc:AlternateContent>
        <mc:AlternateContent xmlns:mc="http://schemas.openxmlformats.org/markup-compatibility/2006">
          <mc:Choice Requires="x14">
            <control shapeId="4100" r:id="rId5" name="Drop Down 4">
              <controlPr defaultSize="0" autoLine="0" autoPict="0">
                <anchor moveWithCells="1">
                  <from>
                    <xdr:col>2</xdr:col>
                    <xdr:colOff>19050</xdr:colOff>
                    <xdr:row>24</xdr:row>
                    <xdr:rowOff>9525</xdr:rowOff>
                  </from>
                  <to>
                    <xdr:col>5</xdr:col>
                    <xdr:colOff>171450</xdr:colOff>
                    <xdr:row>25</xdr:row>
                    <xdr:rowOff>19050</xdr:rowOff>
                  </to>
                </anchor>
              </controlPr>
            </control>
          </mc:Choice>
        </mc:AlternateContent>
        <mc:AlternateContent xmlns:mc="http://schemas.openxmlformats.org/markup-compatibility/2006">
          <mc:Choice Requires="x14">
            <control shapeId="4140" r:id="rId6" name="Check Box 44">
              <controlPr defaultSize="0" autoFill="0" autoLine="0" autoPict="0">
                <anchor moveWithCells="1">
                  <from>
                    <xdr:col>2</xdr:col>
                    <xdr:colOff>104775</xdr:colOff>
                    <xdr:row>5</xdr:row>
                    <xdr:rowOff>0</xdr:rowOff>
                  </from>
                  <to>
                    <xdr:col>4</xdr:col>
                    <xdr:colOff>47625</xdr:colOff>
                    <xdr:row>6</xdr:row>
                    <xdr:rowOff>28575</xdr:rowOff>
                  </to>
                </anchor>
              </controlPr>
            </control>
          </mc:Choice>
        </mc:AlternateContent>
        <mc:AlternateContent xmlns:mc="http://schemas.openxmlformats.org/markup-compatibility/2006">
          <mc:Choice Requires="x14">
            <control shapeId="4141" r:id="rId7" name="Check Box 45">
              <controlPr defaultSize="0" autoFill="0" autoLine="0" autoPict="0">
                <anchor moveWithCells="1">
                  <from>
                    <xdr:col>6</xdr:col>
                    <xdr:colOff>95250</xdr:colOff>
                    <xdr:row>5</xdr:row>
                    <xdr:rowOff>0</xdr:rowOff>
                  </from>
                  <to>
                    <xdr:col>8</xdr:col>
                    <xdr:colOff>38100</xdr:colOff>
                    <xdr:row>6</xdr:row>
                    <xdr:rowOff>28575</xdr:rowOff>
                  </to>
                </anchor>
              </controlPr>
            </control>
          </mc:Choice>
        </mc:AlternateContent>
        <mc:AlternateContent xmlns:mc="http://schemas.openxmlformats.org/markup-compatibility/2006">
          <mc:Choice Requires="x14">
            <control shapeId="4143" r:id="rId8" name="Drop Down 47">
              <controlPr defaultSize="0" autoLine="0" autoPict="0">
                <anchor moveWithCells="1">
                  <from>
                    <xdr:col>26</xdr:col>
                    <xdr:colOff>28575</xdr:colOff>
                    <xdr:row>10</xdr:row>
                    <xdr:rowOff>180975</xdr:rowOff>
                  </from>
                  <to>
                    <xdr:col>31</xdr:col>
                    <xdr:colOff>161925</xdr:colOff>
                    <xdr:row>12</xdr:row>
                    <xdr:rowOff>0</xdr:rowOff>
                  </to>
                </anchor>
              </controlPr>
            </control>
          </mc:Choice>
        </mc:AlternateContent>
        <mc:AlternateContent xmlns:mc="http://schemas.openxmlformats.org/markup-compatibility/2006">
          <mc:Choice Requires="x14">
            <control shapeId="4144" r:id="rId9" name="Check Box 48">
              <controlPr defaultSize="0" autoFill="0" autoLine="0" autoPict="0">
                <anchor moveWithCells="1">
                  <from>
                    <xdr:col>24</xdr:col>
                    <xdr:colOff>142875</xdr:colOff>
                    <xdr:row>12</xdr:row>
                    <xdr:rowOff>152400</xdr:rowOff>
                  </from>
                  <to>
                    <xdr:col>27</xdr:col>
                    <xdr:colOff>38100</xdr:colOff>
                    <xdr:row>14</xdr:row>
                    <xdr:rowOff>9525</xdr:rowOff>
                  </to>
                </anchor>
              </controlPr>
            </control>
          </mc:Choice>
        </mc:AlternateContent>
        <mc:AlternateContent xmlns:mc="http://schemas.openxmlformats.org/markup-compatibility/2006">
          <mc:Choice Requires="x14">
            <control shapeId="4145" r:id="rId10" name="Check Box 49">
              <controlPr defaultSize="0" autoFill="0" autoLine="0" autoPict="0">
                <anchor moveWithCells="1">
                  <from>
                    <xdr:col>26</xdr:col>
                    <xdr:colOff>123825</xdr:colOff>
                    <xdr:row>12</xdr:row>
                    <xdr:rowOff>152400</xdr:rowOff>
                  </from>
                  <to>
                    <xdr:col>28</xdr:col>
                    <xdr:colOff>152400</xdr:colOff>
                    <xdr:row>14</xdr:row>
                    <xdr:rowOff>9525</xdr:rowOff>
                  </to>
                </anchor>
              </controlPr>
            </control>
          </mc:Choice>
        </mc:AlternateContent>
        <mc:AlternateContent xmlns:mc="http://schemas.openxmlformats.org/markup-compatibility/2006">
          <mc:Choice Requires="x14">
            <control shapeId="4146" r:id="rId11" name="Drop Down 50">
              <controlPr defaultSize="0" autoLine="0" autoPict="0">
                <anchor moveWithCells="1">
                  <from>
                    <xdr:col>24</xdr:col>
                    <xdr:colOff>171450</xdr:colOff>
                    <xdr:row>14</xdr:row>
                    <xdr:rowOff>171450</xdr:rowOff>
                  </from>
                  <to>
                    <xdr:col>31</xdr:col>
                    <xdr:colOff>161925</xdr:colOff>
                    <xdr:row>16</xdr:row>
                    <xdr:rowOff>9525</xdr:rowOff>
                  </to>
                </anchor>
              </controlPr>
            </control>
          </mc:Choice>
        </mc:AlternateContent>
        <mc:AlternateContent xmlns:mc="http://schemas.openxmlformats.org/markup-compatibility/2006">
          <mc:Choice Requires="x14">
            <control shapeId="4147" r:id="rId12" name="Drop Down 51">
              <controlPr defaultSize="0" autoLine="0" autoPict="0">
                <anchor moveWithCells="1">
                  <from>
                    <xdr:col>24</xdr:col>
                    <xdr:colOff>171450</xdr:colOff>
                    <xdr:row>13</xdr:row>
                    <xdr:rowOff>161925</xdr:rowOff>
                  </from>
                  <to>
                    <xdr:col>31</xdr:col>
                    <xdr:colOff>161925</xdr:colOff>
                    <xdr:row>15</xdr:row>
                    <xdr:rowOff>0</xdr:rowOff>
                  </to>
                </anchor>
              </controlPr>
            </control>
          </mc:Choice>
        </mc:AlternateContent>
        <mc:AlternateContent xmlns:mc="http://schemas.openxmlformats.org/markup-compatibility/2006">
          <mc:Choice Requires="x14">
            <control shapeId="4149" r:id="rId13" name="Check Box 53">
              <controlPr defaultSize="0" autoFill="0" autoLine="0" autoPict="0">
                <anchor moveWithCells="1">
                  <from>
                    <xdr:col>27</xdr:col>
                    <xdr:colOff>123825</xdr:colOff>
                    <xdr:row>18</xdr:row>
                    <xdr:rowOff>171450</xdr:rowOff>
                  </from>
                  <to>
                    <xdr:col>29</xdr:col>
                    <xdr:colOff>152400</xdr:colOff>
                    <xdr:row>20</xdr:row>
                    <xdr:rowOff>28575</xdr:rowOff>
                  </to>
                </anchor>
              </controlPr>
            </control>
          </mc:Choice>
        </mc:AlternateContent>
        <mc:AlternateContent xmlns:mc="http://schemas.openxmlformats.org/markup-compatibility/2006">
          <mc:Choice Requires="x14">
            <control shapeId="4150" r:id="rId14" name="Drop Down 54">
              <controlPr defaultSize="0" autoLine="0" autoPict="0">
                <anchor moveWithCells="1">
                  <from>
                    <xdr:col>24</xdr:col>
                    <xdr:colOff>171450</xdr:colOff>
                    <xdr:row>16</xdr:row>
                    <xdr:rowOff>9525</xdr:rowOff>
                  </from>
                  <to>
                    <xdr:col>31</xdr:col>
                    <xdr:colOff>161925</xdr:colOff>
                    <xdr:row>17</xdr:row>
                    <xdr:rowOff>38100</xdr:rowOff>
                  </to>
                </anchor>
              </controlPr>
            </control>
          </mc:Choice>
        </mc:AlternateContent>
        <mc:AlternateContent xmlns:mc="http://schemas.openxmlformats.org/markup-compatibility/2006">
          <mc:Choice Requires="x14">
            <control shapeId="4151" r:id="rId15" name="Check Box 55">
              <controlPr defaultSize="0" autoFill="0" autoLine="0" autoPict="0">
                <anchor moveWithCells="1">
                  <from>
                    <xdr:col>25</xdr:col>
                    <xdr:colOff>142875</xdr:colOff>
                    <xdr:row>19</xdr:row>
                    <xdr:rowOff>161925</xdr:rowOff>
                  </from>
                  <to>
                    <xdr:col>28</xdr:col>
                    <xdr:colOff>38100</xdr:colOff>
                    <xdr:row>21</xdr:row>
                    <xdr:rowOff>19050</xdr:rowOff>
                  </to>
                </anchor>
              </controlPr>
            </control>
          </mc:Choice>
        </mc:AlternateContent>
        <mc:AlternateContent xmlns:mc="http://schemas.openxmlformats.org/markup-compatibility/2006">
          <mc:Choice Requires="x14">
            <control shapeId="4152" r:id="rId16" name="Check Box 56">
              <controlPr defaultSize="0" autoFill="0" autoLine="0" autoPict="0">
                <anchor moveWithCells="1">
                  <from>
                    <xdr:col>27</xdr:col>
                    <xdr:colOff>123825</xdr:colOff>
                    <xdr:row>19</xdr:row>
                    <xdr:rowOff>161925</xdr:rowOff>
                  </from>
                  <to>
                    <xdr:col>29</xdr:col>
                    <xdr:colOff>152400</xdr:colOff>
                    <xdr:row>21</xdr:row>
                    <xdr:rowOff>19050</xdr:rowOff>
                  </to>
                </anchor>
              </controlPr>
            </control>
          </mc:Choice>
        </mc:AlternateContent>
        <mc:AlternateContent xmlns:mc="http://schemas.openxmlformats.org/markup-compatibility/2006">
          <mc:Choice Requires="x14">
            <control shapeId="4153" r:id="rId17" name="Check Box 57">
              <controlPr defaultSize="0" autoFill="0" autoLine="0" autoPict="0">
                <anchor moveWithCells="1">
                  <from>
                    <xdr:col>25</xdr:col>
                    <xdr:colOff>142875</xdr:colOff>
                    <xdr:row>20</xdr:row>
                    <xdr:rowOff>152400</xdr:rowOff>
                  </from>
                  <to>
                    <xdr:col>28</xdr:col>
                    <xdr:colOff>38100</xdr:colOff>
                    <xdr:row>22</xdr:row>
                    <xdr:rowOff>19050</xdr:rowOff>
                  </to>
                </anchor>
              </controlPr>
            </control>
          </mc:Choice>
        </mc:AlternateContent>
        <mc:AlternateContent xmlns:mc="http://schemas.openxmlformats.org/markup-compatibility/2006">
          <mc:Choice Requires="x14">
            <control shapeId="4154" r:id="rId18" name="Check Box 58">
              <controlPr defaultSize="0" autoFill="0" autoLine="0" autoPict="0">
                <anchor moveWithCells="1">
                  <from>
                    <xdr:col>27</xdr:col>
                    <xdr:colOff>123825</xdr:colOff>
                    <xdr:row>20</xdr:row>
                    <xdr:rowOff>152400</xdr:rowOff>
                  </from>
                  <to>
                    <xdr:col>29</xdr:col>
                    <xdr:colOff>152400</xdr:colOff>
                    <xdr:row>22</xdr:row>
                    <xdr:rowOff>19050</xdr:rowOff>
                  </to>
                </anchor>
              </controlPr>
            </control>
          </mc:Choice>
        </mc:AlternateContent>
        <mc:AlternateContent xmlns:mc="http://schemas.openxmlformats.org/markup-compatibility/2006">
          <mc:Choice Requires="x14">
            <control shapeId="4155" r:id="rId19" name="Check Box 59">
              <controlPr defaultSize="0" autoFill="0" autoLine="0" autoPict="0">
                <anchor moveWithCells="1">
                  <from>
                    <xdr:col>25</xdr:col>
                    <xdr:colOff>142875</xdr:colOff>
                    <xdr:row>21</xdr:row>
                    <xdr:rowOff>142875</xdr:rowOff>
                  </from>
                  <to>
                    <xdr:col>28</xdr:col>
                    <xdr:colOff>38100</xdr:colOff>
                    <xdr:row>23</xdr:row>
                    <xdr:rowOff>28575</xdr:rowOff>
                  </to>
                </anchor>
              </controlPr>
            </control>
          </mc:Choice>
        </mc:AlternateContent>
        <mc:AlternateContent xmlns:mc="http://schemas.openxmlformats.org/markup-compatibility/2006">
          <mc:Choice Requires="x14">
            <control shapeId="4156" r:id="rId20" name="Check Box 60">
              <controlPr defaultSize="0" autoFill="0" autoLine="0" autoPict="0">
                <anchor moveWithCells="1">
                  <from>
                    <xdr:col>27</xdr:col>
                    <xdr:colOff>123825</xdr:colOff>
                    <xdr:row>21</xdr:row>
                    <xdr:rowOff>142875</xdr:rowOff>
                  </from>
                  <to>
                    <xdr:col>29</xdr:col>
                    <xdr:colOff>152400</xdr:colOff>
                    <xdr:row>23</xdr:row>
                    <xdr:rowOff>28575</xdr:rowOff>
                  </to>
                </anchor>
              </controlPr>
            </control>
          </mc:Choice>
        </mc:AlternateContent>
        <mc:AlternateContent xmlns:mc="http://schemas.openxmlformats.org/markup-compatibility/2006">
          <mc:Choice Requires="x14">
            <control shapeId="4157" r:id="rId21" name="Check Box 61">
              <controlPr defaultSize="0" autoFill="0" autoLine="0" autoPict="0">
                <anchor moveWithCells="1">
                  <from>
                    <xdr:col>25</xdr:col>
                    <xdr:colOff>152400</xdr:colOff>
                    <xdr:row>22</xdr:row>
                    <xdr:rowOff>152400</xdr:rowOff>
                  </from>
                  <to>
                    <xdr:col>28</xdr:col>
                    <xdr:colOff>47625</xdr:colOff>
                    <xdr:row>24</xdr:row>
                    <xdr:rowOff>47625</xdr:rowOff>
                  </to>
                </anchor>
              </controlPr>
            </control>
          </mc:Choice>
        </mc:AlternateContent>
        <mc:AlternateContent xmlns:mc="http://schemas.openxmlformats.org/markup-compatibility/2006">
          <mc:Choice Requires="x14">
            <control shapeId="4158" r:id="rId22" name="Check Box 62">
              <controlPr defaultSize="0" autoFill="0" autoLine="0" autoPict="0">
                <anchor moveWithCells="1">
                  <from>
                    <xdr:col>27</xdr:col>
                    <xdr:colOff>133350</xdr:colOff>
                    <xdr:row>22</xdr:row>
                    <xdr:rowOff>152400</xdr:rowOff>
                  </from>
                  <to>
                    <xdr:col>29</xdr:col>
                    <xdr:colOff>161925</xdr:colOff>
                    <xdr:row>24</xdr:row>
                    <xdr:rowOff>47625</xdr:rowOff>
                  </to>
                </anchor>
              </controlPr>
            </control>
          </mc:Choice>
        </mc:AlternateContent>
        <mc:AlternateContent xmlns:mc="http://schemas.openxmlformats.org/markup-compatibility/2006">
          <mc:Choice Requires="x14">
            <control shapeId="4159" r:id="rId23" name="Check Box 63">
              <controlPr defaultSize="0" autoFill="0" autoLine="0" autoPict="0">
                <anchor moveWithCells="1">
                  <from>
                    <xdr:col>25</xdr:col>
                    <xdr:colOff>152400</xdr:colOff>
                    <xdr:row>25</xdr:row>
                    <xdr:rowOff>9525</xdr:rowOff>
                  </from>
                  <to>
                    <xdr:col>28</xdr:col>
                    <xdr:colOff>47625</xdr:colOff>
                    <xdr:row>26</xdr:row>
                    <xdr:rowOff>38100</xdr:rowOff>
                  </to>
                </anchor>
              </controlPr>
            </control>
          </mc:Choice>
        </mc:AlternateContent>
        <mc:AlternateContent xmlns:mc="http://schemas.openxmlformats.org/markup-compatibility/2006">
          <mc:Choice Requires="x14">
            <control shapeId="4160" r:id="rId24" name="Check Box 64">
              <controlPr defaultSize="0" autoFill="0" autoLine="0" autoPict="0">
                <anchor moveWithCells="1">
                  <from>
                    <xdr:col>27</xdr:col>
                    <xdr:colOff>133350</xdr:colOff>
                    <xdr:row>25</xdr:row>
                    <xdr:rowOff>9525</xdr:rowOff>
                  </from>
                  <to>
                    <xdr:col>29</xdr:col>
                    <xdr:colOff>161925</xdr:colOff>
                    <xdr:row>26</xdr:row>
                    <xdr:rowOff>38100</xdr:rowOff>
                  </to>
                </anchor>
              </controlPr>
            </control>
          </mc:Choice>
        </mc:AlternateContent>
        <mc:AlternateContent xmlns:mc="http://schemas.openxmlformats.org/markup-compatibility/2006">
          <mc:Choice Requires="x14">
            <control shapeId="4163" r:id="rId25" name="Check Box 67">
              <controlPr defaultSize="0" autoFill="0" autoLine="0" autoPict="0">
                <anchor moveWithCells="1">
                  <from>
                    <xdr:col>25</xdr:col>
                    <xdr:colOff>142875</xdr:colOff>
                    <xdr:row>18</xdr:row>
                    <xdr:rowOff>171450</xdr:rowOff>
                  </from>
                  <to>
                    <xdr:col>28</xdr:col>
                    <xdr:colOff>38100</xdr:colOff>
                    <xdr:row>20</xdr:row>
                    <xdr:rowOff>28575</xdr:rowOff>
                  </to>
                </anchor>
              </controlPr>
            </control>
          </mc:Choice>
        </mc:AlternateContent>
        <mc:AlternateContent xmlns:mc="http://schemas.openxmlformats.org/markup-compatibility/2006">
          <mc:Choice Requires="x14">
            <control shapeId="4164" r:id="rId26" name="Check Box 68">
              <controlPr defaultSize="0" autoFill="0" autoLine="0" autoPict="0">
                <anchor moveWithCells="1">
                  <from>
                    <xdr:col>2</xdr:col>
                    <xdr:colOff>104775</xdr:colOff>
                    <xdr:row>30</xdr:row>
                    <xdr:rowOff>9525</xdr:rowOff>
                  </from>
                  <to>
                    <xdr:col>4</xdr:col>
                    <xdr:colOff>47625</xdr:colOff>
                    <xdr:row>31</xdr:row>
                    <xdr:rowOff>28575</xdr:rowOff>
                  </to>
                </anchor>
              </controlPr>
            </control>
          </mc:Choice>
        </mc:AlternateContent>
        <mc:AlternateContent xmlns:mc="http://schemas.openxmlformats.org/markup-compatibility/2006">
          <mc:Choice Requires="x14">
            <control shapeId="4165" r:id="rId27" name="Check Box 69">
              <controlPr defaultSize="0" autoFill="0" autoLine="0" autoPict="0">
                <anchor moveWithCells="1">
                  <from>
                    <xdr:col>10</xdr:col>
                    <xdr:colOff>0</xdr:colOff>
                    <xdr:row>30</xdr:row>
                    <xdr:rowOff>9525</xdr:rowOff>
                  </from>
                  <to>
                    <xdr:col>11</xdr:col>
                    <xdr:colOff>123825</xdr:colOff>
                    <xdr:row>31</xdr:row>
                    <xdr:rowOff>28575</xdr:rowOff>
                  </to>
                </anchor>
              </controlPr>
            </control>
          </mc:Choice>
        </mc:AlternateContent>
        <mc:AlternateContent xmlns:mc="http://schemas.openxmlformats.org/markup-compatibility/2006">
          <mc:Choice Requires="x14">
            <control shapeId="4171" r:id="rId28" name="Drop Down 75">
              <controlPr defaultSize="0" autoLine="0" autoPict="0">
                <anchor moveWithCells="1">
                  <from>
                    <xdr:col>24</xdr:col>
                    <xdr:colOff>171450</xdr:colOff>
                    <xdr:row>17</xdr:row>
                    <xdr:rowOff>38100</xdr:rowOff>
                  </from>
                  <to>
                    <xdr:col>31</xdr:col>
                    <xdr:colOff>161925</xdr:colOff>
                    <xdr:row>18</xdr:row>
                    <xdr:rowOff>57150</xdr:rowOff>
                  </to>
                </anchor>
              </controlPr>
            </control>
          </mc:Choice>
        </mc:AlternateContent>
        <mc:AlternateContent xmlns:mc="http://schemas.openxmlformats.org/markup-compatibility/2006">
          <mc:Choice Requires="x14">
            <control shapeId="4174" r:id="rId29" name="Check Box 78">
              <controlPr defaultSize="0" autoFill="0" autoLine="0" autoPict="0">
                <anchor moveWithCells="1">
                  <from>
                    <xdr:col>11</xdr:col>
                    <xdr:colOff>171450</xdr:colOff>
                    <xdr:row>5</xdr:row>
                    <xdr:rowOff>0</xdr:rowOff>
                  </from>
                  <to>
                    <xdr:col>13</xdr:col>
                    <xdr:colOff>114300</xdr:colOff>
                    <xdr:row>6</xdr:row>
                    <xdr:rowOff>28575</xdr:rowOff>
                  </to>
                </anchor>
              </controlPr>
            </control>
          </mc:Choice>
        </mc:AlternateContent>
        <mc:AlternateContent xmlns:mc="http://schemas.openxmlformats.org/markup-compatibility/2006">
          <mc:Choice Requires="x14">
            <control shapeId="4175" r:id="rId30" name="Check Box 79">
              <controlPr defaultSize="0" autoFill="0" autoLine="0" autoPict="0">
                <anchor moveWithCells="1">
                  <from>
                    <xdr:col>2</xdr:col>
                    <xdr:colOff>104775</xdr:colOff>
                    <xdr:row>37</xdr:row>
                    <xdr:rowOff>9525</xdr:rowOff>
                  </from>
                  <to>
                    <xdr:col>4</xdr:col>
                    <xdr:colOff>47625</xdr:colOff>
                    <xdr:row>38</xdr:row>
                    <xdr:rowOff>28575</xdr:rowOff>
                  </to>
                </anchor>
              </controlPr>
            </control>
          </mc:Choice>
        </mc:AlternateContent>
        <mc:AlternateContent xmlns:mc="http://schemas.openxmlformats.org/markup-compatibility/2006">
          <mc:Choice Requires="x14">
            <control shapeId="4176" r:id="rId31" name="Check Box 80">
              <controlPr defaultSize="0" autoFill="0" autoLine="0" autoPict="0">
                <anchor moveWithCells="1">
                  <from>
                    <xdr:col>10</xdr:col>
                    <xdr:colOff>0</xdr:colOff>
                    <xdr:row>37</xdr:row>
                    <xdr:rowOff>9525</xdr:rowOff>
                  </from>
                  <to>
                    <xdr:col>11</xdr:col>
                    <xdr:colOff>123825</xdr:colOff>
                    <xdr:row>38</xdr:row>
                    <xdr:rowOff>28575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M46"/>
  <sheetViews>
    <sheetView showGridLines="0" workbookViewId="0">
      <selection activeCell="A21" sqref="A21"/>
    </sheetView>
  </sheetViews>
  <sheetFormatPr defaultRowHeight="12.75" x14ac:dyDescent="0.2"/>
  <cols>
    <col min="1" max="32" width="2.7109375" style="10" customWidth="1"/>
    <col min="33" max="33" width="9.140625" style="10"/>
    <col min="34" max="34" width="11.42578125" style="10" customWidth="1"/>
    <col min="35" max="16384" width="9.140625" style="10"/>
  </cols>
  <sheetData>
    <row r="3" spans="1:37" x14ac:dyDescent="0.2">
      <c r="H3" s="17" t="s">
        <v>197</v>
      </c>
    </row>
    <row r="4" spans="1:37" x14ac:dyDescent="0.2">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7" x14ac:dyDescent="0.2">
      <c r="A6" s="26" t="s">
        <v>143</v>
      </c>
      <c r="B6" s="25"/>
      <c r="C6" s="25"/>
      <c r="D6" s="25"/>
      <c r="E6" s="26" t="s">
        <v>144</v>
      </c>
      <c r="F6" s="25"/>
      <c r="G6" s="25"/>
      <c r="H6" s="53"/>
      <c r="I6" s="26" t="s">
        <v>189</v>
      </c>
      <c r="J6" s="25"/>
      <c r="K6" s="25"/>
      <c r="L6" s="25"/>
      <c r="M6" s="25"/>
      <c r="N6" s="25"/>
      <c r="O6" s="25"/>
      <c r="P6" s="25"/>
      <c r="Q6" s="25"/>
      <c r="AE6" s="25"/>
      <c r="AF6" s="25"/>
    </row>
    <row r="7" spans="1:37" ht="14.25" customHeight="1" x14ac:dyDescent="0.2">
      <c r="A7" s="31" t="s">
        <v>61</v>
      </c>
      <c r="B7" s="26"/>
      <c r="D7" s="24"/>
      <c r="E7" s="24"/>
      <c r="F7" s="24"/>
      <c r="G7" s="177"/>
      <c r="H7" s="177"/>
      <c r="I7" s="177"/>
      <c r="J7" s="177"/>
      <c r="K7" s="177"/>
      <c r="L7" s="177"/>
      <c r="M7" s="177"/>
      <c r="N7" s="25"/>
      <c r="O7" s="11" t="s">
        <v>129</v>
      </c>
      <c r="P7" s="152" t="s">
        <v>314</v>
      </c>
      <c r="Q7" s="178"/>
      <c r="R7" s="178"/>
      <c r="S7" s="178"/>
      <c r="T7" s="25"/>
      <c r="U7" s="53"/>
      <c r="V7" s="53"/>
      <c r="W7" s="53"/>
      <c r="X7" s="53"/>
      <c r="Y7" s="53"/>
      <c r="Z7" s="11" t="s">
        <v>40</v>
      </c>
      <c r="AA7" s="202" t="s">
        <v>335</v>
      </c>
      <c r="AB7" s="203"/>
      <c r="AC7" s="203"/>
      <c r="AD7" s="203"/>
      <c r="AE7" s="203"/>
      <c r="AF7" s="203"/>
    </row>
    <row r="8" spans="1:37" ht="14.25" customHeight="1" x14ac:dyDescent="0.2">
      <c r="A8" s="23" t="s">
        <v>57</v>
      </c>
      <c r="B8" s="26"/>
      <c r="C8" s="26"/>
      <c r="D8" s="26"/>
      <c r="G8" s="25"/>
      <c r="H8" s="152" t="s">
        <v>371</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x14ac:dyDescent="0.2">
      <c r="A10" s="17"/>
      <c r="G10" s="11" t="s">
        <v>182</v>
      </c>
      <c r="H10" s="152" t="s">
        <v>316</v>
      </c>
      <c r="I10" s="178"/>
      <c r="J10" s="178"/>
      <c r="K10" s="178"/>
      <c r="L10" s="178"/>
      <c r="M10" s="178"/>
      <c r="N10" s="178"/>
      <c r="O10" s="178"/>
      <c r="P10" s="178"/>
      <c r="Q10" s="178"/>
      <c r="R10" s="178"/>
      <c r="S10" s="178"/>
      <c r="T10" s="178"/>
      <c r="U10" s="178"/>
      <c r="V10" s="178"/>
      <c r="W10" s="178"/>
      <c r="X10" s="178"/>
      <c r="Y10" s="178"/>
      <c r="Z10" s="178"/>
      <c r="AA10" s="178"/>
      <c r="AB10" s="178"/>
      <c r="AC10" s="178"/>
      <c r="AD10" s="178"/>
      <c r="AE10" s="178"/>
      <c r="AF10" s="178"/>
    </row>
    <row r="11" spans="1:37" x14ac:dyDescent="0.2">
      <c r="A11" s="17"/>
      <c r="G11" s="11" t="s">
        <v>183</v>
      </c>
      <c r="H11" s="152" t="s">
        <v>315</v>
      </c>
      <c r="I11" s="178"/>
      <c r="J11" s="178"/>
      <c r="K11" s="178"/>
      <c r="L11" s="178"/>
      <c r="M11" s="178"/>
      <c r="N11" s="178"/>
      <c r="O11" s="178"/>
      <c r="P11" s="178"/>
      <c r="Q11" s="178"/>
      <c r="R11" s="178"/>
      <c r="S11" s="178"/>
      <c r="T11" s="178"/>
      <c r="U11" s="178"/>
      <c r="V11" s="178"/>
      <c r="W11" s="178"/>
      <c r="X11" s="178"/>
      <c r="Y11" s="178"/>
      <c r="Z11" s="178"/>
      <c r="AA11" s="178"/>
      <c r="AB11" s="178"/>
      <c r="AC11" s="178"/>
      <c r="AD11" s="178"/>
      <c r="AE11" s="178"/>
      <c r="AF11" s="178"/>
    </row>
    <row r="12" spans="1:37" ht="15" customHeight="1" x14ac:dyDescent="0.2">
      <c r="A12" s="43"/>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row>
    <row r="13" spans="1:37" ht="15" customHeight="1" x14ac:dyDescent="0.2">
      <c r="A13" s="92" t="s">
        <v>180</v>
      </c>
      <c r="B13" s="93"/>
      <c r="C13" s="93"/>
      <c r="D13" s="93"/>
      <c r="E13" s="93"/>
      <c r="F13" s="93"/>
      <c r="G13" s="94"/>
      <c r="H13" s="95"/>
      <c r="I13" s="224" t="s">
        <v>15</v>
      </c>
      <c r="J13" s="224"/>
      <c r="K13" s="224"/>
      <c r="L13" s="224" t="s">
        <v>16</v>
      </c>
      <c r="M13" s="224"/>
      <c r="N13" s="224"/>
      <c r="O13" s="224" t="s">
        <v>14</v>
      </c>
      <c r="P13" s="224"/>
      <c r="Q13" s="224"/>
      <c r="R13" s="224" t="s">
        <v>147</v>
      </c>
      <c r="S13" s="224"/>
      <c r="T13" s="224"/>
      <c r="U13" s="25"/>
      <c r="V13" s="92" t="s">
        <v>148</v>
      </c>
      <c r="W13" s="93"/>
      <c r="X13" s="93"/>
      <c r="Y13" s="93"/>
      <c r="Z13" s="93"/>
      <c r="AA13" s="93"/>
      <c r="AB13" s="93"/>
      <c r="AC13" s="96"/>
      <c r="AD13" s="96"/>
      <c r="AE13" s="96"/>
      <c r="AF13" s="97"/>
      <c r="AG13"/>
      <c r="AH13"/>
      <c r="AI13"/>
      <c r="AJ13"/>
      <c r="AK13"/>
    </row>
    <row r="14" spans="1:37" ht="14.25" customHeight="1" x14ac:dyDescent="0.2">
      <c r="A14" s="75"/>
      <c r="B14" s="25"/>
      <c r="C14" s="25"/>
      <c r="D14" s="25"/>
      <c r="E14" s="25"/>
      <c r="F14" s="25"/>
      <c r="G14" s="11" t="s">
        <v>12</v>
      </c>
      <c r="H14" s="11"/>
      <c r="I14" s="205"/>
      <c r="J14" s="206"/>
      <c r="K14" s="207"/>
      <c r="L14" s="205"/>
      <c r="M14" s="206"/>
      <c r="N14" s="207"/>
      <c r="O14" s="205"/>
      <c r="P14" s="206"/>
      <c r="Q14" s="207"/>
      <c r="R14" s="205">
        <v>1202</v>
      </c>
      <c r="S14" s="206"/>
      <c r="T14" s="207"/>
      <c r="U14" s="25"/>
      <c r="V14" s="75"/>
      <c r="W14" s="25"/>
      <c r="X14" s="25"/>
      <c r="Y14" s="25"/>
      <c r="Z14" s="25"/>
      <c r="AA14" s="11" t="s">
        <v>17</v>
      </c>
      <c r="AB14" s="11"/>
      <c r="AC14" s="208">
        <v>6</v>
      </c>
      <c r="AD14" s="225"/>
      <c r="AE14" s="225"/>
      <c r="AF14" s="226"/>
      <c r="AG14"/>
      <c r="AH14"/>
      <c r="AI14"/>
      <c r="AJ14"/>
      <c r="AK14"/>
    </row>
    <row r="15" spans="1:37" ht="14.25" customHeight="1" x14ac:dyDescent="0.2">
      <c r="A15" s="75"/>
      <c r="B15" s="25"/>
      <c r="C15" s="25"/>
      <c r="D15" s="25"/>
      <c r="E15" s="25"/>
      <c r="F15" s="25"/>
      <c r="G15" s="11" t="s">
        <v>13</v>
      </c>
      <c r="H15" s="11"/>
      <c r="I15" s="205">
        <v>1500</v>
      </c>
      <c r="J15" s="206"/>
      <c r="K15" s="207"/>
      <c r="L15" s="205">
        <v>1705</v>
      </c>
      <c r="M15" s="206"/>
      <c r="N15" s="207"/>
      <c r="O15" s="205">
        <v>1730</v>
      </c>
      <c r="P15" s="206"/>
      <c r="Q15" s="207"/>
      <c r="R15" s="205"/>
      <c r="S15" s="206"/>
      <c r="T15" s="207"/>
      <c r="U15" s="25"/>
      <c r="V15" s="75"/>
      <c r="W15" s="11" t="s">
        <v>23</v>
      </c>
      <c r="X15" s="25"/>
      <c r="Y15" s="25"/>
      <c r="Z15" s="25"/>
      <c r="AA15" s="11"/>
      <c r="AB15" s="11"/>
      <c r="AC15" s="208"/>
      <c r="AD15" s="225"/>
      <c r="AE15" s="225"/>
      <c r="AF15" s="226"/>
      <c r="AG15"/>
      <c r="AH15"/>
      <c r="AI15"/>
      <c r="AJ15"/>
      <c r="AK15"/>
    </row>
    <row r="16" spans="1:37" ht="14.25" customHeight="1" x14ac:dyDescent="0.2">
      <c r="A16" s="76"/>
      <c r="B16" s="77"/>
      <c r="C16" s="77"/>
      <c r="D16" s="77"/>
      <c r="E16" s="77"/>
      <c r="F16" s="77"/>
      <c r="G16" s="78" t="s">
        <v>145</v>
      </c>
      <c r="H16" s="79"/>
      <c r="I16" s="205">
        <v>985</v>
      </c>
      <c r="J16" s="206"/>
      <c r="K16" s="207"/>
      <c r="L16" s="205">
        <v>1010</v>
      </c>
      <c r="M16" s="206"/>
      <c r="N16" s="207"/>
      <c r="O16" s="205">
        <v>1016</v>
      </c>
      <c r="P16" s="206"/>
      <c r="Q16" s="207"/>
      <c r="R16" s="205">
        <v>1020</v>
      </c>
      <c r="S16" s="206"/>
      <c r="T16" s="207"/>
      <c r="U16" s="25"/>
      <c r="V16" s="75"/>
      <c r="W16" s="11" t="s">
        <v>24</v>
      </c>
      <c r="X16" s="25"/>
      <c r="Y16" s="25"/>
      <c r="Z16" s="25"/>
      <c r="AA16" s="11"/>
      <c r="AB16" s="11"/>
      <c r="AC16" s="208">
        <v>2</v>
      </c>
      <c r="AD16" s="225"/>
      <c r="AE16" s="225"/>
      <c r="AF16" s="226"/>
      <c r="AG16"/>
      <c r="AH16"/>
      <c r="AI16"/>
      <c r="AJ16"/>
      <c r="AK16"/>
    </row>
    <row r="17" spans="1:39" ht="14.25" customHeight="1" x14ac:dyDescent="0.2">
      <c r="A17" s="25"/>
      <c r="B17" s="25"/>
      <c r="C17" s="25"/>
      <c r="D17" s="25"/>
      <c r="E17" s="25"/>
      <c r="F17" s="25"/>
      <c r="G17" s="11"/>
      <c r="H17" s="11"/>
      <c r="I17" s="61"/>
      <c r="J17" s="61"/>
      <c r="K17" s="61"/>
      <c r="L17" s="61"/>
      <c r="M17" s="61"/>
      <c r="N17" s="61"/>
      <c r="O17" s="61"/>
      <c r="P17" s="61"/>
      <c r="Q17" s="61"/>
      <c r="R17" s="61"/>
      <c r="S17" s="61"/>
      <c r="T17" s="61"/>
      <c r="U17" s="25"/>
      <c r="V17" s="218" t="s">
        <v>60</v>
      </c>
      <c r="W17" s="219"/>
      <c r="X17" s="219"/>
      <c r="Y17" s="219"/>
      <c r="Z17" s="219"/>
      <c r="AA17" s="219"/>
      <c r="AB17" s="26"/>
      <c r="AC17" s="208"/>
      <c r="AD17" s="225"/>
      <c r="AE17" s="225"/>
      <c r="AF17" s="226"/>
      <c r="AG17"/>
      <c r="AH17"/>
      <c r="AI17"/>
      <c r="AJ17"/>
      <c r="AK17"/>
    </row>
    <row r="18" spans="1:39" ht="13.5" customHeight="1" x14ac:dyDescent="0.2">
      <c r="A18"/>
      <c r="B18"/>
      <c r="C18"/>
      <c r="D18"/>
      <c r="E18"/>
      <c r="F18"/>
      <c r="G18"/>
      <c r="H18"/>
      <c r="I18"/>
      <c r="J18"/>
      <c r="K18"/>
      <c r="L18"/>
      <c r="M18"/>
      <c r="N18"/>
      <c r="O18"/>
      <c r="P18"/>
      <c r="Q18"/>
      <c r="R18"/>
      <c r="S18"/>
      <c r="T18"/>
      <c r="U18" s="25"/>
      <c r="V18" s="228" t="s">
        <v>60</v>
      </c>
      <c r="W18" s="197"/>
      <c r="X18" s="197"/>
      <c r="Y18" s="197"/>
      <c r="Z18" s="197"/>
      <c r="AA18" s="197"/>
      <c r="AB18" s="42"/>
      <c r="AC18" s="208"/>
      <c r="AD18" s="225"/>
      <c r="AE18" s="225"/>
      <c r="AF18" s="226"/>
      <c r="AG18"/>
      <c r="AH18"/>
      <c r="AI18"/>
      <c r="AJ18"/>
      <c r="AK18"/>
    </row>
    <row r="19" spans="1:39" ht="13.5" customHeight="1" x14ac:dyDescent="0.2">
      <c r="A19" s="90" t="s">
        <v>185</v>
      </c>
      <c r="B19"/>
      <c r="C19"/>
      <c r="D19"/>
      <c r="E19"/>
      <c r="F19"/>
      <c r="G19"/>
      <c r="H19"/>
      <c r="I19"/>
      <c r="J19"/>
      <c r="K19"/>
      <c r="O19"/>
      <c r="P19"/>
      <c r="Q19"/>
      <c r="R19"/>
      <c r="X19" s="26"/>
      <c r="Y19" s="26"/>
      <c r="Z19" s="26"/>
      <c r="AA19" s="26"/>
      <c r="AB19" s="26"/>
      <c r="AC19" s="61"/>
      <c r="AD19" s="85"/>
      <c r="AE19" s="85"/>
      <c r="AF19" s="85"/>
      <c r="AG19"/>
      <c r="AH19"/>
      <c r="AI19"/>
      <c r="AJ19"/>
      <c r="AK19"/>
    </row>
    <row r="20" spans="1:39" ht="14.25" customHeight="1" x14ac:dyDescent="0.2">
      <c r="B20"/>
      <c r="C20" s="11" t="s">
        <v>184</v>
      </c>
      <c r="D20" s="202" t="s">
        <v>317</v>
      </c>
      <c r="E20" s="202"/>
      <c r="F20" s="202"/>
      <c r="G20" s="202"/>
      <c r="H20" s="202"/>
      <c r="I20" s="202"/>
      <c r="J20"/>
      <c r="L20" s="11" t="s">
        <v>159</v>
      </c>
      <c r="M20" s="202" t="s">
        <v>314</v>
      </c>
      <c r="N20" s="202"/>
      <c r="P20"/>
      <c r="Q20"/>
      <c r="T20" s="83" t="s">
        <v>160</v>
      </c>
      <c r="U20" s="223" t="s">
        <v>372</v>
      </c>
      <c r="V20" s="223"/>
      <c r="W20" s="223"/>
      <c r="X20" s="25"/>
      <c r="Y20" s="11"/>
      <c r="Z20" s="55" t="s">
        <v>161</v>
      </c>
      <c r="AA20" s="227">
        <v>70000</v>
      </c>
      <c r="AB20" s="202"/>
      <c r="AC20" s="202"/>
      <c r="AD20" s="202"/>
      <c r="AE20" s="202"/>
      <c r="AF20" s="202"/>
    </row>
    <row r="21" spans="1:39" ht="14.25" customHeight="1" x14ac:dyDescent="0.2">
      <c r="E21" s="55" t="s">
        <v>181</v>
      </c>
      <c r="F21" s="222"/>
      <c r="G21" s="222"/>
      <c r="H21" s="222"/>
      <c r="N21" s="55" t="s">
        <v>186</v>
      </c>
      <c r="O21" s="202"/>
      <c r="P21" s="202"/>
      <c r="Q21" s="202"/>
      <c r="R21" s="202"/>
      <c r="S21" s="202"/>
      <c r="T21" s="202"/>
      <c r="X21" s="87"/>
      <c r="Z21" s="55" t="s">
        <v>190</v>
      </c>
    </row>
    <row r="22" spans="1:39" ht="19.5" customHeight="1" x14ac:dyDescent="0.2">
      <c r="A22" s="90" t="s">
        <v>187</v>
      </c>
      <c r="B22"/>
      <c r="C22"/>
      <c r="D22"/>
      <c r="E22"/>
      <c r="F22"/>
      <c r="G22"/>
      <c r="H22"/>
      <c r="I22"/>
      <c r="J22"/>
      <c r="K22"/>
      <c r="O22"/>
      <c r="P22"/>
      <c r="Q22"/>
      <c r="R22"/>
      <c r="X22" s="26"/>
      <c r="Y22" s="26"/>
      <c r="Z22" s="26"/>
      <c r="AA22" s="26"/>
      <c r="AB22" s="26"/>
      <c r="AC22" s="61"/>
      <c r="AD22" s="85"/>
      <c r="AE22" s="85"/>
      <c r="AF22" s="85"/>
      <c r="AG22"/>
      <c r="AH22"/>
      <c r="AI22"/>
      <c r="AJ22"/>
      <c r="AK22"/>
      <c r="AL22"/>
      <c r="AM22"/>
    </row>
    <row r="23" spans="1:39" ht="14.25" customHeight="1" x14ac:dyDescent="0.2">
      <c r="B23"/>
      <c r="C23" s="11" t="s">
        <v>184</v>
      </c>
      <c r="D23" s="202"/>
      <c r="E23" s="202"/>
      <c r="F23" s="202"/>
      <c r="G23" s="202"/>
      <c r="H23" s="202"/>
      <c r="I23" s="202"/>
      <c r="J23"/>
      <c r="L23" s="11" t="s">
        <v>159</v>
      </c>
      <c r="M23" s="202"/>
      <c r="N23" s="202"/>
      <c r="P23"/>
      <c r="Q23"/>
      <c r="T23" s="83" t="s">
        <v>160</v>
      </c>
      <c r="U23" s="223"/>
      <c r="V23" s="223"/>
      <c r="W23" s="223"/>
      <c r="X23" s="25"/>
      <c r="Y23" s="11"/>
      <c r="Z23" s="55" t="s">
        <v>161</v>
      </c>
      <c r="AA23" s="202"/>
      <c r="AB23" s="202"/>
      <c r="AC23" s="202"/>
      <c r="AD23" s="202"/>
      <c r="AE23" s="202"/>
      <c r="AF23" s="202"/>
    </row>
    <row r="24" spans="1:39" ht="14.25" customHeight="1" x14ac:dyDescent="0.2">
      <c r="E24" s="55" t="s">
        <v>181</v>
      </c>
      <c r="F24" s="222"/>
      <c r="G24" s="222"/>
      <c r="H24" s="222"/>
      <c r="N24" s="55" t="s">
        <v>186</v>
      </c>
      <c r="O24" s="202"/>
      <c r="P24" s="202"/>
      <c r="Q24" s="202"/>
      <c r="R24" s="202"/>
      <c r="S24" s="202"/>
      <c r="T24" s="202"/>
      <c r="X24" s="87"/>
      <c r="Z24" s="55" t="s">
        <v>190</v>
      </c>
    </row>
    <row r="25" spans="1:39" ht="19.5" customHeight="1" x14ac:dyDescent="0.2">
      <c r="A25" s="90" t="s">
        <v>188</v>
      </c>
      <c r="B25"/>
      <c r="C25"/>
      <c r="D25"/>
      <c r="E25"/>
      <c r="F25"/>
      <c r="G25"/>
      <c r="H25"/>
      <c r="I25"/>
      <c r="J25"/>
      <c r="K25"/>
      <c r="O25"/>
      <c r="P25"/>
      <c r="Q25"/>
      <c r="R25"/>
      <c r="X25" s="26"/>
      <c r="Y25" s="26"/>
      <c r="Z25" s="26"/>
      <c r="AA25" s="26"/>
      <c r="AB25" s="26"/>
      <c r="AC25" s="61"/>
      <c r="AD25" s="85"/>
      <c r="AE25" s="85"/>
      <c r="AF25" s="85"/>
      <c r="AG25"/>
      <c r="AH25"/>
      <c r="AI25"/>
      <c r="AJ25"/>
      <c r="AK25"/>
    </row>
    <row r="26" spans="1:39" ht="14.25" customHeight="1" x14ac:dyDescent="0.2">
      <c r="B26"/>
      <c r="C26" s="11" t="s">
        <v>184</v>
      </c>
      <c r="D26" s="202"/>
      <c r="E26" s="202"/>
      <c r="F26" s="202"/>
      <c r="G26" s="202"/>
      <c r="H26" s="202"/>
      <c r="I26" s="202"/>
      <c r="J26"/>
      <c r="L26" s="11" t="s">
        <v>159</v>
      </c>
      <c r="M26" s="202"/>
      <c r="N26" s="202"/>
      <c r="P26"/>
      <c r="Q26"/>
      <c r="T26" s="83" t="s">
        <v>160</v>
      </c>
      <c r="U26" s="223"/>
      <c r="V26" s="223"/>
      <c r="W26" s="223"/>
      <c r="X26" s="25"/>
      <c r="Y26" s="11"/>
      <c r="Z26" s="55" t="s">
        <v>161</v>
      </c>
      <c r="AA26" s="202"/>
      <c r="AB26" s="202"/>
      <c r="AC26" s="202"/>
      <c r="AD26" s="202"/>
      <c r="AE26" s="202"/>
      <c r="AF26" s="202"/>
    </row>
    <row r="27" spans="1:39" ht="14.25" customHeight="1" x14ac:dyDescent="0.2">
      <c r="E27" s="55" t="s">
        <v>181</v>
      </c>
      <c r="F27" s="222"/>
      <c r="G27" s="222"/>
      <c r="H27" s="222"/>
      <c r="N27" s="55" t="s">
        <v>186</v>
      </c>
      <c r="O27" s="202"/>
      <c r="P27" s="202"/>
      <c r="Q27" s="202"/>
      <c r="R27" s="202"/>
      <c r="S27" s="202"/>
      <c r="T27" s="202"/>
      <c r="X27" s="87"/>
      <c r="Z27" s="55" t="s">
        <v>190</v>
      </c>
    </row>
    <row r="28" spans="1:39" ht="19.5" customHeight="1" x14ac:dyDescent="0.2">
      <c r="A28" s="90" t="s">
        <v>196</v>
      </c>
      <c r="B28"/>
      <c r="C28"/>
      <c r="D28"/>
      <c r="E28"/>
      <c r="F28"/>
      <c r="G28"/>
      <c r="H28"/>
      <c r="I28"/>
      <c r="J28"/>
      <c r="K28"/>
      <c r="O28"/>
      <c r="P28"/>
      <c r="Q28"/>
      <c r="R28"/>
      <c r="X28" s="26"/>
      <c r="Y28" s="26"/>
      <c r="Z28" s="26"/>
      <c r="AA28" s="26"/>
      <c r="AB28" s="26"/>
      <c r="AC28" s="61"/>
      <c r="AD28" s="85"/>
      <c r="AE28" s="85"/>
      <c r="AF28" s="85"/>
      <c r="AG28"/>
      <c r="AH28"/>
      <c r="AI28"/>
      <c r="AJ28"/>
      <c r="AK28"/>
    </row>
    <row r="29" spans="1:39" ht="14.25" customHeight="1" x14ac:dyDescent="0.2">
      <c r="B29"/>
      <c r="C29" s="11" t="s">
        <v>184</v>
      </c>
      <c r="D29" s="202"/>
      <c r="E29" s="202"/>
      <c r="F29" s="202"/>
      <c r="G29" s="202"/>
      <c r="H29" s="202"/>
      <c r="I29" s="202"/>
      <c r="J29"/>
      <c r="L29" s="11" t="s">
        <v>159</v>
      </c>
      <c r="M29" s="202"/>
      <c r="N29" s="202"/>
      <c r="P29"/>
      <c r="Q29"/>
      <c r="T29" s="83" t="s">
        <v>160</v>
      </c>
      <c r="U29" s="223"/>
      <c r="V29" s="223"/>
      <c r="W29" s="223"/>
      <c r="X29" s="25"/>
      <c r="Y29" s="11"/>
      <c r="Z29" s="55" t="s">
        <v>161</v>
      </c>
      <c r="AA29" s="202"/>
      <c r="AB29" s="202"/>
      <c r="AC29" s="202"/>
      <c r="AD29" s="202"/>
      <c r="AE29" s="202"/>
      <c r="AF29" s="202"/>
    </row>
    <row r="30" spans="1:39" ht="14.25" customHeight="1" x14ac:dyDescent="0.2">
      <c r="E30" s="55" t="s">
        <v>181</v>
      </c>
      <c r="F30" s="222"/>
      <c r="G30" s="222"/>
      <c r="H30" s="222"/>
      <c r="N30" s="55" t="s">
        <v>186</v>
      </c>
      <c r="O30" s="202"/>
      <c r="P30" s="202"/>
      <c r="Q30" s="202"/>
      <c r="R30" s="202"/>
      <c r="S30" s="202"/>
      <c r="T30" s="202"/>
      <c r="X30" s="87"/>
      <c r="Z30" s="55" t="s">
        <v>190</v>
      </c>
    </row>
    <row r="31" spans="1:39" ht="9.75" customHeight="1" x14ac:dyDescent="0.2">
      <c r="E31" s="55"/>
      <c r="F31" s="89"/>
      <c r="G31" s="89"/>
      <c r="H31" s="89"/>
      <c r="N31" s="55"/>
      <c r="O31" s="60"/>
      <c r="P31" s="60"/>
      <c r="Q31" s="60"/>
      <c r="R31" s="60"/>
      <c r="S31" s="60"/>
      <c r="T31" s="60"/>
      <c r="X31" s="87"/>
      <c r="Z31" s="55"/>
      <c r="AA31" s="60"/>
      <c r="AB31" s="60"/>
      <c r="AC31" s="60"/>
      <c r="AD31" s="60"/>
      <c r="AE31" s="60"/>
      <c r="AF31" s="60"/>
    </row>
    <row r="32" spans="1:39" ht="15.75" customHeight="1" x14ac:dyDescent="0.2">
      <c r="A32" s="17" t="s">
        <v>157</v>
      </c>
      <c r="B32" s="26"/>
      <c r="C32" s="26"/>
      <c r="D32" s="26"/>
      <c r="E32" s="26"/>
      <c r="F32" s="26"/>
      <c r="G32" s="26"/>
      <c r="H32" s="61"/>
      <c r="I32" s="61"/>
      <c r="J32" s="61"/>
      <c r="K32" s="61"/>
      <c r="L32" s="61"/>
      <c r="M32" s="61"/>
      <c r="N32" s="61"/>
      <c r="O32" s="61"/>
      <c r="Q32" s="60"/>
      <c r="R32" s="60"/>
      <c r="S32" s="25"/>
      <c r="T32" s="83" t="s">
        <v>178</v>
      </c>
      <c r="U32" s="202">
        <v>5</v>
      </c>
      <c r="V32" s="202"/>
      <c r="W32" s="25"/>
      <c r="X32" s="25"/>
      <c r="Y32" s="25"/>
      <c r="Z32" s="11"/>
      <c r="AA32" s="26"/>
      <c r="AB32" s="26"/>
      <c r="AC32" s="26"/>
      <c r="AD32" s="26"/>
      <c r="AE32" s="26"/>
      <c r="AF32" s="26"/>
    </row>
    <row r="33" spans="1:33" ht="15.75" customHeight="1" x14ac:dyDescent="0.2">
      <c r="A33" s="91" t="s">
        <v>179</v>
      </c>
      <c r="B33" s="26"/>
      <c r="C33" s="26"/>
      <c r="D33" s="26"/>
      <c r="E33" s="152" t="s">
        <v>320</v>
      </c>
      <c r="F33" s="152"/>
      <c r="G33" s="152"/>
      <c r="H33" s="152"/>
      <c r="I33" s="152"/>
      <c r="J33" s="152"/>
      <c r="K33" s="152"/>
      <c r="L33" s="152"/>
      <c r="M33" s="152"/>
      <c r="N33" s="152"/>
      <c r="O33" s="152"/>
      <c r="P33" s="152"/>
      <c r="Q33" s="152"/>
      <c r="R33" s="152"/>
      <c r="S33" s="152"/>
      <c r="T33" s="152"/>
      <c r="U33" s="152"/>
      <c r="V33" s="152"/>
      <c r="W33" s="25"/>
      <c r="X33" s="25"/>
      <c r="Y33" s="25"/>
      <c r="Z33" s="11"/>
      <c r="AA33" s="26"/>
      <c r="AB33" s="26"/>
      <c r="AC33" s="26"/>
      <c r="AD33" s="26"/>
      <c r="AE33" s="26"/>
      <c r="AF33" s="26"/>
    </row>
    <row r="34" spans="1:33" ht="15.75" customHeight="1" x14ac:dyDescent="0.2">
      <c r="A34" s="68" t="s">
        <v>156</v>
      </c>
      <c r="B34" s="26"/>
      <c r="C34" s="26"/>
      <c r="D34" s="26"/>
      <c r="E34" s="26"/>
      <c r="F34" s="26"/>
      <c r="G34" s="26"/>
      <c r="H34" s="61"/>
      <c r="I34" s="83" t="s">
        <v>191</v>
      </c>
      <c r="J34" s="61"/>
      <c r="K34" s="61"/>
      <c r="L34" s="61"/>
      <c r="M34" s="61"/>
      <c r="N34" s="61"/>
      <c r="O34" s="61"/>
      <c r="P34" s="61"/>
      <c r="Q34" s="60"/>
      <c r="R34" s="60"/>
      <c r="U34" s="25"/>
      <c r="V34" s="25"/>
      <c r="W34" s="25"/>
      <c r="X34" s="25"/>
      <c r="Y34" s="25"/>
      <c r="Z34" s="11"/>
      <c r="AA34" s="26"/>
      <c r="AB34" s="26"/>
      <c r="AC34" s="26"/>
      <c r="AD34" s="26"/>
      <c r="AE34" s="26"/>
      <c r="AF34" s="26"/>
    </row>
    <row r="35" spans="1:33" ht="15.75" customHeight="1" x14ac:dyDescent="0.2">
      <c r="A35" s="68" t="s">
        <v>158</v>
      </c>
      <c r="B35" s="26"/>
      <c r="C35" s="26"/>
      <c r="D35" s="26"/>
      <c r="E35" s="26"/>
      <c r="G35" s="26"/>
      <c r="K35" s="61"/>
      <c r="M35" s="61"/>
      <c r="N35" s="61"/>
      <c r="O35" s="61"/>
      <c r="AC35" s="26"/>
      <c r="AD35" s="26"/>
      <c r="AE35" s="26"/>
      <c r="AF35" s="26"/>
    </row>
    <row r="36" spans="1:33" ht="15.75" customHeight="1" x14ac:dyDescent="0.2">
      <c r="A36" s="68"/>
      <c r="B36" s="26"/>
      <c r="C36" s="11" t="s">
        <v>159</v>
      </c>
      <c r="D36" s="202"/>
      <c r="E36" s="202"/>
      <c r="F36" s="26"/>
      <c r="G36" s="26"/>
      <c r="K36" s="83" t="s">
        <v>160</v>
      </c>
      <c r="L36" s="223"/>
      <c r="M36" s="223"/>
      <c r="N36" s="223"/>
      <c r="O36" s="61"/>
      <c r="Q36" s="55" t="s">
        <v>161</v>
      </c>
      <c r="R36" s="202"/>
      <c r="S36" s="202"/>
      <c r="T36" s="202"/>
      <c r="U36" s="202"/>
      <c r="V36" s="202"/>
      <c r="W36" s="202"/>
      <c r="Z36" s="55" t="s">
        <v>162</v>
      </c>
      <c r="AA36" s="222"/>
      <c r="AB36" s="222"/>
      <c r="AC36" s="222"/>
      <c r="AD36" s="26"/>
      <c r="AE36" s="26"/>
      <c r="AF36" s="26"/>
    </row>
    <row r="37" spans="1:33" ht="15.75" customHeight="1" x14ac:dyDescent="0.2">
      <c r="A37" s="68" t="s">
        <v>163</v>
      </c>
      <c r="B37" s="26"/>
      <c r="C37" s="26"/>
      <c r="D37" s="26"/>
      <c r="E37" s="26"/>
      <c r="G37" s="26"/>
      <c r="K37" s="61"/>
      <c r="M37" s="61"/>
      <c r="N37" s="61"/>
      <c r="O37" s="61"/>
      <c r="AC37" s="26"/>
      <c r="AD37" s="26"/>
      <c r="AE37" s="26"/>
      <c r="AF37" s="26"/>
    </row>
    <row r="38" spans="1:33" ht="15.75" customHeight="1" x14ac:dyDescent="0.2">
      <c r="A38" s="68"/>
      <c r="B38" s="26"/>
      <c r="C38" s="11" t="s">
        <v>159</v>
      </c>
      <c r="D38" s="202"/>
      <c r="E38" s="202"/>
      <c r="F38" s="26"/>
      <c r="G38" s="26"/>
      <c r="K38" s="83" t="s">
        <v>160</v>
      </c>
      <c r="L38" s="223"/>
      <c r="M38" s="223"/>
      <c r="N38" s="223"/>
      <c r="O38" s="61"/>
      <c r="Q38" s="55" t="s">
        <v>161</v>
      </c>
      <c r="R38" s="202"/>
      <c r="S38" s="202"/>
      <c r="T38" s="202"/>
      <c r="U38" s="202"/>
      <c r="V38" s="202"/>
      <c r="W38" s="202"/>
      <c r="Z38" s="55" t="s">
        <v>162</v>
      </c>
      <c r="AA38" s="222"/>
      <c r="AB38" s="222"/>
      <c r="AC38" s="222"/>
      <c r="AD38" s="26"/>
      <c r="AE38" s="26"/>
      <c r="AF38" s="26"/>
    </row>
    <row r="39" spans="1:33" ht="20.25" customHeight="1" x14ac:dyDescent="0.2">
      <c r="A39" s="91" t="s">
        <v>179</v>
      </c>
      <c r="B39" s="26"/>
      <c r="C39" s="26"/>
      <c r="D39" s="26"/>
      <c r="E39" s="152"/>
      <c r="F39" s="152"/>
      <c r="G39" s="152"/>
      <c r="H39" s="152"/>
      <c r="I39" s="152"/>
      <c r="J39" s="152"/>
      <c r="K39" s="152"/>
      <c r="L39" s="152"/>
      <c r="M39" s="152"/>
      <c r="N39" s="152"/>
      <c r="O39" s="152"/>
      <c r="P39" s="152"/>
      <c r="Q39" s="152"/>
      <c r="R39" s="152"/>
      <c r="S39" s="152"/>
      <c r="T39" s="152"/>
      <c r="U39" s="152"/>
      <c r="V39" s="152"/>
      <c r="W39" s="25"/>
      <c r="X39" s="25"/>
      <c r="Y39" s="25"/>
      <c r="Z39" s="11"/>
      <c r="AA39" s="26"/>
      <c r="AB39" s="26"/>
      <c r="AC39" s="26"/>
      <c r="AD39" s="26"/>
      <c r="AE39" s="26"/>
      <c r="AF39" s="26"/>
    </row>
    <row r="40" spans="1:33" ht="15.75" customHeight="1" x14ac:dyDescent="0.2">
      <c r="A40" s="68" t="s">
        <v>156</v>
      </c>
      <c r="B40" s="26"/>
      <c r="C40" s="26"/>
      <c r="D40" s="26"/>
      <c r="E40" s="26"/>
      <c r="F40" s="26"/>
      <c r="G40" s="26"/>
      <c r="I40" s="83" t="s">
        <v>191</v>
      </c>
      <c r="J40" s="61"/>
      <c r="K40" s="61"/>
      <c r="L40" s="61"/>
      <c r="M40" s="61"/>
      <c r="N40" s="61"/>
      <c r="O40" s="61"/>
      <c r="P40" s="61"/>
      <c r="Q40" s="60"/>
      <c r="R40" s="60"/>
      <c r="U40" s="25"/>
      <c r="V40" s="25"/>
      <c r="W40" s="25"/>
      <c r="X40" s="25"/>
      <c r="Y40" s="25"/>
      <c r="Z40" s="11"/>
      <c r="AA40" s="26"/>
      <c r="AB40" s="26"/>
      <c r="AC40" s="26"/>
      <c r="AD40" s="26"/>
      <c r="AE40" s="26"/>
      <c r="AF40" s="26"/>
    </row>
    <row r="41" spans="1:33" ht="15.75" customHeight="1" x14ac:dyDescent="0.2">
      <c r="A41" s="68" t="s">
        <v>158</v>
      </c>
      <c r="B41" s="26"/>
      <c r="C41" s="26"/>
      <c r="D41" s="26"/>
      <c r="E41" s="26"/>
      <c r="G41" s="26"/>
      <c r="K41" s="61"/>
      <c r="M41" s="61"/>
      <c r="N41" s="61"/>
      <c r="O41" s="61"/>
      <c r="AC41" s="26"/>
      <c r="AD41" s="26"/>
      <c r="AE41" s="26"/>
      <c r="AF41" s="26"/>
    </row>
    <row r="42" spans="1:33" ht="15.75" customHeight="1" x14ac:dyDescent="0.2">
      <c r="A42" s="68"/>
      <c r="B42" s="26"/>
      <c r="C42" s="11" t="s">
        <v>159</v>
      </c>
      <c r="D42" s="202"/>
      <c r="E42" s="202"/>
      <c r="F42" s="26"/>
      <c r="G42" s="26"/>
      <c r="K42" s="83" t="s">
        <v>160</v>
      </c>
      <c r="L42" s="223"/>
      <c r="M42" s="223"/>
      <c r="N42" s="223"/>
      <c r="O42" s="61"/>
      <c r="Q42" s="55" t="s">
        <v>161</v>
      </c>
      <c r="R42" s="202"/>
      <c r="S42" s="202"/>
      <c r="T42" s="202"/>
      <c r="U42" s="202"/>
      <c r="V42" s="202"/>
      <c r="W42" s="202"/>
      <c r="Z42" s="55" t="s">
        <v>162</v>
      </c>
      <c r="AA42" s="222"/>
      <c r="AB42" s="222"/>
      <c r="AC42" s="222"/>
      <c r="AD42" s="26"/>
      <c r="AE42" s="26"/>
    </row>
    <row r="43" spans="1:33" ht="15.75" customHeight="1" x14ac:dyDescent="0.2">
      <c r="A43" s="68" t="s">
        <v>163</v>
      </c>
      <c r="B43" s="26"/>
      <c r="C43" s="26"/>
      <c r="D43" s="26"/>
      <c r="E43" s="26"/>
      <c r="G43" s="26"/>
      <c r="K43" s="61"/>
      <c r="M43" s="61"/>
      <c r="N43" s="61"/>
      <c r="O43" s="61"/>
      <c r="AC43" s="26"/>
      <c r="AD43" s="26"/>
      <c r="AF43"/>
      <c r="AG43"/>
    </row>
    <row r="44" spans="1:33" ht="15" customHeight="1" x14ac:dyDescent="0.2">
      <c r="A44" s="68"/>
      <c r="B44" s="26"/>
      <c r="C44" s="11" t="s">
        <v>159</v>
      </c>
      <c r="D44" s="202"/>
      <c r="E44" s="202"/>
      <c r="F44" s="26"/>
      <c r="G44" s="26"/>
      <c r="K44" s="83" t="s">
        <v>160</v>
      </c>
      <c r="L44" s="223"/>
      <c r="M44" s="223"/>
      <c r="N44" s="223"/>
      <c r="O44" s="61"/>
      <c r="Q44" s="55" t="s">
        <v>161</v>
      </c>
      <c r="R44" s="202"/>
      <c r="S44" s="202"/>
      <c r="T44" s="202"/>
      <c r="U44" s="202"/>
      <c r="V44" s="202"/>
      <c r="W44" s="202"/>
      <c r="Z44" s="55" t="s">
        <v>162</v>
      </c>
      <c r="AA44" s="222"/>
      <c r="AB44" s="222"/>
      <c r="AC44" s="222"/>
      <c r="AD44" s="26"/>
      <c r="AE44" s="26"/>
      <c r="AF44"/>
      <c r="AG44"/>
    </row>
    <row r="45" spans="1:33" ht="15" customHeight="1" x14ac:dyDescent="0.2">
      <c r="A45" s="68"/>
      <c r="B45" s="26"/>
      <c r="C45" s="26"/>
      <c r="D45" s="26"/>
      <c r="E45" s="26"/>
      <c r="F45" s="26"/>
      <c r="G45" s="26"/>
      <c r="H45" s="61"/>
      <c r="I45" s="61"/>
      <c r="J45" s="61"/>
      <c r="K45" s="61"/>
      <c r="L45" s="61"/>
      <c r="M45" s="61"/>
      <c r="N45" s="61"/>
      <c r="O45" s="61"/>
      <c r="P45" s="61"/>
      <c r="Q45" s="60"/>
      <c r="R45" s="60"/>
      <c r="Z45" s="55"/>
      <c r="AA45" s="26"/>
      <c r="AB45" s="26"/>
      <c r="AC45" s="26"/>
      <c r="AD45" s="26"/>
      <c r="AE45" s="26"/>
      <c r="AF45"/>
      <c r="AG45"/>
    </row>
    <row r="46" spans="1:33" x14ac:dyDescent="0.2">
      <c r="AF46"/>
      <c r="AG46"/>
    </row>
  </sheetData>
  <mergeCells count="73">
    <mergeCell ref="AA42:AC42"/>
    <mergeCell ref="D44:E44"/>
    <mergeCell ref="L44:N44"/>
    <mergeCell ref="R44:W44"/>
    <mergeCell ref="AA44:AC44"/>
    <mergeCell ref="U32:V32"/>
    <mergeCell ref="O27:T27"/>
    <mergeCell ref="U26:W26"/>
    <mergeCell ref="E39:V39"/>
    <mergeCell ref="D42:E42"/>
    <mergeCell ref="L42:N42"/>
    <mergeCell ref="R42:W42"/>
    <mergeCell ref="D38:E38"/>
    <mergeCell ref="L38:N38"/>
    <mergeCell ref="R38:W38"/>
    <mergeCell ref="AA38:AC38"/>
    <mergeCell ref="E33:V33"/>
    <mergeCell ref="M20:N20"/>
    <mergeCell ref="U20:W20"/>
    <mergeCell ref="F21:H21"/>
    <mergeCell ref="F30:H30"/>
    <mergeCell ref="O30:T30"/>
    <mergeCell ref="D29:I29"/>
    <mergeCell ref="V18:AA18"/>
    <mergeCell ref="M29:N29"/>
    <mergeCell ref="U29:W29"/>
    <mergeCell ref="AA29:AF29"/>
    <mergeCell ref="U23:W23"/>
    <mergeCell ref="AA23:AF23"/>
    <mergeCell ref="F27:H27"/>
    <mergeCell ref="D36:E36"/>
    <mergeCell ref="L36:N36"/>
    <mergeCell ref="R36:W36"/>
    <mergeCell ref="AA36:AC36"/>
    <mergeCell ref="AC14:AF14"/>
    <mergeCell ref="AC15:AF15"/>
    <mergeCell ref="AC16:AF16"/>
    <mergeCell ref="V17:AA17"/>
    <mergeCell ref="AC17:AF17"/>
    <mergeCell ref="AC18:AF18"/>
    <mergeCell ref="I16:K16"/>
    <mergeCell ref="AA26:AF26"/>
    <mergeCell ref="D26:I26"/>
    <mergeCell ref="M26:N26"/>
    <mergeCell ref="D23:I23"/>
    <mergeCell ref="M23:N23"/>
    <mergeCell ref="AA20:AF20"/>
    <mergeCell ref="L14:N14"/>
    <mergeCell ref="O14:Q14"/>
    <mergeCell ref="R14:T14"/>
    <mergeCell ref="L16:N16"/>
    <mergeCell ref="F24:H24"/>
    <mergeCell ref="O16:Q16"/>
    <mergeCell ref="O24:T24"/>
    <mergeCell ref="D20:I20"/>
    <mergeCell ref="O21:T21"/>
    <mergeCell ref="R16:T16"/>
    <mergeCell ref="I13:K13"/>
    <mergeCell ref="L13:N13"/>
    <mergeCell ref="O13:Q13"/>
    <mergeCell ref="R13:T13"/>
    <mergeCell ref="H11:AF11"/>
    <mergeCell ref="I15:K15"/>
    <mergeCell ref="L15:N15"/>
    <mergeCell ref="O15:Q15"/>
    <mergeCell ref="R15:T15"/>
    <mergeCell ref="I14:K14"/>
    <mergeCell ref="G7:M7"/>
    <mergeCell ref="P7:S7"/>
    <mergeCell ref="AA7:AF7"/>
    <mergeCell ref="H8:AF8"/>
    <mergeCell ref="H9:AF9"/>
    <mergeCell ref="H10:AF10"/>
  </mergeCells>
  <phoneticPr fontId="0" type="noConversion"/>
  <pageMargins left="0.75" right="0.75" top="1" bottom="1" header="0.5" footer="0.5"/>
  <pageSetup orientation="portrait"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22" r:id="rId4" name="Check Box 2">
              <controlPr defaultSize="0" autoFill="0" autoLine="0" autoPict="0">
                <anchor moveWithCells="1">
                  <from>
                    <xdr:col>2</xdr:col>
                    <xdr:colOff>104775</xdr:colOff>
                    <xdr:row>4</xdr:row>
                    <xdr:rowOff>133350</xdr:rowOff>
                  </from>
                  <to>
                    <xdr:col>4</xdr:col>
                    <xdr:colOff>47625</xdr:colOff>
                    <xdr:row>6</xdr:row>
                    <xdr:rowOff>28575</xdr:rowOff>
                  </to>
                </anchor>
              </controlPr>
            </control>
          </mc:Choice>
        </mc:AlternateContent>
        <mc:AlternateContent xmlns:mc="http://schemas.openxmlformats.org/markup-compatibility/2006">
          <mc:Choice Requires="x14">
            <control shapeId="5123" r:id="rId5" name="Check Box 3">
              <controlPr defaultSize="0" autoFill="0" autoLine="0" autoPict="0">
                <anchor moveWithCells="1">
                  <from>
                    <xdr:col>6</xdr:col>
                    <xdr:colOff>95250</xdr:colOff>
                    <xdr:row>4</xdr:row>
                    <xdr:rowOff>133350</xdr:rowOff>
                  </from>
                  <to>
                    <xdr:col>8</xdr:col>
                    <xdr:colOff>38100</xdr:colOff>
                    <xdr:row>6</xdr:row>
                    <xdr:rowOff>28575</xdr:rowOff>
                  </to>
                </anchor>
              </controlPr>
            </control>
          </mc:Choice>
        </mc:AlternateContent>
        <mc:AlternateContent xmlns:mc="http://schemas.openxmlformats.org/markup-compatibility/2006">
          <mc:Choice Requires="x14">
            <control shapeId="5124" r:id="rId6" name="Drop Down 4">
              <controlPr defaultSize="0" autoLine="0" autoPict="0">
                <anchor moveWithCells="1">
                  <from>
                    <xdr:col>23</xdr:col>
                    <xdr:colOff>19050</xdr:colOff>
                    <xdr:row>14</xdr:row>
                    <xdr:rowOff>0</xdr:rowOff>
                  </from>
                  <to>
                    <xdr:col>26</xdr:col>
                    <xdr:colOff>171450</xdr:colOff>
                    <xdr:row>15</xdr:row>
                    <xdr:rowOff>19050</xdr:rowOff>
                  </to>
                </anchor>
              </controlPr>
            </control>
          </mc:Choice>
        </mc:AlternateContent>
        <mc:AlternateContent xmlns:mc="http://schemas.openxmlformats.org/markup-compatibility/2006">
          <mc:Choice Requires="x14">
            <control shapeId="5125" r:id="rId7" name="Drop Down 5">
              <controlPr defaultSize="0" autoLine="0" autoPict="0">
                <anchor moveWithCells="1">
                  <from>
                    <xdr:col>23</xdr:col>
                    <xdr:colOff>19050</xdr:colOff>
                    <xdr:row>15</xdr:row>
                    <xdr:rowOff>9525</xdr:rowOff>
                  </from>
                  <to>
                    <xdr:col>26</xdr:col>
                    <xdr:colOff>171450</xdr:colOff>
                    <xdr:row>16</xdr:row>
                    <xdr:rowOff>28575</xdr:rowOff>
                  </to>
                </anchor>
              </controlPr>
            </control>
          </mc:Choice>
        </mc:AlternateContent>
        <mc:AlternateContent xmlns:mc="http://schemas.openxmlformats.org/markup-compatibility/2006">
          <mc:Choice Requires="x14">
            <control shapeId="5129" r:id="rId8" name="Check Box 9">
              <controlPr defaultSize="0" autoFill="0" autoLine="0" autoPict="0">
                <anchor moveWithCells="1">
                  <from>
                    <xdr:col>2</xdr:col>
                    <xdr:colOff>104775</xdr:colOff>
                    <xdr:row>4</xdr:row>
                    <xdr:rowOff>133350</xdr:rowOff>
                  </from>
                  <to>
                    <xdr:col>4</xdr:col>
                    <xdr:colOff>47625</xdr:colOff>
                    <xdr:row>6</xdr:row>
                    <xdr:rowOff>28575</xdr:rowOff>
                  </to>
                </anchor>
              </controlPr>
            </control>
          </mc:Choice>
        </mc:AlternateContent>
        <mc:AlternateContent xmlns:mc="http://schemas.openxmlformats.org/markup-compatibility/2006">
          <mc:Choice Requires="x14">
            <control shapeId="5130" r:id="rId9" name="Check Box 10">
              <controlPr defaultSize="0" autoFill="0" autoLine="0" autoPict="0">
                <anchor moveWithCells="1">
                  <from>
                    <xdr:col>6</xdr:col>
                    <xdr:colOff>95250</xdr:colOff>
                    <xdr:row>4</xdr:row>
                    <xdr:rowOff>133350</xdr:rowOff>
                  </from>
                  <to>
                    <xdr:col>8</xdr:col>
                    <xdr:colOff>38100</xdr:colOff>
                    <xdr:row>6</xdr:row>
                    <xdr:rowOff>28575</xdr:rowOff>
                  </to>
                </anchor>
              </controlPr>
            </control>
          </mc:Choice>
        </mc:AlternateContent>
        <mc:AlternateContent xmlns:mc="http://schemas.openxmlformats.org/markup-compatibility/2006">
          <mc:Choice Requires="x14">
            <control shapeId="5149" r:id="rId10" name="Check Box 29">
              <controlPr defaultSize="0" autoFill="0" autoLine="0" autoPict="0">
                <anchor moveWithCells="1">
                  <from>
                    <xdr:col>2</xdr:col>
                    <xdr:colOff>76200</xdr:colOff>
                    <xdr:row>33</xdr:row>
                    <xdr:rowOff>9525</xdr:rowOff>
                  </from>
                  <to>
                    <xdr:col>4</xdr:col>
                    <xdr:colOff>19050</xdr:colOff>
                    <xdr:row>34</xdr:row>
                    <xdr:rowOff>28575</xdr:rowOff>
                  </to>
                </anchor>
              </controlPr>
            </control>
          </mc:Choice>
        </mc:AlternateContent>
        <mc:AlternateContent xmlns:mc="http://schemas.openxmlformats.org/markup-compatibility/2006">
          <mc:Choice Requires="x14">
            <control shapeId="5150" r:id="rId11" name="Check Box 30">
              <controlPr defaultSize="0" autoFill="0" autoLine="0" autoPict="0">
                <anchor moveWithCells="1">
                  <from>
                    <xdr:col>8</xdr:col>
                    <xdr:colOff>142875</xdr:colOff>
                    <xdr:row>33</xdr:row>
                    <xdr:rowOff>9525</xdr:rowOff>
                  </from>
                  <to>
                    <xdr:col>10</xdr:col>
                    <xdr:colOff>85725</xdr:colOff>
                    <xdr:row>34</xdr:row>
                    <xdr:rowOff>28575</xdr:rowOff>
                  </to>
                </anchor>
              </controlPr>
            </control>
          </mc:Choice>
        </mc:AlternateContent>
        <mc:AlternateContent xmlns:mc="http://schemas.openxmlformats.org/markup-compatibility/2006">
          <mc:Choice Requires="x14">
            <control shapeId="5152" r:id="rId12" name="Check Box 32">
              <controlPr defaultSize="0" autoFill="0" autoLine="0" autoPict="0">
                <anchor moveWithCells="1">
                  <from>
                    <xdr:col>2</xdr:col>
                    <xdr:colOff>76200</xdr:colOff>
                    <xdr:row>39</xdr:row>
                    <xdr:rowOff>9525</xdr:rowOff>
                  </from>
                  <to>
                    <xdr:col>4</xdr:col>
                    <xdr:colOff>19050</xdr:colOff>
                    <xdr:row>40</xdr:row>
                    <xdr:rowOff>28575</xdr:rowOff>
                  </to>
                </anchor>
              </controlPr>
            </control>
          </mc:Choice>
        </mc:AlternateContent>
        <mc:AlternateContent xmlns:mc="http://schemas.openxmlformats.org/markup-compatibility/2006">
          <mc:Choice Requires="x14">
            <control shapeId="5158" r:id="rId13" name="Check Box 38">
              <controlPr defaultSize="0" autoFill="0" autoLine="0" autoPict="0">
                <anchor moveWithCells="1">
                  <from>
                    <xdr:col>11</xdr:col>
                    <xdr:colOff>171450</xdr:colOff>
                    <xdr:row>4</xdr:row>
                    <xdr:rowOff>123825</xdr:rowOff>
                  </from>
                  <to>
                    <xdr:col>13</xdr:col>
                    <xdr:colOff>114300</xdr:colOff>
                    <xdr:row>6</xdr:row>
                    <xdr:rowOff>19050</xdr:rowOff>
                  </to>
                </anchor>
              </controlPr>
            </control>
          </mc:Choice>
        </mc:AlternateContent>
        <mc:AlternateContent xmlns:mc="http://schemas.openxmlformats.org/markup-compatibility/2006">
          <mc:Choice Requires="x14">
            <control shapeId="5162" r:id="rId14" name="Check Box 42">
              <controlPr defaultSize="0" autoFill="0" autoLine="0" autoPict="0">
                <anchor moveWithCells="1">
                  <from>
                    <xdr:col>8</xdr:col>
                    <xdr:colOff>142875</xdr:colOff>
                    <xdr:row>39</xdr:row>
                    <xdr:rowOff>9525</xdr:rowOff>
                  </from>
                  <to>
                    <xdr:col>10</xdr:col>
                    <xdr:colOff>85725</xdr:colOff>
                    <xdr:row>40</xdr:row>
                    <xdr:rowOff>28575</xdr:rowOff>
                  </to>
                </anchor>
              </controlPr>
            </control>
          </mc:Choice>
        </mc:AlternateContent>
        <mc:AlternateContent xmlns:mc="http://schemas.openxmlformats.org/markup-compatibility/2006">
          <mc:Choice Requires="x14">
            <control shapeId="5164" r:id="rId15" name="Drop Down 44">
              <controlPr defaultSize="0" autoLine="0" autoPict="0">
                <anchor moveWithCells="1">
                  <from>
                    <xdr:col>26</xdr:col>
                    <xdr:colOff>19050</xdr:colOff>
                    <xdr:row>20</xdr:row>
                    <xdr:rowOff>19050</xdr:rowOff>
                  </from>
                  <to>
                    <xdr:col>31</xdr:col>
                    <xdr:colOff>161925</xdr:colOff>
                    <xdr:row>21</xdr:row>
                    <xdr:rowOff>38100</xdr:rowOff>
                  </to>
                </anchor>
              </controlPr>
            </control>
          </mc:Choice>
        </mc:AlternateContent>
        <mc:AlternateContent xmlns:mc="http://schemas.openxmlformats.org/markup-compatibility/2006">
          <mc:Choice Requires="x14">
            <control shapeId="5165" r:id="rId16" name="Drop Down 45">
              <controlPr defaultSize="0" autoLine="0" autoPict="0">
                <anchor moveWithCells="1">
                  <from>
                    <xdr:col>26</xdr:col>
                    <xdr:colOff>19050</xdr:colOff>
                    <xdr:row>23</xdr:row>
                    <xdr:rowOff>19050</xdr:rowOff>
                  </from>
                  <to>
                    <xdr:col>31</xdr:col>
                    <xdr:colOff>161925</xdr:colOff>
                    <xdr:row>24</xdr:row>
                    <xdr:rowOff>38100</xdr:rowOff>
                  </to>
                </anchor>
              </controlPr>
            </control>
          </mc:Choice>
        </mc:AlternateContent>
        <mc:AlternateContent xmlns:mc="http://schemas.openxmlformats.org/markup-compatibility/2006">
          <mc:Choice Requires="x14">
            <control shapeId="5166" r:id="rId17" name="Drop Down 46">
              <controlPr defaultSize="0" autoLine="0" autoPict="0">
                <anchor moveWithCells="1">
                  <from>
                    <xdr:col>26</xdr:col>
                    <xdr:colOff>19050</xdr:colOff>
                    <xdr:row>26</xdr:row>
                    <xdr:rowOff>19050</xdr:rowOff>
                  </from>
                  <to>
                    <xdr:col>31</xdr:col>
                    <xdr:colOff>161925</xdr:colOff>
                    <xdr:row>27</xdr:row>
                    <xdr:rowOff>38100</xdr:rowOff>
                  </to>
                </anchor>
              </controlPr>
            </control>
          </mc:Choice>
        </mc:AlternateContent>
        <mc:AlternateContent xmlns:mc="http://schemas.openxmlformats.org/markup-compatibility/2006">
          <mc:Choice Requires="x14">
            <control shapeId="5167" r:id="rId18" name="Drop Down 47">
              <controlPr defaultSize="0" autoLine="0" autoPict="0">
                <anchor moveWithCells="1">
                  <from>
                    <xdr:col>26</xdr:col>
                    <xdr:colOff>19050</xdr:colOff>
                    <xdr:row>29</xdr:row>
                    <xdr:rowOff>19050</xdr:rowOff>
                  </from>
                  <to>
                    <xdr:col>31</xdr:col>
                    <xdr:colOff>161925</xdr:colOff>
                    <xdr:row>30</xdr:row>
                    <xdr:rowOff>38100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M46"/>
  <sheetViews>
    <sheetView showGridLines="0" workbookViewId="0">
      <selection activeCell="G14" sqref="G14"/>
    </sheetView>
  </sheetViews>
  <sheetFormatPr defaultRowHeight="12.75" x14ac:dyDescent="0.2"/>
  <cols>
    <col min="1" max="32" width="2.7109375" style="10" customWidth="1"/>
    <col min="33" max="33" width="9.140625" style="10"/>
    <col min="34" max="34" width="11.42578125" style="10" customWidth="1"/>
    <col min="35" max="16384" width="9.140625" style="10"/>
  </cols>
  <sheetData>
    <row r="3" spans="1:37" x14ac:dyDescent="0.2">
      <c r="H3" s="17" t="s">
        <v>197</v>
      </c>
    </row>
    <row r="4" spans="1:37" x14ac:dyDescent="0.2">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7" x14ac:dyDescent="0.2">
      <c r="A6" s="26" t="s">
        <v>143</v>
      </c>
      <c r="B6" s="25"/>
      <c r="C6" s="25"/>
      <c r="D6" s="25"/>
      <c r="E6" s="26" t="s">
        <v>144</v>
      </c>
      <c r="F6" s="25"/>
      <c r="G6" s="25"/>
      <c r="H6" s="53"/>
      <c r="I6" s="26" t="s">
        <v>189</v>
      </c>
      <c r="J6" s="25"/>
      <c r="K6" s="25"/>
      <c r="L6" s="25"/>
      <c r="M6" s="25"/>
      <c r="N6" s="25"/>
      <c r="O6" s="25"/>
      <c r="P6" s="25"/>
      <c r="Q6" s="25"/>
      <c r="AE6" s="25"/>
      <c r="AF6" s="25"/>
    </row>
    <row r="7" spans="1:37" ht="14.25" customHeight="1" x14ac:dyDescent="0.2">
      <c r="A7" s="31" t="s">
        <v>61</v>
      </c>
      <c r="B7" s="26"/>
      <c r="D7" s="24"/>
      <c r="E7" s="24"/>
      <c r="F7" s="24"/>
      <c r="G7" s="177"/>
      <c r="H7" s="177"/>
      <c r="I7" s="177"/>
      <c r="J7" s="177"/>
      <c r="K7" s="177"/>
      <c r="L7" s="177"/>
      <c r="M7" s="177"/>
      <c r="N7" s="25"/>
      <c r="O7" s="11" t="s">
        <v>129</v>
      </c>
      <c r="P7" s="152" t="s">
        <v>314</v>
      </c>
      <c r="Q7" s="178"/>
      <c r="R7" s="178"/>
      <c r="S7" s="178"/>
      <c r="T7" s="25"/>
      <c r="U7" s="53"/>
      <c r="V7" s="53"/>
      <c r="W7" s="53"/>
      <c r="X7" s="53"/>
      <c r="Y7" s="53"/>
      <c r="Z7" s="11" t="s">
        <v>40</v>
      </c>
      <c r="AA7" s="202"/>
      <c r="AB7" s="203"/>
      <c r="AC7" s="203"/>
      <c r="AD7" s="203"/>
      <c r="AE7" s="203"/>
      <c r="AF7" s="203"/>
    </row>
    <row r="8" spans="1:37" ht="14.25" customHeight="1" x14ac:dyDescent="0.2">
      <c r="A8" s="23" t="s">
        <v>57</v>
      </c>
      <c r="B8" s="26"/>
      <c r="C8" s="26"/>
      <c r="D8" s="26"/>
      <c r="G8" s="25"/>
      <c r="H8" s="152" t="s">
        <v>318</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x14ac:dyDescent="0.2">
      <c r="A10" s="17"/>
      <c r="G10" s="11" t="s">
        <v>182</v>
      </c>
      <c r="H10" s="152" t="s">
        <v>319</v>
      </c>
      <c r="I10" s="178"/>
      <c r="J10" s="178"/>
      <c r="K10" s="178"/>
      <c r="L10" s="178"/>
      <c r="M10" s="178"/>
      <c r="N10" s="178"/>
      <c r="O10" s="178"/>
      <c r="P10" s="178"/>
      <c r="Q10" s="178"/>
      <c r="R10" s="178"/>
      <c r="S10" s="178"/>
      <c r="T10" s="178"/>
      <c r="U10" s="178"/>
      <c r="V10" s="178"/>
      <c r="W10" s="178"/>
      <c r="X10" s="178"/>
      <c r="Y10" s="178"/>
      <c r="Z10" s="178"/>
      <c r="AA10" s="178"/>
      <c r="AB10" s="178"/>
      <c r="AC10" s="178"/>
      <c r="AD10" s="178"/>
      <c r="AE10" s="178"/>
      <c r="AF10" s="178"/>
    </row>
    <row r="11" spans="1:37" x14ac:dyDescent="0.2">
      <c r="A11" s="17"/>
      <c r="G11" s="11" t="s">
        <v>183</v>
      </c>
      <c r="H11" s="152" t="s">
        <v>321</v>
      </c>
      <c r="I11" s="178"/>
      <c r="J11" s="178"/>
      <c r="K11" s="178"/>
      <c r="L11" s="178"/>
      <c r="M11" s="178"/>
      <c r="N11" s="178"/>
      <c r="O11" s="178"/>
      <c r="P11" s="178"/>
      <c r="Q11" s="178"/>
      <c r="R11" s="178"/>
      <c r="S11" s="178"/>
      <c r="T11" s="178"/>
      <c r="U11" s="178"/>
      <c r="V11" s="178"/>
      <c r="W11" s="178"/>
      <c r="X11" s="178"/>
      <c r="Y11" s="178"/>
      <c r="Z11" s="178"/>
      <c r="AA11" s="178"/>
      <c r="AB11" s="178"/>
      <c r="AC11" s="178"/>
      <c r="AD11" s="178"/>
      <c r="AE11" s="178"/>
      <c r="AF11" s="178"/>
    </row>
    <row r="12" spans="1:37" ht="15" customHeight="1" x14ac:dyDescent="0.2">
      <c r="A12" s="43"/>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row>
    <row r="13" spans="1:37" ht="15" customHeight="1" x14ac:dyDescent="0.2">
      <c r="A13" s="92" t="s">
        <v>180</v>
      </c>
      <c r="B13" s="93"/>
      <c r="C13" s="93"/>
      <c r="D13" s="93"/>
      <c r="E13" s="93"/>
      <c r="F13" s="93"/>
      <c r="G13" s="94"/>
      <c r="H13" s="95"/>
      <c r="I13" s="224" t="s">
        <v>15</v>
      </c>
      <c r="J13" s="224"/>
      <c r="K13" s="224"/>
      <c r="L13" s="224" t="s">
        <v>16</v>
      </c>
      <c r="M13" s="224"/>
      <c r="N13" s="224"/>
      <c r="O13" s="224" t="s">
        <v>14</v>
      </c>
      <c r="P13" s="224"/>
      <c r="Q13" s="224"/>
      <c r="R13" s="224" t="s">
        <v>147</v>
      </c>
      <c r="S13" s="224"/>
      <c r="T13" s="224"/>
      <c r="U13" s="25"/>
      <c r="V13" s="92" t="s">
        <v>148</v>
      </c>
      <c r="W13" s="93"/>
      <c r="X13" s="93"/>
      <c r="Y13" s="93"/>
      <c r="Z13" s="93"/>
      <c r="AA13" s="93"/>
      <c r="AB13" s="93"/>
      <c r="AC13" s="96"/>
      <c r="AD13" s="96"/>
      <c r="AE13" s="96"/>
      <c r="AF13" s="97"/>
      <c r="AG13"/>
      <c r="AH13"/>
      <c r="AI13"/>
      <c r="AJ13"/>
      <c r="AK13"/>
    </row>
    <row r="14" spans="1:37" ht="14.25" customHeight="1" x14ac:dyDescent="0.2">
      <c r="A14" s="75"/>
      <c r="B14" s="25"/>
      <c r="C14" s="25"/>
      <c r="D14" s="25"/>
      <c r="E14" s="25"/>
      <c r="F14" s="25"/>
      <c r="G14" s="11" t="s">
        <v>12</v>
      </c>
      <c r="H14" s="11"/>
      <c r="I14" s="205"/>
      <c r="J14" s="206"/>
      <c r="K14" s="207"/>
      <c r="L14" s="205"/>
      <c r="M14" s="206"/>
      <c r="N14" s="207"/>
      <c r="O14" s="205"/>
      <c r="P14" s="206"/>
      <c r="Q14" s="207"/>
      <c r="R14" s="205">
        <v>1008</v>
      </c>
      <c r="S14" s="206"/>
      <c r="T14" s="207"/>
      <c r="U14" s="25"/>
      <c r="V14" s="75"/>
      <c r="W14" s="25"/>
      <c r="X14" s="25"/>
      <c r="Y14" s="25"/>
      <c r="Z14" s="25"/>
      <c r="AA14" s="11" t="s">
        <v>17</v>
      </c>
      <c r="AB14" s="11"/>
      <c r="AC14" s="208">
        <v>6</v>
      </c>
      <c r="AD14" s="225"/>
      <c r="AE14" s="225"/>
      <c r="AF14" s="226"/>
      <c r="AG14"/>
      <c r="AH14"/>
      <c r="AI14"/>
      <c r="AJ14"/>
      <c r="AK14"/>
    </row>
    <row r="15" spans="1:37" ht="14.25" customHeight="1" x14ac:dyDescent="0.2">
      <c r="A15" s="75"/>
      <c r="B15" s="25"/>
      <c r="C15" s="25"/>
      <c r="D15" s="25"/>
      <c r="E15" s="25"/>
      <c r="F15" s="25"/>
      <c r="G15" s="11" t="s">
        <v>13</v>
      </c>
      <c r="H15" s="11"/>
      <c r="I15" s="205">
        <v>950</v>
      </c>
      <c r="J15" s="206"/>
      <c r="K15" s="207"/>
      <c r="L15" s="205">
        <v>2058</v>
      </c>
      <c r="M15" s="206"/>
      <c r="N15" s="207"/>
      <c r="O15" s="205">
        <v>2075</v>
      </c>
      <c r="P15" s="206"/>
      <c r="Q15" s="207"/>
      <c r="R15" s="205"/>
      <c r="S15" s="206"/>
      <c r="T15" s="207"/>
      <c r="U15" s="25"/>
      <c r="V15" s="75"/>
      <c r="W15" s="11" t="s">
        <v>23</v>
      </c>
      <c r="X15" s="25"/>
      <c r="Y15" s="25"/>
      <c r="Z15" s="25"/>
      <c r="AA15" s="11"/>
      <c r="AB15" s="11"/>
      <c r="AC15" s="208"/>
      <c r="AD15" s="225"/>
      <c r="AE15" s="225"/>
      <c r="AF15" s="226"/>
      <c r="AG15"/>
      <c r="AH15"/>
      <c r="AI15"/>
      <c r="AJ15"/>
      <c r="AK15"/>
    </row>
    <row r="16" spans="1:37" ht="14.25" customHeight="1" x14ac:dyDescent="0.2">
      <c r="A16" s="76"/>
      <c r="B16" s="77"/>
      <c r="C16" s="77"/>
      <c r="D16" s="77"/>
      <c r="E16" s="77"/>
      <c r="F16" s="77"/>
      <c r="G16" s="78" t="s">
        <v>145</v>
      </c>
      <c r="H16" s="79"/>
      <c r="I16" s="205">
        <v>985</v>
      </c>
      <c r="J16" s="206"/>
      <c r="K16" s="207"/>
      <c r="L16" s="205">
        <v>1010</v>
      </c>
      <c r="M16" s="206"/>
      <c r="N16" s="207"/>
      <c r="O16" s="205">
        <v>1016</v>
      </c>
      <c r="P16" s="206"/>
      <c r="Q16" s="207"/>
      <c r="R16" s="205">
        <v>1020</v>
      </c>
      <c r="S16" s="206"/>
      <c r="T16" s="207"/>
      <c r="U16" s="25"/>
      <c r="V16" s="75"/>
      <c r="W16" s="11" t="s">
        <v>24</v>
      </c>
      <c r="X16" s="25"/>
      <c r="Y16" s="25"/>
      <c r="Z16" s="25"/>
      <c r="AA16" s="11"/>
      <c r="AB16" s="11"/>
      <c r="AC16" s="208">
        <v>2</v>
      </c>
      <c r="AD16" s="225"/>
      <c r="AE16" s="225"/>
      <c r="AF16" s="226"/>
      <c r="AG16"/>
      <c r="AH16"/>
      <c r="AI16"/>
      <c r="AJ16"/>
      <c r="AK16"/>
    </row>
    <row r="17" spans="1:39" ht="14.25" customHeight="1" x14ac:dyDescent="0.2">
      <c r="A17" s="25"/>
      <c r="B17" s="25"/>
      <c r="C17" s="25"/>
      <c r="D17" s="25"/>
      <c r="E17" s="25"/>
      <c r="F17" s="25"/>
      <c r="G17" s="11"/>
      <c r="H17" s="11"/>
      <c r="I17" s="61"/>
      <c r="J17" s="61"/>
      <c r="K17" s="61"/>
      <c r="L17" s="61"/>
      <c r="M17" s="61"/>
      <c r="N17" s="61"/>
      <c r="O17" s="61"/>
      <c r="P17" s="61"/>
      <c r="Q17" s="61"/>
      <c r="R17" s="61"/>
      <c r="S17" s="61"/>
      <c r="T17" s="61"/>
      <c r="U17" s="25"/>
      <c r="V17" s="218" t="s">
        <v>60</v>
      </c>
      <c r="W17" s="219"/>
      <c r="X17" s="219"/>
      <c r="Y17" s="219"/>
      <c r="Z17" s="219"/>
      <c r="AA17" s="219"/>
      <c r="AB17" s="26"/>
      <c r="AC17" s="208"/>
      <c r="AD17" s="225"/>
      <c r="AE17" s="225"/>
      <c r="AF17" s="226"/>
      <c r="AG17"/>
      <c r="AH17"/>
      <c r="AI17"/>
      <c r="AJ17"/>
      <c r="AK17"/>
    </row>
    <row r="18" spans="1:39" ht="13.5" customHeight="1" x14ac:dyDescent="0.2">
      <c r="A18"/>
      <c r="B18"/>
      <c r="C18"/>
      <c r="D18"/>
      <c r="E18"/>
      <c r="F18"/>
      <c r="G18"/>
      <c r="H18"/>
      <c r="I18"/>
      <c r="J18"/>
      <c r="K18"/>
      <c r="L18"/>
      <c r="M18"/>
      <c r="N18"/>
      <c r="O18"/>
      <c r="P18"/>
      <c r="Q18"/>
      <c r="R18"/>
      <c r="S18"/>
      <c r="T18"/>
      <c r="U18" s="25"/>
      <c r="V18" s="228" t="s">
        <v>60</v>
      </c>
      <c r="W18" s="197"/>
      <c r="X18" s="197"/>
      <c r="Y18" s="197"/>
      <c r="Z18" s="197"/>
      <c r="AA18" s="197"/>
      <c r="AB18" s="42"/>
      <c r="AC18" s="208"/>
      <c r="AD18" s="225"/>
      <c r="AE18" s="225"/>
      <c r="AF18" s="226"/>
      <c r="AG18"/>
      <c r="AH18"/>
      <c r="AI18"/>
      <c r="AJ18"/>
      <c r="AK18"/>
    </row>
    <row r="19" spans="1:39" ht="13.5" customHeight="1" x14ac:dyDescent="0.2">
      <c r="A19" s="90" t="s">
        <v>185</v>
      </c>
      <c r="B19"/>
      <c r="C19"/>
      <c r="D19"/>
      <c r="E19"/>
      <c r="F19"/>
      <c r="G19"/>
      <c r="H19"/>
      <c r="I19"/>
      <c r="J19"/>
      <c r="K19"/>
      <c r="O19"/>
      <c r="P19"/>
      <c r="Q19"/>
      <c r="R19"/>
      <c r="X19" s="26"/>
      <c r="Y19" s="26"/>
      <c r="Z19" s="26"/>
      <c r="AA19" s="26"/>
      <c r="AB19" s="26"/>
      <c r="AC19" s="61"/>
      <c r="AD19" s="85"/>
      <c r="AE19" s="85"/>
      <c r="AF19" s="85"/>
      <c r="AG19"/>
      <c r="AH19"/>
      <c r="AI19"/>
      <c r="AJ19"/>
      <c r="AK19"/>
    </row>
    <row r="20" spans="1:39" ht="14.25" customHeight="1" x14ac:dyDescent="0.2">
      <c r="B20"/>
      <c r="C20" s="11" t="s">
        <v>184</v>
      </c>
      <c r="D20" s="202">
        <v>43.9</v>
      </c>
      <c r="E20" s="202"/>
      <c r="F20" s="202"/>
      <c r="G20" s="202"/>
      <c r="H20" s="202"/>
      <c r="I20" s="202"/>
      <c r="J20"/>
      <c r="L20" s="11" t="s">
        <v>159</v>
      </c>
      <c r="M20" s="202" t="s">
        <v>314</v>
      </c>
      <c r="N20" s="202"/>
      <c r="P20"/>
      <c r="Q20"/>
      <c r="T20" s="83" t="s">
        <v>160</v>
      </c>
      <c r="U20" s="223" t="s">
        <v>322</v>
      </c>
      <c r="V20" s="223"/>
      <c r="W20" s="223"/>
      <c r="X20" s="25"/>
      <c r="Y20" s="11"/>
      <c r="Z20" s="55" t="s">
        <v>161</v>
      </c>
      <c r="AA20" s="227">
        <v>65000</v>
      </c>
      <c r="AB20" s="202"/>
      <c r="AC20" s="202"/>
      <c r="AD20" s="202"/>
      <c r="AE20" s="202"/>
      <c r="AF20" s="202"/>
    </row>
    <row r="21" spans="1:39" ht="14.25" customHeight="1" x14ac:dyDescent="0.2">
      <c r="E21" s="55" t="s">
        <v>181</v>
      </c>
      <c r="F21" s="222"/>
      <c r="G21" s="222"/>
      <c r="H21" s="222"/>
      <c r="N21" s="55" t="s">
        <v>186</v>
      </c>
      <c r="O21" s="202"/>
      <c r="P21" s="202"/>
      <c r="Q21" s="202"/>
      <c r="R21" s="202"/>
      <c r="S21" s="202"/>
      <c r="T21" s="202"/>
      <c r="X21" s="87"/>
      <c r="Z21" s="55" t="s">
        <v>190</v>
      </c>
    </row>
    <row r="22" spans="1:39" ht="19.5" customHeight="1" x14ac:dyDescent="0.2">
      <c r="A22" s="90" t="s">
        <v>187</v>
      </c>
      <c r="B22"/>
      <c r="C22"/>
      <c r="D22"/>
      <c r="E22"/>
      <c r="F22"/>
      <c r="G22"/>
      <c r="H22"/>
      <c r="I22"/>
      <c r="J22"/>
      <c r="K22"/>
      <c r="O22"/>
      <c r="P22"/>
      <c r="Q22"/>
      <c r="R22"/>
      <c r="X22" s="26"/>
      <c r="Y22" s="26"/>
      <c r="Z22" s="26"/>
      <c r="AA22" s="26"/>
      <c r="AB22" s="26"/>
      <c r="AC22" s="61"/>
      <c r="AD22" s="85"/>
      <c r="AE22" s="85"/>
      <c r="AF22" s="85"/>
      <c r="AG22"/>
      <c r="AH22"/>
      <c r="AI22"/>
      <c r="AJ22"/>
      <c r="AK22"/>
      <c r="AL22"/>
      <c r="AM22"/>
    </row>
    <row r="23" spans="1:39" ht="14.25" customHeight="1" x14ac:dyDescent="0.2">
      <c r="B23"/>
      <c r="C23" s="11" t="s">
        <v>184</v>
      </c>
      <c r="D23" s="202">
        <v>85.5</v>
      </c>
      <c r="E23" s="202"/>
      <c r="F23" s="202"/>
      <c r="G23" s="202"/>
      <c r="H23" s="202"/>
      <c r="I23" s="202"/>
      <c r="J23"/>
      <c r="L23" s="11" t="s">
        <v>159</v>
      </c>
      <c r="M23" s="202" t="s">
        <v>314</v>
      </c>
      <c r="N23" s="202"/>
      <c r="P23"/>
      <c r="Q23"/>
      <c r="T23" s="83" t="s">
        <v>160</v>
      </c>
      <c r="U23" s="223" t="s">
        <v>322</v>
      </c>
      <c r="V23" s="223"/>
      <c r="W23" s="223"/>
      <c r="X23" s="25"/>
      <c r="Y23" s="11"/>
      <c r="Z23" s="55" t="s">
        <v>161</v>
      </c>
      <c r="AA23" s="227">
        <v>65000</v>
      </c>
      <c r="AB23" s="202"/>
      <c r="AC23" s="202"/>
      <c r="AD23" s="202"/>
      <c r="AE23" s="202"/>
      <c r="AF23" s="202"/>
    </row>
    <row r="24" spans="1:39" ht="14.25" customHeight="1" x14ac:dyDescent="0.2">
      <c r="E24" s="55" t="s">
        <v>181</v>
      </c>
      <c r="F24" s="222"/>
      <c r="G24" s="222"/>
      <c r="H24" s="222"/>
      <c r="N24" s="55" t="s">
        <v>186</v>
      </c>
      <c r="O24" s="202"/>
      <c r="P24" s="202"/>
      <c r="Q24" s="202"/>
      <c r="R24" s="202"/>
      <c r="S24" s="202"/>
      <c r="T24" s="202"/>
      <c r="X24" s="87"/>
      <c r="Z24" s="55" t="s">
        <v>190</v>
      </c>
    </row>
    <row r="25" spans="1:39" ht="19.5" customHeight="1" x14ac:dyDescent="0.2">
      <c r="A25" s="90" t="s">
        <v>188</v>
      </c>
      <c r="B25"/>
      <c r="C25"/>
      <c r="D25"/>
      <c r="E25"/>
      <c r="F25"/>
      <c r="G25"/>
      <c r="H25"/>
      <c r="I25"/>
      <c r="J25"/>
      <c r="K25"/>
      <c r="O25"/>
      <c r="P25"/>
      <c r="Q25"/>
      <c r="R25"/>
      <c r="X25" s="26"/>
      <c r="Y25" s="26"/>
      <c r="Z25" s="26"/>
      <c r="AA25" s="26"/>
      <c r="AB25" s="26"/>
      <c r="AC25" s="61"/>
      <c r="AD25" s="85"/>
      <c r="AE25" s="85"/>
      <c r="AF25" s="85"/>
      <c r="AG25"/>
      <c r="AH25"/>
      <c r="AI25"/>
      <c r="AJ25"/>
      <c r="AK25"/>
    </row>
    <row r="26" spans="1:39" ht="14.25" customHeight="1" x14ac:dyDescent="0.2">
      <c r="B26"/>
      <c r="C26" s="11" t="s">
        <v>184</v>
      </c>
      <c r="D26" s="202">
        <v>59.11</v>
      </c>
      <c r="E26" s="202"/>
      <c r="F26" s="202"/>
      <c r="G26" s="202"/>
      <c r="H26" s="202"/>
      <c r="I26" s="202"/>
      <c r="J26"/>
      <c r="L26" s="11" t="s">
        <v>159</v>
      </c>
      <c r="M26" s="202" t="s">
        <v>314</v>
      </c>
      <c r="N26" s="202"/>
      <c r="P26"/>
      <c r="Q26"/>
      <c r="T26" s="83" t="s">
        <v>160</v>
      </c>
      <c r="U26" s="223" t="s">
        <v>322</v>
      </c>
      <c r="V26" s="223"/>
      <c r="W26" s="223"/>
      <c r="X26" s="25"/>
      <c r="Y26" s="11"/>
      <c r="Z26" s="55" t="s">
        <v>161</v>
      </c>
      <c r="AA26" s="227">
        <v>65000</v>
      </c>
      <c r="AB26" s="202"/>
      <c r="AC26" s="202"/>
      <c r="AD26" s="202"/>
      <c r="AE26" s="202"/>
      <c r="AF26" s="202"/>
    </row>
    <row r="27" spans="1:39" ht="14.25" customHeight="1" x14ac:dyDescent="0.2">
      <c r="E27" s="55" t="s">
        <v>181</v>
      </c>
      <c r="F27" s="222"/>
      <c r="G27" s="222"/>
      <c r="H27" s="222"/>
      <c r="N27" s="55" t="s">
        <v>186</v>
      </c>
      <c r="O27" s="202"/>
      <c r="P27" s="202"/>
      <c r="Q27" s="202"/>
      <c r="R27" s="202"/>
      <c r="S27" s="202"/>
      <c r="T27" s="202"/>
      <c r="X27" s="87"/>
      <c r="Z27" s="55" t="s">
        <v>190</v>
      </c>
    </row>
    <row r="28" spans="1:39" ht="19.5" customHeight="1" x14ac:dyDescent="0.2">
      <c r="A28" s="90" t="s">
        <v>196</v>
      </c>
      <c r="B28"/>
      <c r="C28"/>
      <c r="D28"/>
      <c r="E28"/>
      <c r="F28"/>
      <c r="G28"/>
      <c r="H28"/>
      <c r="I28"/>
      <c r="J28"/>
      <c r="K28"/>
      <c r="O28"/>
      <c r="P28"/>
      <c r="Q28"/>
      <c r="R28"/>
      <c r="X28" s="26"/>
      <c r="Y28" s="26"/>
      <c r="Z28" s="26"/>
      <c r="AA28" s="26"/>
      <c r="AB28" s="26"/>
      <c r="AC28" s="61"/>
      <c r="AD28" s="85"/>
      <c r="AE28" s="85"/>
      <c r="AF28" s="85"/>
      <c r="AG28"/>
      <c r="AH28"/>
      <c r="AI28"/>
      <c r="AJ28"/>
      <c r="AK28"/>
    </row>
    <row r="29" spans="1:39" ht="14.25" customHeight="1" x14ac:dyDescent="0.2">
      <c r="B29"/>
      <c r="C29" s="11" t="s">
        <v>184</v>
      </c>
      <c r="D29" s="202"/>
      <c r="E29" s="202"/>
      <c r="F29" s="202"/>
      <c r="G29" s="202"/>
      <c r="H29" s="202"/>
      <c r="I29" s="202"/>
      <c r="J29"/>
      <c r="L29" s="11" t="s">
        <v>159</v>
      </c>
      <c r="M29" s="202"/>
      <c r="N29" s="202"/>
      <c r="P29"/>
      <c r="Q29"/>
      <c r="T29" s="83" t="s">
        <v>160</v>
      </c>
      <c r="U29" s="223"/>
      <c r="V29" s="223"/>
      <c r="W29" s="223"/>
      <c r="X29" s="25"/>
      <c r="Y29" s="11"/>
      <c r="Z29" s="55" t="s">
        <v>161</v>
      </c>
      <c r="AA29" s="202"/>
      <c r="AB29" s="202"/>
      <c r="AC29" s="202"/>
      <c r="AD29" s="202"/>
      <c r="AE29" s="202"/>
      <c r="AF29" s="202"/>
    </row>
    <row r="30" spans="1:39" ht="14.25" customHeight="1" x14ac:dyDescent="0.2">
      <c r="E30" s="55" t="s">
        <v>181</v>
      </c>
      <c r="F30" s="222"/>
      <c r="G30" s="222"/>
      <c r="H30" s="222"/>
      <c r="N30" s="55" t="s">
        <v>186</v>
      </c>
      <c r="O30" s="202"/>
      <c r="P30" s="202"/>
      <c r="Q30" s="202"/>
      <c r="R30" s="202"/>
      <c r="S30" s="202"/>
      <c r="T30" s="202"/>
      <c r="X30" s="87"/>
      <c r="Z30" s="55" t="s">
        <v>190</v>
      </c>
    </row>
    <row r="31" spans="1:39" ht="9.75" customHeight="1" x14ac:dyDescent="0.2">
      <c r="E31" s="55"/>
      <c r="F31" s="89"/>
      <c r="G31" s="89"/>
      <c r="H31" s="89"/>
      <c r="N31" s="55"/>
      <c r="O31" s="60"/>
      <c r="P31" s="60"/>
      <c r="Q31" s="60"/>
      <c r="R31" s="60"/>
      <c r="S31" s="60"/>
      <c r="T31" s="60"/>
      <c r="X31" s="87"/>
      <c r="Z31" s="55"/>
      <c r="AA31" s="60"/>
      <c r="AB31" s="60"/>
      <c r="AC31" s="60"/>
      <c r="AD31" s="60"/>
      <c r="AE31" s="60"/>
      <c r="AF31" s="60"/>
    </row>
    <row r="32" spans="1:39" ht="15.75" customHeight="1" x14ac:dyDescent="0.2">
      <c r="A32" s="17" t="s">
        <v>157</v>
      </c>
      <c r="B32" s="26"/>
      <c r="C32" s="26"/>
      <c r="D32" s="26"/>
      <c r="E32" s="26"/>
      <c r="F32" s="26"/>
      <c r="G32" s="26"/>
      <c r="H32" s="61"/>
      <c r="I32" s="61"/>
      <c r="J32" s="61"/>
      <c r="K32" s="61"/>
      <c r="L32" s="61"/>
      <c r="M32" s="61"/>
      <c r="N32" s="61"/>
      <c r="O32" s="61"/>
      <c r="Q32" s="60"/>
      <c r="R32" s="60"/>
      <c r="S32" s="25"/>
      <c r="T32" s="83" t="s">
        <v>178</v>
      </c>
      <c r="U32" s="202">
        <v>8</v>
      </c>
      <c r="V32" s="202"/>
      <c r="W32" s="25"/>
      <c r="X32" s="25"/>
      <c r="Y32" s="25"/>
      <c r="Z32" s="11"/>
      <c r="AA32" s="26"/>
      <c r="AB32" s="26"/>
      <c r="AC32" s="26"/>
      <c r="AD32" s="26"/>
      <c r="AE32" s="26"/>
      <c r="AF32" s="26"/>
    </row>
    <row r="33" spans="1:33" ht="15.75" customHeight="1" x14ac:dyDescent="0.2">
      <c r="A33" s="91" t="s">
        <v>179</v>
      </c>
      <c r="B33" s="26"/>
      <c r="C33" s="26"/>
      <c r="D33" s="26"/>
      <c r="E33" s="152" t="s">
        <v>323</v>
      </c>
      <c r="F33" s="152"/>
      <c r="G33" s="152"/>
      <c r="H33" s="152"/>
      <c r="I33" s="152"/>
      <c r="J33" s="152"/>
      <c r="K33" s="152"/>
      <c r="L33" s="152"/>
      <c r="M33" s="152"/>
      <c r="N33" s="152"/>
      <c r="O33" s="152"/>
      <c r="P33" s="152"/>
      <c r="Q33" s="152"/>
      <c r="R33" s="152"/>
      <c r="S33" s="152"/>
      <c r="T33" s="152"/>
      <c r="U33" s="152"/>
      <c r="V33" s="152"/>
      <c r="W33" s="25"/>
      <c r="X33" s="25"/>
      <c r="Y33" s="25"/>
      <c r="Z33" s="11"/>
      <c r="AA33" s="26"/>
      <c r="AB33" s="26"/>
      <c r="AC33" s="26"/>
      <c r="AD33" s="26"/>
      <c r="AE33" s="26"/>
      <c r="AF33" s="26"/>
    </row>
    <row r="34" spans="1:33" ht="15.75" customHeight="1" x14ac:dyDescent="0.2">
      <c r="A34" s="68" t="s">
        <v>156</v>
      </c>
      <c r="B34" s="26"/>
      <c r="C34" s="26"/>
      <c r="D34" s="26"/>
      <c r="E34" s="26"/>
      <c r="F34" s="26"/>
      <c r="G34" s="26"/>
      <c r="H34" s="61"/>
      <c r="I34" s="83" t="s">
        <v>191</v>
      </c>
      <c r="J34" s="61"/>
      <c r="K34" s="61"/>
      <c r="L34" s="61"/>
      <c r="M34" s="61"/>
      <c r="N34" s="61"/>
      <c r="O34" s="61"/>
      <c r="P34" s="61"/>
      <c r="Q34" s="60"/>
      <c r="R34" s="60"/>
      <c r="U34" s="25"/>
      <c r="V34" s="25"/>
      <c r="W34" s="25"/>
      <c r="X34" s="25"/>
      <c r="Y34" s="25"/>
      <c r="Z34" s="11"/>
      <c r="AA34" s="26"/>
      <c r="AB34" s="26"/>
      <c r="AC34" s="26"/>
      <c r="AD34" s="26"/>
      <c r="AE34" s="26"/>
      <c r="AF34" s="26"/>
    </row>
    <row r="35" spans="1:33" ht="15.75" customHeight="1" x14ac:dyDescent="0.2">
      <c r="A35" s="68" t="s">
        <v>158</v>
      </c>
      <c r="B35" s="26"/>
      <c r="C35" s="26"/>
      <c r="D35" s="26"/>
      <c r="E35" s="26"/>
      <c r="G35" s="26"/>
      <c r="K35" s="61"/>
      <c r="M35" s="61"/>
      <c r="N35" s="61"/>
      <c r="O35" s="61"/>
      <c r="AC35" s="26"/>
      <c r="AD35" s="26"/>
      <c r="AE35" s="26"/>
      <c r="AF35" s="26"/>
    </row>
    <row r="36" spans="1:33" ht="15.75" customHeight="1" x14ac:dyDescent="0.2">
      <c r="A36" s="68"/>
      <c r="B36" s="26"/>
      <c r="C36" s="11" t="s">
        <v>159</v>
      </c>
      <c r="D36" s="202"/>
      <c r="E36" s="202"/>
      <c r="F36" s="26"/>
      <c r="G36" s="26"/>
      <c r="K36" s="83" t="s">
        <v>160</v>
      </c>
      <c r="L36" s="223"/>
      <c r="M36" s="223"/>
      <c r="N36" s="223"/>
      <c r="O36" s="61"/>
      <c r="Q36" s="55" t="s">
        <v>161</v>
      </c>
      <c r="R36" s="202"/>
      <c r="S36" s="202"/>
      <c r="T36" s="202"/>
      <c r="U36" s="202"/>
      <c r="V36" s="202"/>
      <c r="W36" s="202"/>
      <c r="Z36" s="55" t="s">
        <v>162</v>
      </c>
      <c r="AA36" s="222"/>
      <c r="AB36" s="222"/>
      <c r="AC36" s="222"/>
      <c r="AD36" s="26"/>
      <c r="AE36" s="26"/>
      <c r="AF36" s="26"/>
    </row>
    <row r="37" spans="1:33" ht="15.75" customHeight="1" x14ac:dyDescent="0.2">
      <c r="A37" s="68" t="s">
        <v>163</v>
      </c>
      <c r="B37" s="26"/>
      <c r="C37" s="26"/>
      <c r="D37" s="26"/>
      <c r="E37" s="26"/>
      <c r="G37" s="26"/>
      <c r="K37" s="61"/>
      <c r="M37" s="61"/>
      <c r="N37" s="61"/>
      <c r="O37" s="61"/>
      <c r="AC37" s="26"/>
      <c r="AD37" s="26"/>
      <c r="AE37" s="26"/>
      <c r="AF37" s="26"/>
    </row>
    <row r="38" spans="1:33" ht="15.75" customHeight="1" x14ac:dyDescent="0.2">
      <c r="A38" s="68"/>
      <c r="B38" s="26"/>
      <c r="C38" s="11" t="s">
        <v>159</v>
      </c>
      <c r="D38" s="202"/>
      <c r="E38" s="202"/>
      <c r="F38" s="26"/>
      <c r="G38" s="26"/>
      <c r="K38" s="83" t="s">
        <v>160</v>
      </c>
      <c r="L38" s="223"/>
      <c r="M38" s="223"/>
      <c r="N38" s="223"/>
      <c r="O38" s="61"/>
      <c r="Q38" s="55" t="s">
        <v>161</v>
      </c>
      <c r="R38" s="202"/>
      <c r="S38" s="202"/>
      <c r="T38" s="202"/>
      <c r="U38" s="202"/>
      <c r="V38" s="202"/>
      <c r="W38" s="202"/>
      <c r="Z38" s="55" t="s">
        <v>162</v>
      </c>
      <c r="AA38" s="222"/>
      <c r="AB38" s="222"/>
      <c r="AC38" s="222"/>
      <c r="AD38" s="26"/>
      <c r="AE38" s="26"/>
      <c r="AF38" s="26"/>
    </row>
    <row r="39" spans="1:33" ht="20.25" customHeight="1" x14ac:dyDescent="0.2">
      <c r="A39" s="91" t="s">
        <v>179</v>
      </c>
      <c r="B39" s="26"/>
      <c r="C39" s="26"/>
      <c r="D39" s="26"/>
      <c r="E39" s="152"/>
      <c r="F39" s="152"/>
      <c r="G39" s="152"/>
      <c r="H39" s="152"/>
      <c r="I39" s="152"/>
      <c r="J39" s="152"/>
      <c r="K39" s="152"/>
      <c r="L39" s="152"/>
      <c r="M39" s="152"/>
      <c r="N39" s="152"/>
      <c r="O39" s="152"/>
      <c r="P39" s="152"/>
      <c r="Q39" s="152"/>
      <c r="R39" s="152"/>
      <c r="S39" s="152"/>
      <c r="T39" s="152"/>
      <c r="U39" s="152"/>
      <c r="V39" s="152"/>
      <c r="W39" s="25"/>
      <c r="X39" s="25"/>
      <c r="Y39" s="25"/>
      <c r="Z39" s="11"/>
      <c r="AA39" s="26"/>
      <c r="AB39" s="26"/>
      <c r="AC39" s="26"/>
      <c r="AD39" s="26"/>
      <c r="AE39" s="26"/>
      <c r="AF39" s="26"/>
    </row>
    <row r="40" spans="1:33" ht="15.75" customHeight="1" x14ac:dyDescent="0.2">
      <c r="A40" s="68" t="s">
        <v>156</v>
      </c>
      <c r="B40" s="26"/>
      <c r="C40" s="26"/>
      <c r="D40" s="26"/>
      <c r="E40" s="26"/>
      <c r="F40" s="26"/>
      <c r="G40" s="26"/>
      <c r="I40" s="83" t="s">
        <v>191</v>
      </c>
      <c r="J40" s="61"/>
      <c r="K40" s="61"/>
      <c r="L40" s="61"/>
      <c r="M40" s="61"/>
      <c r="N40" s="61"/>
      <c r="O40" s="61"/>
      <c r="P40" s="61"/>
      <c r="Q40" s="60"/>
      <c r="R40" s="60"/>
      <c r="U40" s="25"/>
      <c r="V40" s="25"/>
      <c r="W40" s="25"/>
      <c r="X40" s="25"/>
      <c r="Y40" s="25"/>
      <c r="Z40" s="11"/>
      <c r="AA40" s="26"/>
      <c r="AB40" s="26"/>
      <c r="AC40" s="26"/>
      <c r="AD40" s="26"/>
      <c r="AE40" s="26"/>
      <c r="AF40" s="26"/>
    </row>
    <row r="41" spans="1:33" ht="15.75" customHeight="1" x14ac:dyDescent="0.2">
      <c r="A41" s="68" t="s">
        <v>158</v>
      </c>
      <c r="B41" s="26"/>
      <c r="C41" s="26"/>
      <c r="D41" s="26"/>
      <c r="E41" s="26"/>
      <c r="G41" s="26"/>
      <c r="K41" s="61"/>
      <c r="M41" s="61"/>
      <c r="N41" s="61"/>
      <c r="O41" s="61"/>
      <c r="AC41" s="26"/>
      <c r="AD41" s="26"/>
      <c r="AE41" s="26"/>
      <c r="AF41" s="26"/>
    </row>
    <row r="42" spans="1:33" ht="15.75" customHeight="1" x14ac:dyDescent="0.2">
      <c r="A42" s="68"/>
      <c r="B42" s="26"/>
      <c r="C42" s="11" t="s">
        <v>159</v>
      </c>
      <c r="D42" s="202"/>
      <c r="E42" s="202"/>
      <c r="F42" s="26"/>
      <c r="G42" s="26"/>
      <c r="K42" s="83" t="s">
        <v>160</v>
      </c>
      <c r="L42" s="223"/>
      <c r="M42" s="223"/>
      <c r="N42" s="223"/>
      <c r="O42" s="61"/>
      <c r="Q42" s="55" t="s">
        <v>161</v>
      </c>
      <c r="R42" s="202"/>
      <c r="S42" s="202"/>
      <c r="T42" s="202"/>
      <c r="U42" s="202"/>
      <c r="V42" s="202"/>
      <c r="W42" s="202"/>
      <c r="Z42" s="55" t="s">
        <v>162</v>
      </c>
      <c r="AA42" s="222"/>
      <c r="AB42" s="222"/>
      <c r="AC42" s="222"/>
      <c r="AD42" s="26"/>
      <c r="AE42" s="26"/>
    </row>
    <row r="43" spans="1:33" ht="15.75" customHeight="1" x14ac:dyDescent="0.2">
      <c r="A43" s="68" t="s">
        <v>163</v>
      </c>
      <c r="B43" s="26"/>
      <c r="C43" s="26"/>
      <c r="D43" s="26"/>
      <c r="E43" s="26"/>
      <c r="G43" s="26"/>
      <c r="K43" s="61"/>
      <c r="M43" s="61"/>
      <c r="N43" s="61"/>
      <c r="O43" s="61"/>
      <c r="AC43" s="26"/>
      <c r="AD43" s="26"/>
      <c r="AF43"/>
      <c r="AG43"/>
    </row>
    <row r="44" spans="1:33" ht="15" customHeight="1" x14ac:dyDescent="0.2">
      <c r="A44" s="68"/>
      <c r="B44" s="26"/>
      <c r="C44" s="11" t="s">
        <v>159</v>
      </c>
      <c r="D44" s="202"/>
      <c r="E44" s="202"/>
      <c r="F44" s="26"/>
      <c r="G44" s="26"/>
      <c r="K44" s="83" t="s">
        <v>160</v>
      </c>
      <c r="L44" s="223"/>
      <c r="M44" s="223"/>
      <c r="N44" s="223"/>
      <c r="O44" s="61"/>
      <c r="Q44" s="55" t="s">
        <v>161</v>
      </c>
      <c r="R44" s="202"/>
      <c r="S44" s="202"/>
      <c r="T44" s="202"/>
      <c r="U44" s="202"/>
      <c r="V44" s="202"/>
      <c r="W44" s="202"/>
      <c r="Z44" s="55" t="s">
        <v>162</v>
      </c>
      <c r="AA44" s="222"/>
      <c r="AB44" s="222"/>
      <c r="AC44" s="222"/>
      <c r="AD44" s="26"/>
      <c r="AE44" s="26"/>
      <c r="AF44"/>
      <c r="AG44"/>
    </row>
    <row r="45" spans="1:33" ht="15" customHeight="1" x14ac:dyDescent="0.2">
      <c r="A45" s="68"/>
      <c r="B45" s="26"/>
      <c r="C45" s="26"/>
      <c r="D45" s="26"/>
      <c r="E45" s="26"/>
      <c r="F45" s="26"/>
      <c r="G45" s="26"/>
      <c r="H45" s="61"/>
      <c r="I45" s="61"/>
      <c r="J45" s="61"/>
      <c r="K45" s="61"/>
      <c r="L45" s="61"/>
      <c r="M45" s="61"/>
      <c r="N45" s="61"/>
      <c r="O45" s="61"/>
      <c r="P45" s="61"/>
      <c r="Q45" s="60"/>
      <c r="R45" s="60"/>
      <c r="Z45" s="55"/>
      <c r="AA45" s="26"/>
      <c r="AB45" s="26"/>
      <c r="AC45" s="26"/>
      <c r="AD45" s="26"/>
      <c r="AE45" s="26"/>
      <c r="AF45"/>
      <c r="AG45"/>
    </row>
    <row r="46" spans="1:33" x14ac:dyDescent="0.2">
      <c r="AF46"/>
      <c r="AG46"/>
    </row>
  </sheetData>
  <mergeCells count="73">
    <mergeCell ref="G7:M7"/>
    <mergeCell ref="P7:S7"/>
    <mergeCell ref="AA7:AF7"/>
    <mergeCell ref="H8:AF8"/>
    <mergeCell ref="H9:AF9"/>
    <mergeCell ref="H10:AF10"/>
    <mergeCell ref="I13:K13"/>
    <mergeCell ref="L13:N13"/>
    <mergeCell ref="O13:Q13"/>
    <mergeCell ref="R13:T13"/>
    <mergeCell ref="H11:AF11"/>
    <mergeCell ref="I14:K14"/>
    <mergeCell ref="L14:N14"/>
    <mergeCell ref="O14:Q14"/>
    <mergeCell ref="R14:T14"/>
    <mergeCell ref="I15:K15"/>
    <mergeCell ref="L15:N15"/>
    <mergeCell ref="O15:Q15"/>
    <mergeCell ref="R15:T15"/>
    <mergeCell ref="L16:N16"/>
    <mergeCell ref="F24:H24"/>
    <mergeCell ref="O16:Q16"/>
    <mergeCell ref="O24:T24"/>
    <mergeCell ref="D20:I20"/>
    <mergeCell ref="O21:T21"/>
    <mergeCell ref="R16:T16"/>
    <mergeCell ref="I16:K16"/>
    <mergeCell ref="D36:E36"/>
    <mergeCell ref="L36:N36"/>
    <mergeCell ref="R36:W36"/>
    <mergeCell ref="AA36:AC36"/>
    <mergeCell ref="AA26:AF26"/>
    <mergeCell ref="D26:I26"/>
    <mergeCell ref="M26:N26"/>
    <mergeCell ref="AA29:AF29"/>
    <mergeCell ref="U23:W23"/>
    <mergeCell ref="AA23:AF23"/>
    <mergeCell ref="F27:H27"/>
    <mergeCell ref="AC14:AF14"/>
    <mergeCell ref="AC15:AF15"/>
    <mergeCell ref="AC16:AF16"/>
    <mergeCell ref="V17:AA17"/>
    <mergeCell ref="AC17:AF17"/>
    <mergeCell ref="D23:I23"/>
    <mergeCell ref="D38:E38"/>
    <mergeCell ref="L38:N38"/>
    <mergeCell ref="R38:W38"/>
    <mergeCell ref="AA38:AC38"/>
    <mergeCell ref="AC18:AF18"/>
    <mergeCell ref="AA20:AF20"/>
    <mergeCell ref="D29:I29"/>
    <mergeCell ref="V18:AA18"/>
    <mergeCell ref="M29:N29"/>
    <mergeCell ref="U29:W29"/>
    <mergeCell ref="E33:V33"/>
    <mergeCell ref="M20:N20"/>
    <mergeCell ref="U20:W20"/>
    <mergeCell ref="F21:H21"/>
    <mergeCell ref="F30:H30"/>
    <mergeCell ref="O30:T30"/>
    <mergeCell ref="U32:V32"/>
    <mergeCell ref="O27:T27"/>
    <mergeCell ref="U26:W26"/>
    <mergeCell ref="M23:N23"/>
    <mergeCell ref="AA42:AC42"/>
    <mergeCell ref="D44:E44"/>
    <mergeCell ref="L44:N44"/>
    <mergeCell ref="R44:W44"/>
    <mergeCell ref="AA44:AC44"/>
    <mergeCell ref="E39:V39"/>
    <mergeCell ref="D42:E42"/>
    <mergeCell ref="L42:N42"/>
    <mergeCell ref="R42:W42"/>
  </mergeCells>
  <phoneticPr fontId="0" type="noConversion"/>
  <pageMargins left="0.75" right="0.75" top="1" bottom="1" header="0.5" footer="0.5"/>
  <pageSetup orientation="portrait"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2</xdr:col>
                    <xdr:colOff>104775</xdr:colOff>
                    <xdr:row>4</xdr:row>
                    <xdr:rowOff>133350</xdr:rowOff>
                  </from>
                  <to>
                    <xdr:col>4</xdr:col>
                    <xdr:colOff>47625</xdr:colOff>
                    <xdr:row>6</xdr:row>
                    <xdr:rowOff>28575</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6</xdr:col>
                    <xdr:colOff>95250</xdr:colOff>
                    <xdr:row>4</xdr:row>
                    <xdr:rowOff>133350</xdr:rowOff>
                  </from>
                  <to>
                    <xdr:col>8</xdr:col>
                    <xdr:colOff>38100</xdr:colOff>
                    <xdr:row>6</xdr:row>
                    <xdr:rowOff>28575</xdr:rowOff>
                  </to>
                </anchor>
              </controlPr>
            </control>
          </mc:Choice>
        </mc:AlternateContent>
        <mc:AlternateContent xmlns:mc="http://schemas.openxmlformats.org/markup-compatibility/2006">
          <mc:Choice Requires="x14">
            <control shapeId="7171" r:id="rId6" name="Drop Down 3">
              <controlPr defaultSize="0" autoLine="0" autoPict="0">
                <anchor moveWithCells="1">
                  <from>
                    <xdr:col>23</xdr:col>
                    <xdr:colOff>19050</xdr:colOff>
                    <xdr:row>14</xdr:row>
                    <xdr:rowOff>0</xdr:rowOff>
                  </from>
                  <to>
                    <xdr:col>26</xdr:col>
                    <xdr:colOff>171450</xdr:colOff>
                    <xdr:row>15</xdr:row>
                    <xdr:rowOff>19050</xdr:rowOff>
                  </to>
                </anchor>
              </controlPr>
            </control>
          </mc:Choice>
        </mc:AlternateContent>
        <mc:AlternateContent xmlns:mc="http://schemas.openxmlformats.org/markup-compatibility/2006">
          <mc:Choice Requires="x14">
            <control shapeId="7172" r:id="rId7" name="Drop Down 4">
              <controlPr defaultSize="0" autoLine="0" autoPict="0">
                <anchor moveWithCells="1">
                  <from>
                    <xdr:col>23</xdr:col>
                    <xdr:colOff>19050</xdr:colOff>
                    <xdr:row>15</xdr:row>
                    <xdr:rowOff>9525</xdr:rowOff>
                  </from>
                  <to>
                    <xdr:col>26</xdr:col>
                    <xdr:colOff>171450</xdr:colOff>
                    <xdr:row>16</xdr:row>
                    <xdr:rowOff>28575</xdr:rowOff>
                  </to>
                </anchor>
              </controlPr>
            </control>
          </mc:Choice>
        </mc:AlternateContent>
        <mc:AlternateContent xmlns:mc="http://schemas.openxmlformats.org/markup-compatibility/2006">
          <mc:Choice Requires="x14">
            <control shapeId="7176" r:id="rId8" name="Check Box 8">
              <controlPr defaultSize="0" autoFill="0" autoLine="0" autoPict="0">
                <anchor moveWithCells="1">
                  <from>
                    <xdr:col>2</xdr:col>
                    <xdr:colOff>104775</xdr:colOff>
                    <xdr:row>4</xdr:row>
                    <xdr:rowOff>133350</xdr:rowOff>
                  </from>
                  <to>
                    <xdr:col>4</xdr:col>
                    <xdr:colOff>47625</xdr:colOff>
                    <xdr:row>6</xdr:row>
                    <xdr:rowOff>28575</xdr:rowOff>
                  </to>
                </anchor>
              </controlPr>
            </control>
          </mc:Choice>
        </mc:AlternateContent>
        <mc:AlternateContent xmlns:mc="http://schemas.openxmlformats.org/markup-compatibility/2006">
          <mc:Choice Requires="x14">
            <control shapeId="7177" r:id="rId9" name="Check Box 9">
              <controlPr defaultSize="0" autoFill="0" autoLine="0" autoPict="0">
                <anchor moveWithCells="1">
                  <from>
                    <xdr:col>6</xdr:col>
                    <xdr:colOff>95250</xdr:colOff>
                    <xdr:row>4</xdr:row>
                    <xdr:rowOff>133350</xdr:rowOff>
                  </from>
                  <to>
                    <xdr:col>8</xdr:col>
                    <xdr:colOff>38100</xdr:colOff>
                    <xdr:row>6</xdr:row>
                    <xdr:rowOff>28575</xdr:rowOff>
                  </to>
                </anchor>
              </controlPr>
            </control>
          </mc:Choice>
        </mc:AlternateContent>
        <mc:AlternateContent xmlns:mc="http://schemas.openxmlformats.org/markup-compatibility/2006">
          <mc:Choice Requires="x14">
            <control shapeId="7178" r:id="rId10" name="Check Box 10">
              <controlPr defaultSize="0" autoFill="0" autoLine="0" autoPict="0">
                <anchor moveWithCells="1">
                  <from>
                    <xdr:col>2</xdr:col>
                    <xdr:colOff>76200</xdr:colOff>
                    <xdr:row>33</xdr:row>
                    <xdr:rowOff>9525</xdr:rowOff>
                  </from>
                  <to>
                    <xdr:col>4</xdr:col>
                    <xdr:colOff>19050</xdr:colOff>
                    <xdr:row>34</xdr:row>
                    <xdr:rowOff>28575</xdr:rowOff>
                  </to>
                </anchor>
              </controlPr>
            </control>
          </mc:Choice>
        </mc:AlternateContent>
        <mc:AlternateContent xmlns:mc="http://schemas.openxmlformats.org/markup-compatibility/2006">
          <mc:Choice Requires="x14">
            <control shapeId="7179" r:id="rId11" name="Check Box 11">
              <controlPr defaultSize="0" autoFill="0" autoLine="0" autoPict="0">
                <anchor moveWithCells="1">
                  <from>
                    <xdr:col>8</xdr:col>
                    <xdr:colOff>142875</xdr:colOff>
                    <xdr:row>33</xdr:row>
                    <xdr:rowOff>9525</xdr:rowOff>
                  </from>
                  <to>
                    <xdr:col>10</xdr:col>
                    <xdr:colOff>85725</xdr:colOff>
                    <xdr:row>34</xdr:row>
                    <xdr:rowOff>28575</xdr:rowOff>
                  </to>
                </anchor>
              </controlPr>
            </control>
          </mc:Choice>
        </mc:AlternateContent>
        <mc:AlternateContent xmlns:mc="http://schemas.openxmlformats.org/markup-compatibility/2006">
          <mc:Choice Requires="x14">
            <control shapeId="7180" r:id="rId12" name="Check Box 12">
              <controlPr defaultSize="0" autoFill="0" autoLine="0" autoPict="0">
                <anchor moveWithCells="1">
                  <from>
                    <xdr:col>2</xdr:col>
                    <xdr:colOff>76200</xdr:colOff>
                    <xdr:row>39</xdr:row>
                    <xdr:rowOff>9525</xdr:rowOff>
                  </from>
                  <to>
                    <xdr:col>4</xdr:col>
                    <xdr:colOff>19050</xdr:colOff>
                    <xdr:row>40</xdr:row>
                    <xdr:rowOff>28575</xdr:rowOff>
                  </to>
                </anchor>
              </controlPr>
            </control>
          </mc:Choice>
        </mc:AlternateContent>
        <mc:AlternateContent xmlns:mc="http://schemas.openxmlformats.org/markup-compatibility/2006">
          <mc:Choice Requires="x14">
            <control shapeId="7182" r:id="rId13" name="Check Box 14">
              <controlPr defaultSize="0" autoFill="0" autoLine="0" autoPict="0">
                <anchor moveWithCells="1">
                  <from>
                    <xdr:col>11</xdr:col>
                    <xdr:colOff>171450</xdr:colOff>
                    <xdr:row>4</xdr:row>
                    <xdr:rowOff>123825</xdr:rowOff>
                  </from>
                  <to>
                    <xdr:col>13</xdr:col>
                    <xdr:colOff>114300</xdr:colOff>
                    <xdr:row>6</xdr:row>
                    <xdr:rowOff>19050</xdr:rowOff>
                  </to>
                </anchor>
              </controlPr>
            </control>
          </mc:Choice>
        </mc:AlternateContent>
        <mc:AlternateContent xmlns:mc="http://schemas.openxmlformats.org/markup-compatibility/2006">
          <mc:Choice Requires="x14">
            <control shapeId="7183" r:id="rId14" name="Check Box 15">
              <controlPr defaultSize="0" autoFill="0" autoLine="0" autoPict="0">
                <anchor moveWithCells="1">
                  <from>
                    <xdr:col>8</xdr:col>
                    <xdr:colOff>142875</xdr:colOff>
                    <xdr:row>39</xdr:row>
                    <xdr:rowOff>9525</xdr:rowOff>
                  </from>
                  <to>
                    <xdr:col>10</xdr:col>
                    <xdr:colOff>85725</xdr:colOff>
                    <xdr:row>40</xdr:row>
                    <xdr:rowOff>28575</xdr:rowOff>
                  </to>
                </anchor>
              </controlPr>
            </control>
          </mc:Choice>
        </mc:AlternateContent>
        <mc:AlternateContent xmlns:mc="http://schemas.openxmlformats.org/markup-compatibility/2006">
          <mc:Choice Requires="x14">
            <control shapeId="7184" r:id="rId15" name="Drop Down 16">
              <controlPr defaultSize="0" autoLine="0" autoPict="0">
                <anchor moveWithCells="1">
                  <from>
                    <xdr:col>26</xdr:col>
                    <xdr:colOff>19050</xdr:colOff>
                    <xdr:row>20</xdr:row>
                    <xdr:rowOff>19050</xdr:rowOff>
                  </from>
                  <to>
                    <xdr:col>31</xdr:col>
                    <xdr:colOff>161925</xdr:colOff>
                    <xdr:row>21</xdr:row>
                    <xdr:rowOff>38100</xdr:rowOff>
                  </to>
                </anchor>
              </controlPr>
            </control>
          </mc:Choice>
        </mc:AlternateContent>
        <mc:AlternateContent xmlns:mc="http://schemas.openxmlformats.org/markup-compatibility/2006">
          <mc:Choice Requires="x14">
            <control shapeId="7185" r:id="rId16" name="Drop Down 17">
              <controlPr defaultSize="0" autoLine="0" autoPict="0">
                <anchor moveWithCells="1">
                  <from>
                    <xdr:col>26</xdr:col>
                    <xdr:colOff>19050</xdr:colOff>
                    <xdr:row>23</xdr:row>
                    <xdr:rowOff>19050</xdr:rowOff>
                  </from>
                  <to>
                    <xdr:col>31</xdr:col>
                    <xdr:colOff>161925</xdr:colOff>
                    <xdr:row>24</xdr:row>
                    <xdr:rowOff>38100</xdr:rowOff>
                  </to>
                </anchor>
              </controlPr>
            </control>
          </mc:Choice>
        </mc:AlternateContent>
        <mc:AlternateContent xmlns:mc="http://schemas.openxmlformats.org/markup-compatibility/2006">
          <mc:Choice Requires="x14">
            <control shapeId="7186" r:id="rId17" name="Drop Down 18">
              <controlPr defaultSize="0" autoLine="0" autoPict="0">
                <anchor moveWithCells="1">
                  <from>
                    <xdr:col>26</xdr:col>
                    <xdr:colOff>19050</xdr:colOff>
                    <xdr:row>26</xdr:row>
                    <xdr:rowOff>19050</xdr:rowOff>
                  </from>
                  <to>
                    <xdr:col>31</xdr:col>
                    <xdr:colOff>161925</xdr:colOff>
                    <xdr:row>27</xdr:row>
                    <xdr:rowOff>38100</xdr:rowOff>
                  </to>
                </anchor>
              </controlPr>
            </control>
          </mc:Choice>
        </mc:AlternateContent>
        <mc:AlternateContent xmlns:mc="http://schemas.openxmlformats.org/markup-compatibility/2006">
          <mc:Choice Requires="x14">
            <control shapeId="7187" r:id="rId18" name="Drop Down 19">
              <controlPr defaultSize="0" autoLine="0" autoPict="0">
                <anchor moveWithCells="1">
                  <from>
                    <xdr:col>26</xdr:col>
                    <xdr:colOff>19050</xdr:colOff>
                    <xdr:row>29</xdr:row>
                    <xdr:rowOff>19050</xdr:rowOff>
                  </from>
                  <to>
                    <xdr:col>31</xdr:col>
                    <xdr:colOff>161925</xdr:colOff>
                    <xdr:row>30</xdr:row>
                    <xdr:rowOff>38100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M46"/>
  <sheetViews>
    <sheetView showGridLines="0" workbookViewId="0">
      <selection activeCell="F21" sqref="F21:H21"/>
    </sheetView>
  </sheetViews>
  <sheetFormatPr defaultRowHeight="12.75" x14ac:dyDescent="0.2"/>
  <cols>
    <col min="1" max="32" width="2.7109375" style="10" customWidth="1"/>
    <col min="33" max="33" width="9.140625" style="10"/>
    <col min="34" max="34" width="11.42578125" style="10" customWidth="1"/>
    <col min="35" max="16384" width="9.140625" style="10"/>
  </cols>
  <sheetData>
    <row r="3" spans="1:37" x14ac:dyDescent="0.2">
      <c r="H3" s="17" t="s">
        <v>197</v>
      </c>
    </row>
    <row r="4" spans="1:37" x14ac:dyDescent="0.2">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
      <c r="G5" s="25"/>
      <c r="H5" s="25"/>
      <c r="I5" s="25"/>
      <c r="J5" s="25"/>
      <c r="K5" s="25"/>
      <c r="L5" s="25"/>
      <c r="M5" s="25"/>
      <c r="N5" s="25"/>
      <c r="O5" s="25"/>
      <c r="P5" s="25"/>
      <c r="Q5" s="25"/>
      <c r="R5" s="25"/>
      <c r="S5" s="25"/>
      <c r="T5" s="25"/>
      <c r="U5" s="25"/>
      <c r="V5" s="25"/>
      <c r="W5" s="25"/>
      <c r="X5" s="25"/>
      <c r="Y5" s="25"/>
      <c r="Z5" s="25"/>
      <c r="AA5" s="25"/>
      <c r="AB5" s="25"/>
      <c r="AC5" s="25"/>
      <c r="AD5" s="25"/>
      <c r="AE5" s="25"/>
      <c r="AF5" s="25"/>
    </row>
    <row r="6" spans="1:37" x14ac:dyDescent="0.2">
      <c r="A6" s="26" t="s">
        <v>143</v>
      </c>
      <c r="B6" s="25"/>
      <c r="C6" s="25"/>
      <c r="D6" s="25"/>
      <c r="E6" s="26" t="s">
        <v>144</v>
      </c>
      <c r="F6" s="25"/>
      <c r="G6" s="25"/>
      <c r="H6" s="53"/>
      <c r="I6" s="26" t="s">
        <v>189</v>
      </c>
      <c r="J6" s="25"/>
      <c r="K6" s="25"/>
      <c r="L6" s="25"/>
      <c r="M6" s="25"/>
      <c r="N6" s="25"/>
      <c r="O6" s="25"/>
      <c r="P6" s="25"/>
      <c r="Q6" s="25"/>
      <c r="AE6" s="25"/>
      <c r="AF6" s="25"/>
    </row>
    <row r="7" spans="1:37" ht="14.25" customHeight="1" x14ac:dyDescent="0.2">
      <c r="A7" s="31" t="s">
        <v>61</v>
      </c>
      <c r="B7" s="26"/>
      <c r="D7" s="24"/>
      <c r="E7" s="24"/>
      <c r="F7" s="24"/>
      <c r="G7" s="177"/>
      <c r="H7" s="177"/>
      <c r="I7" s="177"/>
      <c r="J7" s="177"/>
      <c r="K7" s="177"/>
      <c r="L7" s="177"/>
      <c r="M7" s="177"/>
      <c r="N7" s="25"/>
      <c r="O7" s="11" t="s">
        <v>129</v>
      </c>
      <c r="P7" s="152" t="s">
        <v>324</v>
      </c>
      <c r="Q7" s="178"/>
      <c r="R7" s="178"/>
      <c r="S7" s="178"/>
      <c r="T7" s="25"/>
      <c r="U7" s="53"/>
      <c r="V7" s="53"/>
      <c r="W7" s="53"/>
      <c r="X7" s="53"/>
      <c r="Y7" s="53"/>
      <c r="Z7" s="11" t="s">
        <v>40</v>
      </c>
      <c r="AA7" s="202"/>
      <c r="AB7" s="203"/>
      <c r="AC7" s="203"/>
      <c r="AD7" s="203"/>
      <c r="AE7" s="203"/>
      <c r="AF7" s="203"/>
    </row>
    <row r="8" spans="1:37" ht="14.25" customHeight="1" x14ac:dyDescent="0.2">
      <c r="A8" s="23" t="s">
        <v>57</v>
      </c>
      <c r="B8" s="26"/>
      <c r="C8" s="26"/>
      <c r="D8" s="26"/>
      <c r="G8" s="25"/>
      <c r="H8" s="152" t="s">
        <v>325</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x14ac:dyDescent="0.2">
      <c r="A10" s="17"/>
      <c r="G10" s="11" t="s">
        <v>182</v>
      </c>
      <c r="H10" s="152" t="s">
        <v>326</v>
      </c>
      <c r="I10" s="178"/>
      <c r="J10" s="178"/>
      <c r="K10" s="178"/>
      <c r="L10" s="178"/>
      <c r="M10" s="178"/>
      <c r="N10" s="178"/>
      <c r="O10" s="178"/>
      <c r="P10" s="178"/>
      <c r="Q10" s="178"/>
      <c r="R10" s="178"/>
      <c r="S10" s="178"/>
      <c r="T10" s="178"/>
      <c r="U10" s="178"/>
      <c r="V10" s="178"/>
      <c r="W10" s="178"/>
      <c r="X10" s="178"/>
      <c r="Y10" s="178"/>
      <c r="Z10" s="178"/>
      <c r="AA10" s="178"/>
      <c r="AB10" s="178"/>
      <c r="AC10" s="178"/>
      <c r="AD10" s="178"/>
      <c r="AE10" s="178"/>
      <c r="AF10" s="178"/>
    </row>
    <row r="11" spans="1:37" x14ac:dyDescent="0.2">
      <c r="A11" s="17"/>
      <c r="G11" s="11" t="s">
        <v>183</v>
      </c>
      <c r="H11" s="152" t="s">
        <v>327</v>
      </c>
      <c r="I11" s="178"/>
      <c r="J11" s="178"/>
      <c r="K11" s="178"/>
      <c r="L11" s="178"/>
      <c r="M11" s="178"/>
      <c r="N11" s="178"/>
      <c r="O11" s="178"/>
      <c r="P11" s="178"/>
      <c r="Q11" s="178"/>
      <c r="R11" s="178"/>
      <c r="S11" s="178"/>
      <c r="T11" s="178"/>
      <c r="U11" s="178"/>
      <c r="V11" s="178"/>
      <c r="W11" s="178"/>
      <c r="X11" s="178"/>
      <c r="Y11" s="178"/>
      <c r="Z11" s="178"/>
      <c r="AA11" s="178"/>
      <c r="AB11" s="178"/>
      <c r="AC11" s="178"/>
      <c r="AD11" s="178"/>
      <c r="AE11" s="178"/>
      <c r="AF11" s="178"/>
    </row>
    <row r="12" spans="1:37" ht="15" customHeight="1" x14ac:dyDescent="0.2">
      <c r="A12" s="43"/>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row>
    <row r="13" spans="1:37" ht="15" customHeight="1" x14ac:dyDescent="0.2">
      <c r="A13" s="92" t="s">
        <v>180</v>
      </c>
      <c r="B13" s="93"/>
      <c r="C13" s="93"/>
      <c r="D13" s="93"/>
      <c r="E13" s="93"/>
      <c r="F13" s="93"/>
      <c r="G13" s="94"/>
      <c r="H13" s="95"/>
      <c r="I13" s="224" t="s">
        <v>15</v>
      </c>
      <c r="J13" s="224"/>
      <c r="K13" s="224"/>
      <c r="L13" s="224" t="s">
        <v>16</v>
      </c>
      <c r="M13" s="224"/>
      <c r="N13" s="224"/>
      <c r="O13" s="224" t="s">
        <v>14</v>
      </c>
      <c r="P13" s="224"/>
      <c r="Q13" s="224"/>
      <c r="R13" s="224" t="s">
        <v>147</v>
      </c>
      <c r="S13" s="224"/>
      <c r="T13" s="224"/>
      <c r="U13" s="25"/>
      <c r="V13" s="92" t="s">
        <v>148</v>
      </c>
      <c r="W13" s="93"/>
      <c r="X13" s="93"/>
      <c r="Y13" s="93"/>
      <c r="Z13" s="93"/>
      <c r="AA13" s="93"/>
      <c r="AB13" s="93"/>
      <c r="AC13" s="96"/>
      <c r="AD13" s="96"/>
      <c r="AE13" s="96"/>
      <c r="AF13" s="97"/>
      <c r="AG13"/>
      <c r="AH13"/>
      <c r="AI13"/>
      <c r="AJ13"/>
      <c r="AK13"/>
    </row>
    <row r="14" spans="1:37" ht="14.25" customHeight="1" x14ac:dyDescent="0.2">
      <c r="A14" s="75"/>
      <c r="B14" s="25"/>
      <c r="C14" s="25"/>
      <c r="D14" s="25"/>
      <c r="E14" s="25"/>
      <c r="F14" s="25"/>
      <c r="G14" s="11" t="s">
        <v>12</v>
      </c>
      <c r="H14" s="11"/>
      <c r="I14" s="205">
        <v>550</v>
      </c>
      <c r="J14" s="206"/>
      <c r="K14" s="207"/>
      <c r="L14" s="205">
        <v>560</v>
      </c>
      <c r="M14" s="206"/>
      <c r="N14" s="207"/>
      <c r="O14" s="205">
        <v>700</v>
      </c>
      <c r="P14" s="206"/>
      <c r="Q14" s="207"/>
      <c r="R14" s="205">
        <v>1008</v>
      </c>
      <c r="S14" s="206"/>
      <c r="T14" s="207"/>
      <c r="U14" s="25"/>
      <c r="V14" s="75"/>
      <c r="W14" s="25"/>
      <c r="X14" s="25"/>
      <c r="Y14" s="25"/>
      <c r="Z14" s="25"/>
      <c r="AA14" s="11" t="s">
        <v>17</v>
      </c>
      <c r="AB14" s="11"/>
      <c r="AC14" s="208">
        <v>6</v>
      </c>
      <c r="AD14" s="225"/>
      <c r="AE14" s="225"/>
      <c r="AF14" s="226"/>
      <c r="AG14"/>
      <c r="AH14"/>
      <c r="AI14"/>
      <c r="AJ14"/>
      <c r="AK14"/>
    </row>
    <row r="15" spans="1:37" ht="14.25" customHeight="1" x14ac:dyDescent="0.2">
      <c r="A15" s="75"/>
      <c r="B15" s="25"/>
      <c r="C15" s="25"/>
      <c r="D15" s="25"/>
      <c r="E15" s="25"/>
      <c r="F15" s="25"/>
      <c r="G15" s="11" t="s">
        <v>13</v>
      </c>
      <c r="H15" s="11"/>
      <c r="I15" s="205">
        <v>200</v>
      </c>
      <c r="J15" s="206"/>
      <c r="K15" s="207"/>
      <c r="L15" s="205">
        <v>350</v>
      </c>
      <c r="M15" s="206"/>
      <c r="N15" s="207"/>
      <c r="O15" s="205">
        <v>450</v>
      </c>
      <c r="P15" s="206"/>
      <c r="Q15" s="207"/>
      <c r="R15" s="205">
        <v>450</v>
      </c>
      <c r="S15" s="206"/>
      <c r="T15" s="207"/>
      <c r="U15" s="25"/>
      <c r="V15" s="75"/>
      <c r="W15" s="11" t="s">
        <v>23</v>
      </c>
      <c r="X15" s="25"/>
      <c r="Y15" s="25"/>
      <c r="Z15" s="25"/>
      <c r="AA15" s="11"/>
      <c r="AB15" s="11"/>
      <c r="AC15" s="208"/>
      <c r="AD15" s="225"/>
      <c r="AE15" s="225"/>
      <c r="AF15" s="226"/>
      <c r="AG15"/>
      <c r="AH15"/>
      <c r="AI15"/>
      <c r="AJ15"/>
      <c r="AK15"/>
    </row>
    <row r="16" spans="1:37" ht="14.25" customHeight="1" x14ac:dyDescent="0.2">
      <c r="A16" s="76"/>
      <c r="B16" s="77"/>
      <c r="C16" s="77"/>
      <c r="D16" s="77"/>
      <c r="E16" s="77"/>
      <c r="F16" s="77"/>
      <c r="G16" s="78" t="s">
        <v>145</v>
      </c>
      <c r="H16" s="79"/>
      <c r="I16" s="205">
        <v>985</v>
      </c>
      <c r="J16" s="206"/>
      <c r="K16" s="207"/>
      <c r="L16" s="205">
        <v>1010</v>
      </c>
      <c r="M16" s="206"/>
      <c r="N16" s="207"/>
      <c r="O16" s="205">
        <v>1016</v>
      </c>
      <c r="P16" s="206"/>
      <c r="Q16" s="207"/>
      <c r="R16" s="205">
        <v>1020</v>
      </c>
      <c r="S16" s="206"/>
      <c r="T16" s="207"/>
      <c r="U16" s="25"/>
      <c r="V16" s="75"/>
      <c r="W16" s="11" t="s">
        <v>24</v>
      </c>
      <c r="X16" s="25"/>
      <c r="Y16" s="25"/>
      <c r="Z16" s="25"/>
      <c r="AA16" s="11"/>
      <c r="AB16" s="11"/>
      <c r="AC16" s="208">
        <v>2</v>
      </c>
      <c r="AD16" s="225"/>
      <c r="AE16" s="225"/>
      <c r="AF16" s="226"/>
      <c r="AG16"/>
      <c r="AH16"/>
      <c r="AI16"/>
      <c r="AJ16"/>
      <c r="AK16"/>
    </row>
    <row r="17" spans="1:39" ht="14.25" customHeight="1" x14ac:dyDescent="0.2">
      <c r="A17" s="25"/>
      <c r="B17" s="25"/>
      <c r="C17" s="25"/>
      <c r="D17" s="25"/>
      <c r="E17" s="25"/>
      <c r="F17" s="25"/>
      <c r="G17" s="11"/>
      <c r="H17" s="11"/>
      <c r="I17" s="61"/>
      <c r="J17" s="61"/>
      <c r="K17" s="61"/>
      <c r="L17" s="61"/>
      <c r="M17" s="61"/>
      <c r="N17" s="61"/>
      <c r="O17" s="61"/>
      <c r="P17" s="61"/>
      <c r="Q17" s="61"/>
      <c r="R17" s="61"/>
      <c r="S17" s="61"/>
      <c r="T17" s="61"/>
      <c r="U17" s="25"/>
      <c r="V17" s="218" t="s">
        <v>60</v>
      </c>
      <c r="W17" s="219"/>
      <c r="X17" s="219"/>
      <c r="Y17" s="219"/>
      <c r="Z17" s="219"/>
      <c r="AA17" s="219"/>
      <c r="AB17" s="26"/>
      <c r="AC17" s="208"/>
      <c r="AD17" s="225"/>
      <c r="AE17" s="225"/>
      <c r="AF17" s="226"/>
      <c r="AG17"/>
      <c r="AH17"/>
      <c r="AI17"/>
      <c r="AJ17"/>
      <c r="AK17"/>
    </row>
    <row r="18" spans="1:39" ht="13.5" customHeight="1" x14ac:dyDescent="0.2">
      <c r="A18"/>
      <c r="B18"/>
      <c r="C18"/>
      <c r="D18"/>
      <c r="E18"/>
      <c r="F18"/>
      <c r="G18"/>
      <c r="H18"/>
      <c r="I18"/>
      <c r="J18"/>
      <c r="K18"/>
      <c r="L18"/>
      <c r="M18"/>
      <c r="N18"/>
      <c r="O18"/>
      <c r="P18"/>
      <c r="Q18"/>
      <c r="R18"/>
      <c r="S18"/>
      <c r="T18"/>
      <c r="U18" s="25"/>
      <c r="V18" s="228" t="s">
        <v>60</v>
      </c>
      <c r="W18" s="197"/>
      <c r="X18" s="197"/>
      <c r="Y18" s="197"/>
      <c r="Z18" s="197"/>
      <c r="AA18" s="197"/>
      <c r="AB18" s="42"/>
      <c r="AC18" s="208"/>
      <c r="AD18" s="225"/>
      <c r="AE18" s="225"/>
      <c r="AF18" s="226"/>
      <c r="AG18"/>
      <c r="AH18"/>
      <c r="AI18"/>
      <c r="AJ18"/>
      <c r="AK18"/>
    </row>
    <row r="19" spans="1:39" ht="13.5" customHeight="1" x14ac:dyDescent="0.2">
      <c r="A19" s="90" t="s">
        <v>185</v>
      </c>
      <c r="B19"/>
      <c r="C19"/>
      <c r="D19"/>
      <c r="E19"/>
      <c r="F19"/>
      <c r="G19"/>
      <c r="H19"/>
      <c r="I19"/>
      <c r="J19"/>
      <c r="K19"/>
      <c r="O19"/>
      <c r="P19"/>
      <c r="Q19"/>
      <c r="R19"/>
      <c r="X19" s="26"/>
      <c r="Y19" s="26"/>
      <c r="Z19" s="26"/>
      <c r="AA19" s="26"/>
      <c r="AB19" s="26"/>
      <c r="AC19" s="61"/>
      <c r="AD19" s="85"/>
      <c r="AE19" s="85"/>
      <c r="AF19" s="85"/>
      <c r="AG19"/>
      <c r="AH19"/>
      <c r="AI19"/>
      <c r="AJ19"/>
      <c r="AK19"/>
    </row>
    <row r="20" spans="1:39" ht="14.25" customHeight="1" x14ac:dyDescent="0.2">
      <c r="B20"/>
      <c r="C20" s="11" t="s">
        <v>184</v>
      </c>
      <c r="D20" s="202">
        <v>174.6</v>
      </c>
      <c r="E20" s="202"/>
      <c r="F20" s="202"/>
      <c r="G20" s="202"/>
      <c r="H20" s="202"/>
      <c r="I20" s="202"/>
      <c r="J20"/>
      <c r="L20" s="11" t="s">
        <v>159</v>
      </c>
      <c r="M20" s="202" t="s">
        <v>324</v>
      </c>
      <c r="N20" s="202"/>
      <c r="P20"/>
      <c r="Q20"/>
      <c r="T20" s="83" t="s">
        <v>160</v>
      </c>
      <c r="U20" s="223" t="s">
        <v>328</v>
      </c>
      <c r="V20" s="223"/>
      <c r="W20" s="223"/>
      <c r="X20" s="25"/>
      <c r="Y20" s="11"/>
      <c r="Z20" s="55" t="s">
        <v>161</v>
      </c>
      <c r="AA20" s="227">
        <v>65000</v>
      </c>
      <c r="AB20" s="202"/>
      <c r="AC20" s="202"/>
      <c r="AD20" s="202"/>
      <c r="AE20" s="202"/>
      <c r="AF20" s="202"/>
    </row>
    <row r="21" spans="1:39" ht="14.25" customHeight="1" x14ac:dyDescent="0.2">
      <c r="E21" s="55" t="s">
        <v>181</v>
      </c>
      <c r="F21" s="222"/>
      <c r="G21" s="222"/>
      <c r="H21" s="222"/>
      <c r="N21" s="55" t="s">
        <v>186</v>
      </c>
      <c r="O21" s="202"/>
      <c r="P21" s="202"/>
      <c r="Q21" s="202"/>
      <c r="R21" s="202"/>
      <c r="S21" s="202"/>
      <c r="T21" s="202"/>
      <c r="X21" s="87"/>
      <c r="Z21" s="55" t="s">
        <v>190</v>
      </c>
    </row>
    <row r="22" spans="1:39" ht="19.5" customHeight="1" x14ac:dyDescent="0.2">
      <c r="A22" s="90" t="s">
        <v>187</v>
      </c>
      <c r="B22"/>
      <c r="C22"/>
      <c r="D22"/>
      <c r="E22"/>
      <c r="F22"/>
      <c r="G22"/>
      <c r="H22"/>
      <c r="I22"/>
      <c r="J22"/>
      <c r="K22"/>
      <c r="O22"/>
      <c r="P22"/>
      <c r="Q22"/>
      <c r="R22"/>
      <c r="X22" s="26"/>
      <c r="Y22" s="26"/>
      <c r="Z22" s="26"/>
      <c r="AA22" s="26"/>
      <c r="AB22" s="26"/>
      <c r="AC22" s="61"/>
      <c r="AD22" s="85"/>
      <c r="AE22" s="85"/>
      <c r="AF22" s="85"/>
      <c r="AG22"/>
      <c r="AH22"/>
      <c r="AI22"/>
      <c r="AJ22"/>
      <c r="AK22"/>
      <c r="AL22"/>
      <c r="AM22"/>
    </row>
    <row r="23" spans="1:39" ht="14.25" customHeight="1" x14ac:dyDescent="0.2">
      <c r="B23"/>
      <c r="C23" s="11" t="s">
        <v>184</v>
      </c>
      <c r="D23" s="202"/>
      <c r="E23" s="202"/>
      <c r="F23" s="202"/>
      <c r="G23" s="202"/>
      <c r="H23" s="202"/>
      <c r="I23" s="202"/>
      <c r="J23"/>
      <c r="L23" s="11" t="s">
        <v>159</v>
      </c>
      <c r="M23" s="202"/>
      <c r="N23" s="202"/>
      <c r="P23"/>
      <c r="Q23"/>
      <c r="T23" s="83" t="s">
        <v>160</v>
      </c>
      <c r="U23" s="223"/>
      <c r="V23" s="223"/>
      <c r="W23" s="223"/>
      <c r="X23" s="25"/>
      <c r="Y23" s="11"/>
      <c r="Z23" s="55" t="s">
        <v>161</v>
      </c>
      <c r="AA23" s="202"/>
      <c r="AB23" s="202"/>
      <c r="AC23" s="202"/>
      <c r="AD23" s="202"/>
      <c r="AE23" s="202"/>
      <c r="AF23" s="202"/>
    </row>
    <row r="24" spans="1:39" ht="14.25" customHeight="1" x14ac:dyDescent="0.2">
      <c r="E24" s="55" t="s">
        <v>181</v>
      </c>
      <c r="F24" s="222"/>
      <c r="G24" s="222"/>
      <c r="H24" s="222"/>
      <c r="N24" s="55" t="s">
        <v>186</v>
      </c>
      <c r="O24" s="202"/>
      <c r="P24" s="202"/>
      <c r="Q24" s="202"/>
      <c r="R24" s="202"/>
      <c r="S24" s="202"/>
      <c r="T24" s="202"/>
      <c r="X24" s="87"/>
      <c r="Z24" s="55" t="s">
        <v>190</v>
      </c>
    </row>
    <row r="25" spans="1:39" ht="19.5" customHeight="1" x14ac:dyDescent="0.2">
      <c r="A25" s="90" t="s">
        <v>188</v>
      </c>
      <c r="B25"/>
      <c r="C25"/>
      <c r="D25"/>
      <c r="E25"/>
      <c r="F25"/>
      <c r="G25"/>
      <c r="H25"/>
      <c r="I25"/>
      <c r="J25"/>
      <c r="K25"/>
      <c r="O25"/>
      <c r="P25"/>
      <c r="Q25"/>
      <c r="R25"/>
      <c r="X25" s="26"/>
      <c r="Y25" s="26"/>
      <c r="Z25" s="26"/>
      <c r="AA25" s="26"/>
      <c r="AB25" s="26"/>
      <c r="AC25" s="61"/>
      <c r="AD25" s="85"/>
      <c r="AE25" s="85"/>
      <c r="AF25" s="85"/>
      <c r="AG25"/>
      <c r="AH25"/>
      <c r="AI25"/>
      <c r="AJ25"/>
      <c r="AK25"/>
    </row>
    <row r="26" spans="1:39" ht="14.25" customHeight="1" x14ac:dyDescent="0.2">
      <c r="B26"/>
      <c r="C26" s="11" t="s">
        <v>184</v>
      </c>
      <c r="D26" s="202"/>
      <c r="E26" s="202"/>
      <c r="F26" s="202"/>
      <c r="G26" s="202"/>
      <c r="H26" s="202"/>
      <c r="I26" s="202"/>
      <c r="J26"/>
      <c r="L26" s="11" t="s">
        <v>159</v>
      </c>
      <c r="M26" s="202"/>
      <c r="N26" s="202"/>
      <c r="P26"/>
      <c r="Q26"/>
      <c r="T26" s="83" t="s">
        <v>160</v>
      </c>
      <c r="U26" s="223"/>
      <c r="V26" s="223"/>
      <c r="W26" s="223"/>
      <c r="X26" s="25"/>
      <c r="Y26" s="11"/>
      <c r="Z26" s="55" t="s">
        <v>161</v>
      </c>
      <c r="AA26" s="202"/>
      <c r="AB26" s="202"/>
      <c r="AC26" s="202"/>
      <c r="AD26" s="202"/>
      <c r="AE26" s="202"/>
      <c r="AF26" s="202"/>
    </row>
    <row r="27" spans="1:39" ht="14.25" customHeight="1" x14ac:dyDescent="0.2">
      <c r="E27" s="55" t="s">
        <v>181</v>
      </c>
      <c r="F27" s="222"/>
      <c r="G27" s="222"/>
      <c r="H27" s="222"/>
      <c r="N27" s="55" t="s">
        <v>186</v>
      </c>
      <c r="O27" s="202"/>
      <c r="P27" s="202"/>
      <c r="Q27" s="202"/>
      <c r="R27" s="202"/>
      <c r="S27" s="202"/>
      <c r="T27" s="202"/>
      <c r="X27" s="87"/>
      <c r="Z27" s="55" t="s">
        <v>190</v>
      </c>
    </row>
    <row r="28" spans="1:39" ht="19.5" customHeight="1" x14ac:dyDescent="0.2">
      <c r="A28" s="90" t="s">
        <v>196</v>
      </c>
      <c r="B28"/>
      <c r="C28"/>
      <c r="D28"/>
      <c r="E28"/>
      <c r="F28"/>
      <c r="G28"/>
      <c r="H28"/>
      <c r="I28"/>
      <c r="J28"/>
      <c r="K28"/>
      <c r="O28"/>
      <c r="P28"/>
      <c r="Q28"/>
      <c r="R28"/>
      <c r="X28" s="26"/>
      <c r="Y28" s="26"/>
      <c r="Z28" s="26"/>
      <c r="AA28" s="26"/>
      <c r="AB28" s="26"/>
      <c r="AC28" s="61"/>
      <c r="AD28" s="85"/>
      <c r="AE28" s="85"/>
      <c r="AF28" s="85"/>
      <c r="AG28"/>
      <c r="AH28"/>
      <c r="AI28"/>
      <c r="AJ28"/>
      <c r="AK28"/>
    </row>
    <row r="29" spans="1:39" ht="14.25" customHeight="1" x14ac:dyDescent="0.2">
      <c r="B29"/>
      <c r="C29" s="11" t="s">
        <v>184</v>
      </c>
      <c r="D29" s="202"/>
      <c r="E29" s="202"/>
      <c r="F29" s="202"/>
      <c r="G29" s="202"/>
      <c r="H29" s="202"/>
      <c r="I29" s="202"/>
      <c r="J29"/>
      <c r="L29" s="11" t="s">
        <v>159</v>
      </c>
      <c r="M29" s="202"/>
      <c r="N29" s="202"/>
      <c r="P29"/>
      <c r="Q29"/>
      <c r="T29" s="83" t="s">
        <v>160</v>
      </c>
      <c r="U29" s="223"/>
      <c r="V29" s="223"/>
      <c r="W29" s="223"/>
      <c r="X29" s="25"/>
      <c r="Y29" s="11"/>
      <c r="Z29" s="55" t="s">
        <v>161</v>
      </c>
      <c r="AA29" s="202"/>
      <c r="AB29" s="202"/>
      <c r="AC29" s="202"/>
      <c r="AD29" s="202"/>
      <c r="AE29" s="202"/>
      <c r="AF29" s="202"/>
    </row>
    <row r="30" spans="1:39" ht="14.25" customHeight="1" x14ac:dyDescent="0.2">
      <c r="E30" s="55" t="s">
        <v>181</v>
      </c>
      <c r="F30" s="222"/>
      <c r="G30" s="222"/>
      <c r="H30" s="222"/>
      <c r="N30" s="55" t="s">
        <v>186</v>
      </c>
      <c r="O30" s="202"/>
      <c r="P30" s="202"/>
      <c r="Q30" s="202"/>
      <c r="R30" s="202"/>
      <c r="S30" s="202"/>
      <c r="T30" s="202"/>
      <c r="X30" s="87"/>
      <c r="Z30" s="55" t="s">
        <v>190</v>
      </c>
    </row>
    <row r="31" spans="1:39" ht="9.75" customHeight="1" x14ac:dyDescent="0.2">
      <c r="E31" s="55"/>
      <c r="F31" s="89"/>
      <c r="G31" s="89"/>
      <c r="H31" s="89"/>
      <c r="N31" s="55"/>
      <c r="O31" s="60"/>
      <c r="P31" s="60"/>
      <c r="Q31" s="60"/>
      <c r="R31" s="60"/>
      <c r="S31" s="60"/>
      <c r="T31" s="60"/>
      <c r="X31" s="87"/>
      <c r="Z31" s="55"/>
      <c r="AA31" s="60"/>
      <c r="AB31" s="60"/>
      <c r="AC31" s="60"/>
      <c r="AD31" s="60"/>
      <c r="AE31" s="60"/>
      <c r="AF31" s="60"/>
    </row>
    <row r="32" spans="1:39" ht="15.75" customHeight="1" x14ac:dyDescent="0.2">
      <c r="A32" s="17" t="s">
        <v>157</v>
      </c>
      <c r="B32" s="26"/>
      <c r="C32" s="26"/>
      <c r="D32" s="26"/>
      <c r="E32" s="26"/>
      <c r="F32" s="26"/>
      <c r="G32" s="26"/>
      <c r="H32" s="61"/>
      <c r="I32" s="61"/>
      <c r="J32" s="61"/>
      <c r="K32" s="61"/>
      <c r="L32" s="61"/>
      <c r="M32" s="61"/>
      <c r="N32" s="61"/>
      <c r="O32" s="61"/>
      <c r="Q32" s="60"/>
      <c r="R32" s="60"/>
      <c r="S32" s="25"/>
      <c r="T32" s="83" t="s">
        <v>178</v>
      </c>
      <c r="U32" s="202"/>
      <c r="V32" s="202"/>
      <c r="W32" s="25"/>
      <c r="X32" s="25"/>
      <c r="Y32" s="25"/>
      <c r="Z32" s="11"/>
      <c r="AA32" s="26"/>
      <c r="AB32" s="26"/>
      <c r="AC32" s="26"/>
      <c r="AD32" s="26"/>
      <c r="AE32" s="26"/>
      <c r="AF32" s="26"/>
    </row>
    <row r="33" spans="1:33" ht="15.75" customHeight="1" x14ac:dyDescent="0.2">
      <c r="A33" s="91" t="s">
        <v>179</v>
      </c>
      <c r="B33" s="26"/>
      <c r="C33" s="26"/>
      <c r="D33" s="26"/>
      <c r="E33" s="152"/>
      <c r="F33" s="152"/>
      <c r="G33" s="152"/>
      <c r="H33" s="152"/>
      <c r="I33" s="152"/>
      <c r="J33" s="152"/>
      <c r="K33" s="152"/>
      <c r="L33" s="152"/>
      <c r="M33" s="152"/>
      <c r="N33" s="152"/>
      <c r="O33" s="152"/>
      <c r="P33" s="152"/>
      <c r="Q33" s="152"/>
      <c r="R33" s="152"/>
      <c r="S33" s="152"/>
      <c r="T33" s="152"/>
      <c r="U33" s="152"/>
      <c r="V33" s="152"/>
      <c r="W33" s="25"/>
      <c r="X33" s="25"/>
      <c r="Y33" s="25"/>
      <c r="Z33" s="11"/>
      <c r="AA33" s="26"/>
      <c r="AB33" s="26"/>
      <c r="AC33" s="26"/>
      <c r="AD33" s="26"/>
      <c r="AE33" s="26"/>
      <c r="AF33" s="26"/>
    </row>
    <row r="34" spans="1:33" ht="15.75" customHeight="1" x14ac:dyDescent="0.2">
      <c r="A34" s="68" t="s">
        <v>156</v>
      </c>
      <c r="B34" s="26"/>
      <c r="C34" s="26"/>
      <c r="D34" s="26"/>
      <c r="E34" s="26"/>
      <c r="F34" s="26"/>
      <c r="G34" s="26"/>
      <c r="H34" s="61"/>
      <c r="I34" s="83" t="s">
        <v>191</v>
      </c>
      <c r="J34" s="61"/>
      <c r="K34" s="61"/>
      <c r="L34" s="61"/>
      <c r="M34" s="61"/>
      <c r="N34" s="61"/>
      <c r="O34" s="61"/>
      <c r="P34" s="61"/>
      <c r="Q34" s="60"/>
      <c r="R34" s="60"/>
      <c r="U34" s="25"/>
      <c r="V34" s="25"/>
      <c r="W34" s="25"/>
      <c r="X34" s="25"/>
      <c r="Y34" s="25"/>
      <c r="Z34" s="11"/>
      <c r="AA34" s="26"/>
      <c r="AB34" s="26"/>
      <c r="AC34" s="26"/>
      <c r="AD34" s="26"/>
      <c r="AE34" s="26"/>
      <c r="AF34" s="26"/>
    </row>
    <row r="35" spans="1:33" ht="15.75" customHeight="1" x14ac:dyDescent="0.2">
      <c r="A35" s="68" t="s">
        <v>158</v>
      </c>
      <c r="B35" s="26"/>
      <c r="C35" s="26"/>
      <c r="D35" s="26"/>
      <c r="E35" s="26"/>
      <c r="G35" s="26"/>
      <c r="K35" s="61"/>
      <c r="M35" s="61"/>
      <c r="N35" s="61"/>
      <c r="O35" s="61"/>
      <c r="AC35" s="26"/>
      <c r="AD35" s="26"/>
      <c r="AE35" s="26"/>
      <c r="AF35" s="26"/>
    </row>
    <row r="36" spans="1:33" ht="15.75" customHeight="1" x14ac:dyDescent="0.2">
      <c r="A36" s="68"/>
      <c r="B36" s="26"/>
      <c r="C36" s="11" t="s">
        <v>159</v>
      </c>
      <c r="D36" s="202"/>
      <c r="E36" s="202"/>
      <c r="F36" s="26"/>
      <c r="G36" s="26"/>
      <c r="K36" s="83" t="s">
        <v>160</v>
      </c>
      <c r="L36" s="223"/>
      <c r="M36" s="223"/>
      <c r="N36" s="223"/>
      <c r="O36" s="61"/>
      <c r="Q36" s="55" t="s">
        <v>161</v>
      </c>
      <c r="R36" s="202"/>
      <c r="S36" s="202"/>
      <c r="T36" s="202"/>
      <c r="U36" s="202"/>
      <c r="V36" s="202"/>
      <c r="W36" s="202"/>
      <c r="Z36" s="55" t="s">
        <v>162</v>
      </c>
      <c r="AA36" s="222"/>
      <c r="AB36" s="222"/>
      <c r="AC36" s="222"/>
      <c r="AD36" s="26"/>
      <c r="AE36" s="26"/>
      <c r="AF36" s="26"/>
    </row>
    <row r="37" spans="1:33" ht="15.75" customHeight="1" x14ac:dyDescent="0.2">
      <c r="A37" s="68" t="s">
        <v>163</v>
      </c>
      <c r="B37" s="26"/>
      <c r="C37" s="26"/>
      <c r="D37" s="26"/>
      <c r="E37" s="26"/>
      <c r="G37" s="26"/>
      <c r="K37" s="61"/>
      <c r="M37" s="61"/>
      <c r="N37" s="61"/>
      <c r="O37" s="61"/>
      <c r="AC37" s="26"/>
      <c r="AD37" s="26"/>
      <c r="AE37" s="26"/>
      <c r="AF37" s="26"/>
    </row>
    <row r="38" spans="1:33" ht="15.75" customHeight="1" x14ac:dyDescent="0.2">
      <c r="A38" s="68"/>
      <c r="B38" s="26"/>
      <c r="C38" s="11" t="s">
        <v>159</v>
      </c>
      <c r="D38" s="202"/>
      <c r="E38" s="202"/>
      <c r="F38" s="26"/>
      <c r="G38" s="26"/>
      <c r="K38" s="83" t="s">
        <v>160</v>
      </c>
      <c r="L38" s="223"/>
      <c r="M38" s="223"/>
      <c r="N38" s="223"/>
      <c r="O38" s="61"/>
      <c r="Q38" s="55" t="s">
        <v>161</v>
      </c>
      <c r="R38" s="202"/>
      <c r="S38" s="202"/>
      <c r="T38" s="202"/>
      <c r="U38" s="202"/>
      <c r="V38" s="202"/>
      <c r="W38" s="202"/>
      <c r="Z38" s="55" t="s">
        <v>162</v>
      </c>
      <c r="AA38" s="222"/>
      <c r="AB38" s="222"/>
      <c r="AC38" s="222"/>
      <c r="AD38" s="26"/>
      <c r="AE38" s="26"/>
      <c r="AF38" s="26"/>
    </row>
    <row r="39" spans="1:33" ht="20.25" customHeight="1" x14ac:dyDescent="0.2">
      <c r="A39" s="91" t="s">
        <v>179</v>
      </c>
      <c r="B39" s="26"/>
      <c r="C39" s="26"/>
      <c r="D39" s="26"/>
      <c r="E39" s="152"/>
      <c r="F39" s="152"/>
      <c r="G39" s="152"/>
      <c r="H39" s="152"/>
      <c r="I39" s="152"/>
      <c r="J39" s="152"/>
      <c r="K39" s="152"/>
      <c r="L39" s="152"/>
      <c r="M39" s="152"/>
      <c r="N39" s="152"/>
      <c r="O39" s="152"/>
      <c r="P39" s="152"/>
      <c r="Q39" s="152"/>
      <c r="R39" s="152"/>
      <c r="S39" s="152"/>
      <c r="T39" s="152"/>
      <c r="U39" s="152"/>
      <c r="V39" s="152"/>
      <c r="W39" s="25"/>
      <c r="X39" s="25"/>
      <c r="Y39" s="25"/>
      <c r="Z39" s="11"/>
      <c r="AA39" s="26"/>
      <c r="AB39" s="26"/>
      <c r="AC39" s="26"/>
      <c r="AD39" s="26"/>
      <c r="AE39" s="26"/>
      <c r="AF39" s="26"/>
    </row>
    <row r="40" spans="1:33" ht="15.75" customHeight="1" x14ac:dyDescent="0.2">
      <c r="A40" s="68" t="s">
        <v>156</v>
      </c>
      <c r="B40" s="26"/>
      <c r="C40" s="26"/>
      <c r="D40" s="26"/>
      <c r="E40" s="26"/>
      <c r="F40" s="26"/>
      <c r="G40" s="26"/>
      <c r="I40" s="83" t="s">
        <v>191</v>
      </c>
      <c r="J40" s="61"/>
      <c r="K40" s="61"/>
      <c r="L40" s="61"/>
      <c r="M40" s="61"/>
      <c r="N40" s="61"/>
      <c r="O40" s="61"/>
      <c r="P40" s="61"/>
      <c r="Q40" s="60"/>
      <c r="R40" s="60"/>
      <c r="U40" s="25"/>
      <c r="V40" s="25"/>
      <c r="W40" s="25"/>
      <c r="X40" s="25"/>
      <c r="Y40" s="25"/>
      <c r="Z40" s="11"/>
      <c r="AA40" s="26"/>
      <c r="AB40" s="26"/>
      <c r="AC40" s="26"/>
      <c r="AD40" s="26"/>
      <c r="AE40" s="26"/>
      <c r="AF40" s="26"/>
    </row>
    <row r="41" spans="1:33" ht="15.75" customHeight="1" x14ac:dyDescent="0.2">
      <c r="A41" s="68" t="s">
        <v>158</v>
      </c>
      <c r="B41" s="26"/>
      <c r="C41" s="26"/>
      <c r="D41" s="26"/>
      <c r="E41" s="26"/>
      <c r="G41" s="26"/>
      <c r="K41" s="61"/>
      <c r="M41" s="61"/>
      <c r="N41" s="61"/>
      <c r="O41" s="61"/>
      <c r="AC41" s="26"/>
      <c r="AD41" s="26"/>
      <c r="AE41" s="26"/>
      <c r="AF41" s="26"/>
    </row>
    <row r="42" spans="1:33" ht="15.75" customHeight="1" x14ac:dyDescent="0.2">
      <c r="A42" s="68"/>
      <c r="B42" s="26"/>
      <c r="C42" s="11" t="s">
        <v>159</v>
      </c>
      <c r="D42" s="202"/>
      <c r="E42" s="202"/>
      <c r="F42" s="26"/>
      <c r="G42" s="26"/>
      <c r="K42" s="83" t="s">
        <v>160</v>
      </c>
      <c r="L42" s="223"/>
      <c r="M42" s="223"/>
      <c r="N42" s="223"/>
      <c r="O42" s="61"/>
      <c r="Q42" s="55" t="s">
        <v>161</v>
      </c>
      <c r="R42" s="202"/>
      <c r="S42" s="202"/>
      <c r="T42" s="202"/>
      <c r="U42" s="202"/>
      <c r="V42" s="202"/>
      <c r="W42" s="202"/>
      <c r="Z42" s="55" t="s">
        <v>162</v>
      </c>
      <c r="AA42" s="222"/>
      <c r="AB42" s="222"/>
      <c r="AC42" s="222"/>
      <c r="AD42" s="26"/>
      <c r="AE42" s="26"/>
    </row>
    <row r="43" spans="1:33" ht="15.75" customHeight="1" x14ac:dyDescent="0.2">
      <c r="A43" s="68" t="s">
        <v>163</v>
      </c>
      <c r="B43" s="26"/>
      <c r="C43" s="26"/>
      <c r="D43" s="26"/>
      <c r="E43" s="26"/>
      <c r="G43" s="26"/>
      <c r="K43" s="61"/>
      <c r="M43" s="61"/>
      <c r="N43" s="61"/>
      <c r="O43" s="61"/>
      <c r="AC43" s="26"/>
      <c r="AD43" s="26"/>
      <c r="AF43"/>
      <c r="AG43"/>
    </row>
    <row r="44" spans="1:33" ht="15" customHeight="1" x14ac:dyDescent="0.2">
      <c r="A44" s="68"/>
      <c r="B44" s="26"/>
      <c r="C44" s="11" t="s">
        <v>159</v>
      </c>
      <c r="D44" s="202"/>
      <c r="E44" s="202"/>
      <c r="F44" s="26"/>
      <c r="G44" s="26"/>
      <c r="K44" s="83" t="s">
        <v>160</v>
      </c>
      <c r="L44" s="223"/>
      <c r="M44" s="223"/>
      <c r="N44" s="223"/>
      <c r="O44" s="61"/>
      <c r="Q44" s="55" t="s">
        <v>161</v>
      </c>
      <c r="R44" s="202"/>
      <c r="S44" s="202"/>
      <c r="T44" s="202"/>
      <c r="U44" s="202"/>
      <c r="V44" s="202"/>
      <c r="W44" s="202"/>
      <c r="Z44" s="55" t="s">
        <v>162</v>
      </c>
      <c r="AA44" s="222"/>
      <c r="AB44" s="222"/>
      <c r="AC44" s="222"/>
      <c r="AD44" s="26"/>
      <c r="AE44" s="26"/>
      <c r="AF44"/>
      <c r="AG44"/>
    </row>
    <row r="45" spans="1:33" ht="15" customHeight="1" x14ac:dyDescent="0.2">
      <c r="A45" s="68"/>
      <c r="B45" s="26"/>
      <c r="C45" s="26"/>
      <c r="D45" s="26"/>
      <c r="E45" s="26"/>
      <c r="F45" s="26"/>
      <c r="G45" s="26"/>
      <c r="H45" s="61"/>
      <c r="I45" s="61"/>
      <c r="J45" s="61"/>
      <c r="K45" s="61"/>
      <c r="L45" s="61"/>
      <c r="M45" s="61"/>
      <c r="N45" s="61"/>
      <c r="O45" s="61"/>
      <c r="P45" s="61"/>
      <c r="Q45" s="60"/>
      <c r="R45" s="60"/>
      <c r="Z45" s="55"/>
      <c r="AA45" s="26"/>
      <c r="AB45" s="26"/>
      <c r="AC45" s="26"/>
      <c r="AD45" s="26"/>
      <c r="AE45" s="26"/>
      <c r="AF45"/>
      <c r="AG45"/>
    </row>
    <row r="46" spans="1:33" x14ac:dyDescent="0.2">
      <c r="AF46"/>
      <c r="AG46"/>
    </row>
  </sheetData>
  <mergeCells count="73">
    <mergeCell ref="AA42:AC42"/>
    <mergeCell ref="D44:E44"/>
    <mergeCell ref="L44:N44"/>
    <mergeCell ref="R44:W44"/>
    <mergeCell ref="AA44:AC44"/>
    <mergeCell ref="U32:V32"/>
    <mergeCell ref="O27:T27"/>
    <mergeCell ref="U26:W26"/>
    <mergeCell ref="E39:V39"/>
    <mergeCell ref="D42:E42"/>
    <mergeCell ref="L42:N42"/>
    <mergeCell ref="R42:W42"/>
    <mergeCell ref="D38:E38"/>
    <mergeCell ref="L38:N38"/>
    <mergeCell ref="R38:W38"/>
    <mergeCell ref="AA38:AC38"/>
    <mergeCell ref="E33:V33"/>
    <mergeCell ref="M20:N20"/>
    <mergeCell ref="U20:W20"/>
    <mergeCell ref="F21:H21"/>
    <mergeCell ref="F30:H30"/>
    <mergeCell ref="O30:T30"/>
    <mergeCell ref="D29:I29"/>
    <mergeCell ref="V18:AA18"/>
    <mergeCell ref="M29:N29"/>
    <mergeCell ref="U29:W29"/>
    <mergeCell ref="AA29:AF29"/>
    <mergeCell ref="U23:W23"/>
    <mergeCell ref="AA23:AF23"/>
    <mergeCell ref="F27:H27"/>
    <mergeCell ref="D36:E36"/>
    <mergeCell ref="L36:N36"/>
    <mergeCell ref="R36:W36"/>
    <mergeCell ref="AA36:AC36"/>
    <mergeCell ref="AC14:AF14"/>
    <mergeCell ref="AC15:AF15"/>
    <mergeCell ref="AC16:AF16"/>
    <mergeCell ref="V17:AA17"/>
    <mergeCell ref="AC17:AF17"/>
    <mergeCell ref="AC18:AF18"/>
    <mergeCell ref="I16:K16"/>
    <mergeCell ref="AA26:AF26"/>
    <mergeCell ref="D26:I26"/>
    <mergeCell ref="M26:N26"/>
    <mergeCell ref="D23:I23"/>
    <mergeCell ref="M23:N23"/>
    <mergeCell ref="AA20:AF20"/>
    <mergeCell ref="L14:N14"/>
    <mergeCell ref="O14:Q14"/>
    <mergeCell ref="R14:T14"/>
    <mergeCell ref="L16:N16"/>
    <mergeCell ref="F24:H24"/>
    <mergeCell ref="O16:Q16"/>
    <mergeCell ref="O24:T24"/>
    <mergeCell ref="D20:I20"/>
    <mergeCell ref="O21:T21"/>
    <mergeCell ref="R16:T16"/>
    <mergeCell ref="I13:K13"/>
    <mergeCell ref="L13:N13"/>
    <mergeCell ref="O13:Q13"/>
    <mergeCell ref="R13:T13"/>
    <mergeCell ref="H11:AF11"/>
    <mergeCell ref="I15:K15"/>
    <mergeCell ref="L15:N15"/>
    <mergeCell ref="O15:Q15"/>
    <mergeCell ref="R15:T15"/>
    <mergeCell ref="I14:K14"/>
    <mergeCell ref="G7:M7"/>
    <mergeCell ref="P7:S7"/>
    <mergeCell ref="AA7:AF7"/>
    <mergeCell ref="H8:AF8"/>
    <mergeCell ref="H9:AF9"/>
    <mergeCell ref="H10:AF10"/>
  </mergeCells>
  <phoneticPr fontId="0" type="noConversion"/>
  <pageMargins left="0.75" right="0.75" top="1" bottom="1" header="0.5" footer="0.5"/>
  <pageSetup orientation="portrait"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9217" r:id="rId4" name="Check Box 1">
              <controlPr defaultSize="0" autoFill="0" autoLine="0" autoPict="0">
                <anchor moveWithCells="1">
                  <from>
                    <xdr:col>2</xdr:col>
                    <xdr:colOff>104775</xdr:colOff>
                    <xdr:row>4</xdr:row>
                    <xdr:rowOff>133350</xdr:rowOff>
                  </from>
                  <to>
                    <xdr:col>4</xdr:col>
                    <xdr:colOff>47625</xdr:colOff>
                    <xdr:row>6</xdr:row>
                    <xdr:rowOff>28575</xdr:rowOff>
                  </to>
                </anchor>
              </controlPr>
            </control>
          </mc:Choice>
        </mc:AlternateContent>
        <mc:AlternateContent xmlns:mc="http://schemas.openxmlformats.org/markup-compatibility/2006">
          <mc:Choice Requires="x14">
            <control shapeId="9218" r:id="rId5" name="Check Box 2">
              <controlPr defaultSize="0" autoFill="0" autoLine="0" autoPict="0">
                <anchor moveWithCells="1">
                  <from>
                    <xdr:col>6</xdr:col>
                    <xdr:colOff>95250</xdr:colOff>
                    <xdr:row>4</xdr:row>
                    <xdr:rowOff>133350</xdr:rowOff>
                  </from>
                  <to>
                    <xdr:col>8</xdr:col>
                    <xdr:colOff>38100</xdr:colOff>
                    <xdr:row>6</xdr:row>
                    <xdr:rowOff>28575</xdr:rowOff>
                  </to>
                </anchor>
              </controlPr>
            </control>
          </mc:Choice>
        </mc:AlternateContent>
        <mc:AlternateContent xmlns:mc="http://schemas.openxmlformats.org/markup-compatibility/2006">
          <mc:Choice Requires="x14">
            <control shapeId="9219" r:id="rId6" name="Drop Down 3">
              <controlPr defaultSize="0" autoLine="0" autoPict="0">
                <anchor moveWithCells="1">
                  <from>
                    <xdr:col>23</xdr:col>
                    <xdr:colOff>19050</xdr:colOff>
                    <xdr:row>14</xdr:row>
                    <xdr:rowOff>0</xdr:rowOff>
                  </from>
                  <to>
                    <xdr:col>26</xdr:col>
                    <xdr:colOff>171450</xdr:colOff>
                    <xdr:row>15</xdr:row>
                    <xdr:rowOff>19050</xdr:rowOff>
                  </to>
                </anchor>
              </controlPr>
            </control>
          </mc:Choice>
        </mc:AlternateContent>
        <mc:AlternateContent xmlns:mc="http://schemas.openxmlformats.org/markup-compatibility/2006">
          <mc:Choice Requires="x14">
            <control shapeId="9220" r:id="rId7" name="Drop Down 4">
              <controlPr defaultSize="0" autoLine="0" autoPict="0">
                <anchor moveWithCells="1">
                  <from>
                    <xdr:col>23</xdr:col>
                    <xdr:colOff>19050</xdr:colOff>
                    <xdr:row>15</xdr:row>
                    <xdr:rowOff>9525</xdr:rowOff>
                  </from>
                  <to>
                    <xdr:col>26</xdr:col>
                    <xdr:colOff>171450</xdr:colOff>
                    <xdr:row>16</xdr:row>
                    <xdr:rowOff>28575</xdr:rowOff>
                  </to>
                </anchor>
              </controlPr>
            </control>
          </mc:Choice>
        </mc:AlternateContent>
        <mc:AlternateContent xmlns:mc="http://schemas.openxmlformats.org/markup-compatibility/2006">
          <mc:Choice Requires="x14">
            <control shapeId="9224" r:id="rId8" name="Check Box 8">
              <controlPr defaultSize="0" autoFill="0" autoLine="0" autoPict="0">
                <anchor moveWithCells="1">
                  <from>
                    <xdr:col>2</xdr:col>
                    <xdr:colOff>104775</xdr:colOff>
                    <xdr:row>4</xdr:row>
                    <xdr:rowOff>133350</xdr:rowOff>
                  </from>
                  <to>
                    <xdr:col>4</xdr:col>
                    <xdr:colOff>47625</xdr:colOff>
                    <xdr:row>6</xdr:row>
                    <xdr:rowOff>28575</xdr:rowOff>
                  </to>
                </anchor>
              </controlPr>
            </control>
          </mc:Choice>
        </mc:AlternateContent>
        <mc:AlternateContent xmlns:mc="http://schemas.openxmlformats.org/markup-compatibility/2006">
          <mc:Choice Requires="x14">
            <control shapeId="9225" r:id="rId9" name="Check Box 9">
              <controlPr defaultSize="0" autoFill="0" autoLine="0" autoPict="0">
                <anchor moveWithCells="1">
                  <from>
                    <xdr:col>6</xdr:col>
                    <xdr:colOff>95250</xdr:colOff>
                    <xdr:row>4</xdr:row>
                    <xdr:rowOff>133350</xdr:rowOff>
                  </from>
                  <to>
                    <xdr:col>8</xdr:col>
                    <xdr:colOff>38100</xdr:colOff>
                    <xdr:row>6</xdr:row>
                    <xdr:rowOff>28575</xdr:rowOff>
                  </to>
                </anchor>
              </controlPr>
            </control>
          </mc:Choice>
        </mc:AlternateContent>
        <mc:AlternateContent xmlns:mc="http://schemas.openxmlformats.org/markup-compatibility/2006">
          <mc:Choice Requires="x14">
            <control shapeId="9226" r:id="rId10" name="Check Box 10">
              <controlPr defaultSize="0" autoFill="0" autoLine="0" autoPict="0">
                <anchor moveWithCells="1">
                  <from>
                    <xdr:col>2</xdr:col>
                    <xdr:colOff>76200</xdr:colOff>
                    <xdr:row>33</xdr:row>
                    <xdr:rowOff>9525</xdr:rowOff>
                  </from>
                  <to>
                    <xdr:col>4</xdr:col>
                    <xdr:colOff>19050</xdr:colOff>
                    <xdr:row>34</xdr:row>
                    <xdr:rowOff>28575</xdr:rowOff>
                  </to>
                </anchor>
              </controlPr>
            </control>
          </mc:Choice>
        </mc:AlternateContent>
        <mc:AlternateContent xmlns:mc="http://schemas.openxmlformats.org/markup-compatibility/2006">
          <mc:Choice Requires="x14">
            <control shapeId="9227" r:id="rId11" name="Check Box 11">
              <controlPr defaultSize="0" autoFill="0" autoLine="0" autoPict="0">
                <anchor moveWithCells="1">
                  <from>
                    <xdr:col>8</xdr:col>
                    <xdr:colOff>142875</xdr:colOff>
                    <xdr:row>33</xdr:row>
                    <xdr:rowOff>9525</xdr:rowOff>
                  </from>
                  <to>
                    <xdr:col>10</xdr:col>
                    <xdr:colOff>85725</xdr:colOff>
                    <xdr:row>34</xdr:row>
                    <xdr:rowOff>28575</xdr:rowOff>
                  </to>
                </anchor>
              </controlPr>
            </control>
          </mc:Choice>
        </mc:AlternateContent>
        <mc:AlternateContent xmlns:mc="http://schemas.openxmlformats.org/markup-compatibility/2006">
          <mc:Choice Requires="x14">
            <control shapeId="9228" r:id="rId12" name="Check Box 12">
              <controlPr defaultSize="0" autoFill="0" autoLine="0" autoPict="0">
                <anchor moveWithCells="1">
                  <from>
                    <xdr:col>2</xdr:col>
                    <xdr:colOff>76200</xdr:colOff>
                    <xdr:row>39</xdr:row>
                    <xdr:rowOff>9525</xdr:rowOff>
                  </from>
                  <to>
                    <xdr:col>4</xdr:col>
                    <xdr:colOff>19050</xdr:colOff>
                    <xdr:row>40</xdr:row>
                    <xdr:rowOff>28575</xdr:rowOff>
                  </to>
                </anchor>
              </controlPr>
            </control>
          </mc:Choice>
        </mc:AlternateContent>
        <mc:AlternateContent xmlns:mc="http://schemas.openxmlformats.org/markup-compatibility/2006">
          <mc:Choice Requires="x14">
            <control shapeId="9230" r:id="rId13" name="Check Box 14">
              <controlPr defaultSize="0" autoFill="0" autoLine="0" autoPict="0">
                <anchor moveWithCells="1">
                  <from>
                    <xdr:col>11</xdr:col>
                    <xdr:colOff>171450</xdr:colOff>
                    <xdr:row>4</xdr:row>
                    <xdr:rowOff>123825</xdr:rowOff>
                  </from>
                  <to>
                    <xdr:col>13</xdr:col>
                    <xdr:colOff>114300</xdr:colOff>
                    <xdr:row>6</xdr:row>
                    <xdr:rowOff>19050</xdr:rowOff>
                  </to>
                </anchor>
              </controlPr>
            </control>
          </mc:Choice>
        </mc:AlternateContent>
        <mc:AlternateContent xmlns:mc="http://schemas.openxmlformats.org/markup-compatibility/2006">
          <mc:Choice Requires="x14">
            <control shapeId="9231" r:id="rId14" name="Check Box 15">
              <controlPr defaultSize="0" autoFill="0" autoLine="0" autoPict="0">
                <anchor moveWithCells="1">
                  <from>
                    <xdr:col>8</xdr:col>
                    <xdr:colOff>142875</xdr:colOff>
                    <xdr:row>39</xdr:row>
                    <xdr:rowOff>9525</xdr:rowOff>
                  </from>
                  <to>
                    <xdr:col>10</xdr:col>
                    <xdr:colOff>85725</xdr:colOff>
                    <xdr:row>40</xdr:row>
                    <xdr:rowOff>28575</xdr:rowOff>
                  </to>
                </anchor>
              </controlPr>
            </control>
          </mc:Choice>
        </mc:AlternateContent>
        <mc:AlternateContent xmlns:mc="http://schemas.openxmlformats.org/markup-compatibility/2006">
          <mc:Choice Requires="x14">
            <control shapeId="9232" r:id="rId15" name="Drop Down 16">
              <controlPr defaultSize="0" autoLine="0" autoPict="0">
                <anchor moveWithCells="1">
                  <from>
                    <xdr:col>26</xdr:col>
                    <xdr:colOff>19050</xdr:colOff>
                    <xdr:row>20</xdr:row>
                    <xdr:rowOff>19050</xdr:rowOff>
                  </from>
                  <to>
                    <xdr:col>31</xdr:col>
                    <xdr:colOff>161925</xdr:colOff>
                    <xdr:row>21</xdr:row>
                    <xdr:rowOff>38100</xdr:rowOff>
                  </to>
                </anchor>
              </controlPr>
            </control>
          </mc:Choice>
        </mc:AlternateContent>
        <mc:AlternateContent xmlns:mc="http://schemas.openxmlformats.org/markup-compatibility/2006">
          <mc:Choice Requires="x14">
            <control shapeId="9233" r:id="rId16" name="Drop Down 17">
              <controlPr defaultSize="0" autoLine="0" autoPict="0">
                <anchor moveWithCells="1">
                  <from>
                    <xdr:col>26</xdr:col>
                    <xdr:colOff>19050</xdr:colOff>
                    <xdr:row>23</xdr:row>
                    <xdr:rowOff>19050</xdr:rowOff>
                  </from>
                  <to>
                    <xdr:col>31</xdr:col>
                    <xdr:colOff>161925</xdr:colOff>
                    <xdr:row>24</xdr:row>
                    <xdr:rowOff>38100</xdr:rowOff>
                  </to>
                </anchor>
              </controlPr>
            </control>
          </mc:Choice>
        </mc:AlternateContent>
        <mc:AlternateContent xmlns:mc="http://schemas.openxmlformats.org/markup-compatibility/2006">
          <mc:Choice Requires="x14">
            <control shapeId="9234" r:id="rId17" name="Drop Down 18">
              <controlPr defaultSize="0" autoLine="0" autoPict="0">
                <anchor moveWithCells="1">
                  <from>
                    <xdr:col>26</xdr:col>
                    <xdr:colOff>19050</xdr:colOff>
                    <xdr:row>26</xdr:row>
                    <xdr:rowOff>19050</xdr:rowOff>
                  </from>
                  <to>
                    <xdr:col>31</xdr:col>
                    <xdr:colOff>161925</xdr:colOff>
                    <xdr:row>27</xdr:row>
                    <xdr:rowOff>38100</xdr:rowOff>
                  </to>
                </anchor>
              </controlPr>
            </control>
          </mc:Choice>
        </mc:AlternateContent>
        <mc:AlternateContent xmlns:mc="http://schemas.openxmlformats.org/markup-compatibility/2006">
          <mc:Choice Requires="x14">
            <control shapeId="9235" r:id="rId18" name="Drop Down 19">
              <controlPr defaultSize="0" autoLine="0" autoPict="0">
                <anchor moveWithCells="1">
                  <from>
                    <xdr:col>26</xdr:col>
                    <xdr:colOff>19050</xdr:colOff>
                    <xdr:row>29</xdr:row>
                    <xdr:rowOff>19050</xdr:rowOff>
                  </from>
                  <to>
                    <xdr:col>31</xdr:col>
                    <xdr:colOff>161925</xdr:colOff>
                    <xdr:row>30</xdr:row>
                    <xdr:rowOff>38100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8"/>
  <sheetViews>
    <sheetView showGridLines="0" workbookViewId="0">
      <selection activeCell="E1" sqref="E1"/>
    </sheetView>
  </sheetViews>
  <sheetFormatPr defaultRowHeight="12.75" x14ac:dyDescent="0.2"/>
  <cols>
    <col min="1" max="32" width="2.7109375" style="10" customWidth="1"/>
    <col min="33" max="33" width="9.140625" style="10"/>
    <col min="34" max="34" width="11.42578125" style="10" customWidth="1"/>
    <col min="35" max="16384" width="9.140625" style="10"/>
  </cols>
  <sheetData>
    <row r="1" spans="1:37" x14ac:dyDescent="0.2">
      <c r="L1" s="10" t="s">
        <v>213</v>
      </c>
    </row>
    <row r="3" spans="1:37" x14ac:dyDescent="0.2">
      <c r="H3" s="17" t="s">
        <v>198</v>
      </c>
    </row>
    <row r="4" spans="1:37" x14ac:dyDescent="0.2">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
      <c r="G5" s="25"/>
      <c r="H5" s="25"/>
      <c r="P5" s="25"/>
      <c r="Q5" s="25"/>
      <c r="R5" s="25"/>
      <c r="S5" s="25"/>
      <c r="T5" s="25"/>
      <c r="AB5" s="25"/>
      <c r="AC5" s="25"/>
      <c r="AD5" s="25"/>
      <c r="AE5" s="25"/>
      <c r="AF5" s="25"/>
    </row>
    <row r="6" spans="1:37" x14ac:dyDescent="0.2">
      <c r="A6" s="17" t="s">
        <v>214</v>
      </c>
      <c r="J6" s="177" t="s">
        <v>330</v>
      </c>
      <c r="K6" s="177"/>
      <c r="L6" s="177"/>
      <c r="M6" s="177"/>
      <c r="N6" s="177"/>
      <c r="O6" s="177"/>
      <c r="P6" s="177"/>
      <c r="T6" s="25"/>
      <c r="U6" s="25"/>
      <c r="V6" s="25"/>
      <c r="W6" s="25"/>
      <c r="X6" s="25"/>
      <c r="Y6" s="25"/>
      <c r="Z6" s="25"/>
      <c r="AA6" s="25"/>
      <c r="AB6" s="25"/>
      <c r="AC6" s="25"/>
      <c r="AD6" s="25"/>
      <c r="AE6" s="25"/>
      <c r="AF6" s="25"/>
    </row>
    <row r="7" spans="1:37" ht="14.25" customHeight="1" x14ac:dyDescent="0.2">
      <c r="A7" s="31" t="s">
        <v>61</v>
      </c>
      <c r="B7" s="26"/>
      <c r="D7" s="24"/>
      <c r="E7" s="24"/>
      <c r="F7" s="24"/>
      <c r="G7" s="177"/>
      <c r="H7" s="177"/>
      <c r="I7" s="177"/>
      <c r="J7" s="177"/>
      <c r="K7" s="177"/>
      <c r="L7" s="177"/>
      <c r="M7" s="177"/>
      <c r="N7" s="25"/>
      <c r="O7" s="11"/>
      <c r="P7"/>
      <c r="Q7"/>
      <c r="R7"/>
      <c r="S7"/>
      <c r="T7" s="11" t="s">
        <v>40</v>
      </c>
      <c r="U7" s="202" t="s">
        <v>342</v>
      </c>
      <c r="V7" s="203"/>
      <c r="W7" s="203"/>
      <c r="X7" s="203"/>
      <c r="Y7" s="203"/>
      <c r="Z7" s="203"/>
    </row>
    <row r="8" spans="1:37" ht="14.25" customHeight="1" x14ac:dyDescent="0.2">
      <c r="A8" s="23" t="s">
        <v>57</v>
      </c>
      <c r="B8" s="26"/>
      <c r="C8" s="26"/>
      <c r="D8" s="26"/>
      <c r="G8" s="25"/>
      <c r="H8" s="152" t="s">
        <v>344</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ht="14.25" customHeight="1" x14ac:dyDescent="0.2">
      <c r="A10" s="25" t="s">
        <v>204</v>
      </c>
      <c r="B10" s="25"/>
      <c r="C10" s="25"/>
      <c r="D10" s="25"/>
      <c r="E10" s="25"/>
      <c r="F10" s="25"/>
      <c r="G10" s="11" t="s">
        <v>205</v>
      </c>
      <c r="H10" s="100"/>
      <c r="I10" s="100"/>
      <c r="J10" s="100"/>
      <c r="L10" s="103" t="s">
        <v>206</v>
      </c>
      <c r="M10" s="100"/>
      <c r="N10" s="99"/>
      <c r="O10" s="99"/>
      <c r="P10" s="99"/>
      <c r="Q10" s="103" t="s">
        <v>207</v>
      </c>
      <c r="R10" s="30"/>
      <c r="S10" s="25"/>
      <c r="T10" s="25"/>
      <c r="U10" s="103" t="s">
        <v>208</v>
      </c>
      <c r="V10" s="25"/>
      <c r="W10" s="11"/>
      <c r="X10" s="99"/>
      <c r="Y10" s="99"/>
      <c r="Z10" s="99"/>
      <c r="AA10" s="99"/>
      <c r="AB10" s="99"/>
      <c r="AC10" s="99"/>
      <c r="AD10" s="99"/>
      <c r="AE10" s="99"/>
      <c r="AF10" s="99"/>
      <c r="AG10"/>
      <c r="AH10"/>
      <c r="AI10"/>
    </row>
    <row r="11" spans="1:37" ht="14.25" customHeight="1" x14ac:dyDescent="0.2">
      <c r="A11" s="25" t="s">
        <v>202</v>
      </c>
      <c r="B11" s="25"/>
      <c r="C11" s="25"/>
      <c r="D11" s="25"/>
      <c r="E11" s="25"/>
      <c r="F11" s="25"/>
      <c r="G11" s="11"/>
      <c r="H11" s="222">
        <v>25000</v>
      </c>
      <c r="I11" s="222"/>
      <c r="J11" s="222"/>
      <c r="K11" s="61"/>
      <c r="M11" s="61"/>
      <c r="N11" s="61"/>
      <c r="P11" s="83" t="s">
        <v>203</v>
      </c>
      <c r="Q11" s="202">
        <v>1</v>
      </c>
      <c r="R11" s="202"/>
      <c r="S11" s="61"/>
      <c r="T11" s="61"/>
      <c r="U11"/>
      <c r="Y11" s="111" t="s">
        <v>209</v>
      </c>
      <c r="Z11" s="231" t="s">
        <v>348</v>
      </c>
      <c r="AA11" s="158"/>
      <c r="AB11" s="158"/>
      <c r="AD11" s="111" t="s">
        <v>210</v>
      </c>
      <c r="AE11" s="202">
        <v>7300</v>
      </c>
      <c r="AF11" s="202"/>
      <c r="AJ11"/>
      <c r="AK11"/>
    </row>
    <row r="12" spans="1:37" ht="7.5" customHeight="1" x14ac:dyDescent="0.2">
      <c r="A12" s="25"/>
      <c r="B12" s="25"/>
      <c r="C12" s="25"/>
      <c r="D12" s="25"/>
      <c r="E12" s="25"/>
      <c r="F12" s="25"/>
      <c r="G12" s="11"/>
      <c r="H12" s="109"/>
      <c r="I12" s="109"/>
      <c r="J12" s="109"/>
      <c r="K12" s="61"/>
      <c r="L12" s="98"/>
      <c r="M12" s="61"/>
      <c r="N12" s="61"/>
      <c r="O12" s="61"/>
      <c r="P12" s="61"/>
      <c r="Q12" s="110"/>
      <c r="R12" s="110"/>
      <c r="S12" s="61"/>
      <c r="T12" s="61"/>
      <c r="U12"/>
      <c r="V12"/>
      <c r="W12"/>
      <c r="X12"/>
      <c r="Y12"/>
      <c r="Z12"/>
      <c r="AA12"/>
      <c r="AB12"/>
      <c r="AC12"/>
      <c r="AD12"/>
      <c r="AE12"/>
      <c r="AF12"/>
      <c r="AG12"/>
      <c r="AH12"/>
      <c r="AI12"/>
      <c r="AJ12"/>
      <c r="AK12"/>
    </row>
    <row r="13" spans="1:37" ht="15" customHeight="1" x14ac:dyDescent="0.2">
      <c r="A13" s="80"/>
      <c r="B13" s="104"/>
      <c r="C13" s="104"/>
      <c r="D13" s="104"/>
      <c r="E13" s="104"/>
      <c r="F13" s="104"/>
      <c r="G13" s="104"/>
      <c r="H13" s="104"/>
      <c r="I13" s="104"/>
      <c r="J13" s="104"/>
      <c r="K13" s="104"/>
      <c r="L13" s="105"/>
      <c r="M13" s="105" t="s">
        <v>162</v>
      </c>
      <c r="N13" s="106"/>
      <c r="O13" s="150" t="s">
        <v>329</v>
      </c>
      <c r="P13" s="107"/>
      <c r="Q13" s="80"/>
      <c r="R13" s="80"/>
      <c r="S13" s="80"/>
      <c r="T13" s="80"/>
      <c r="U13" s="80"/>
      <c r="V13" s="80"/>
      <c r="W13" s="80"/>
      <c r="X13" s="80"/>
      <c r="Y13" s="80"/>
      <c r="Z13" s="80"/>
      <c r="AA13" s="80"/>
      <c r="AB13" s="80"/>
      <c r="AC13" s="105" t="s">
        <v>162</v>
      </c>
      <c r="AD13" s="106"/>
      <c r="AE13" s="150" t="s">
        <v>329</v>
      </c>
      <c r="AF13" s="108"/>
    </row>
    <row r="14" spans="1:37" ht="15" customHeight="1" x14ac:dyDescent="0.2">
      <c r="A14" s="92" t="s">
        <v>199</v>
      </c>
      <c r="B14" s="93"/>
      <c r="C14" s="93"/>
      <c r="D14" s="93"/>
      <c r="E14" s="93"/>
      <c r="F14" s="93"/>
      <c r="G14" s="94"/>
      <c r="H14" s="224" t="s">
        <v>15</v>
      </c>
      <c r="I14" s="224"/>
      <c r="J14" s="224"/>
      <c r="K14" s="224" t="s">
        <v>16</v>
      </c>
      <c r="L14" s="224"/>
      <c r="M14" s="224"/>
      <c r="N14" s="224" t="s">
        <v>14</v>
      </c>
      <c r="O14" s="224"/>
      <c r="P14" s="232"/>
      <c r="Q14" s="101" t="s">
        <v>200</v>
      </c>
      <c r="R14" s="93"/>
      <c r="S14" s="93"/>
      <c r="T14" s="93"/>
      <c r="U14" s="93"/>
      <c r="V14" s="93"/>
      <c r="W14" s="94"/>
      <c r="X14" s="224" t="s">
        <v>15</v>
      </c>
      <c r="Y14" s="224"/>
      <c r="Z14" s="224"/>
      <c r="AA14" s="224" t="s">
        <v>16</v>
      </c>
      <c r="AB14" s="224"/>
      <c r="AC14" s="224"/>
      <c r="AD14" s="224" t="s">
        <v>14</v>
      </c>
      <c r="AE14" s="224"/>
      <c r="AF14" s="224"/>
      <c r="AG14"/>
      <c r="AH14"/>
      <c r="AI14"/>
    </row>
    <row r="15" spans="1:37" ht="14.25" customHeight="1" x14ac:dyDescent="0.2">
      <c r="A15" s="75"/>
      <c r="B15" s="25"/>
      <c r="C15" s="25"/>
      <c r="D15" s="25"/>
      <c r="E15" s="25"/>
      <c r="F15" s="25"/>
      <c r="G15" s="11" t="s">
        <v>12</v>
      </c>
      <c r="H15" s="205">
        <v>770</v>
      </c>
      <c r="I15" s="206"/>
      <c r="J15" s="207"/>
      <c r="K15" s="205">
        <v>788</v>
      </c>
      <c r="L15" s="206"/>
      <c r="M15" s="207"/>
      <c r="N15" s="205">
        <v>800</v>
      </c>
      <c r="O15" s="206"/>
      <c r="P15" s="230"/>
      <c r="Q15" s="25"/>
      <c r="R15" s="25"/>
      <c r="S15" s="25"/>
      <c r="T15" s="25"/>
      <c r="U15" s="25"/>
      <c r="V15" s="25"/>
      <c r="W15" s="11" t="s">
        <v>12</v>
      </c>
      <c r="X15" s="205">
        <v>975</v>
      </c>
      <c r="Y15" s="206"/>
      <c r="Z15" s="207"/>
      <c r="AA15" s="205">
        <v>986</v>
      </c>
      <c r="AB15" s="206"/>
      <c r="AC15" s="207"/>
      <c r="AD15" s="205">
        <v>1008</v>
      </c>
      <c r="AE15" s="206"/>
      <c r="AF15" s="207"/>
      <c r="AG15"/>
      <c r="AH15"/>
      <c r="AI15"/>
    </row>
    <row r="16" spans="1:37" ht="14.25" customHeight="1" x14ac:dyDescent="0.2">
      <c r="A16" s="75"/>
      <c r="B16" s="25"/>
      <c r="C16" s="25"/>
      <c r="D16" s="25"/>
      <c r="E16" s="25"/>
      <c r="F16" s="25"/>
      <c r="G16" s="11" t="s">
        <v>201</v>
      </c>
      <c r="H16" s="81"/>
      <c r="I16" s="151" t="s">
        <v>338</v>
      </c>
      <c r="J16" s="82"/>
      <c r="K16" s="81"/>
      <c r="L16" s="151" t="s">
        <v>349</v>
      </c>
      <c r="M16" s="82"/>
      <c r="N16" s="81"/>
      <c r="O16" s="151" t="s">
        <v>350</v>
      </c>
      <c r="P16" s="102"/>
      <c r="Q16" s="25"/>
      <c r="R16" s="25"/>
      <c r="S16" s="25"/>
      <c r="T16" s="25"/>
      <c r="U16" s="25"/>
      <c r="V16" s="25"/>
      <c r="W16" s="11" t="s">
        <v>201</v>
      </c>
      <c r="X16" s="81"/>
      <c r="Y16" s="151" t="s">
        <v>341</v>
      </c>
      <c r="Z16" s="82"/>
      <c r="AA16" s="81"/>
      <c r="AB16" s="151" t="s">
        <v>339</v>
      </c>
      <c r="AC16" s="82"/>
      <c r="AD16" s="81"/>
      <c r="AE16" s="151" t="s">
        <v>340</v>
      </c>
      <c r="AF16" s="82"/>
      <c r="AG16"/>
      <c r="AH16"/>
      <c r="AI16"/>
    </row>
    <row r="17" spans="1:37" ht="14.25" customHeight="1" x14ac:dyDescent="0.2">
      <c r="A17" s="75"/>
      <c r="B17" s="25"/>
      <c r="C17" s="25"/>
      <c r="D17" s="25"/>
      <c r="E17" s="25"/>
      <c r="F17" s="25"/>
      <c r="G17" s="11" t="s">
        <v>13</v>
      </c>
      <c r="H17" s="205">
        <v>950</v>
      </c>
      <c r="I17" s="206"/>
      <c r="J17" s="207"/>
      <c r="K17" s="205">
        <v>2058</v>
      </c>
      <c r="L17" s="206"/>
      <c r="M17" s="207"/>
      <c r="N17" s="205">
        <v>2075</v>
      </c>
      <c r="O17" s="206"/>
      <c r="P17" s="230"/>
      <c r="Q17" s="25"/>
      <c r="R17" s="25"/>
      <c r="S17" s="25"/>
      <c r="T17" s="25"/>
      <c r="U17" s="25"/>
      <c r="V17" s="25"/>
      <c r="W17" s="11" t="s">
        <v>13</v>
      </c>
      <c r="X17" s="205">
        <v>950</v>
      </c>
      <c r="Y17" s="206"/>
      <c r="Z17" s="207"/>
      <c r="AA17" s="205">
        <v>2058</v>
      </c>
      <c r="AB17" s="206"/>
      <c r="AC17" s="207"/>
      <c r="AD17" s="205">
        <v>2075</v>
      </c>
      <c r="AE17" s="206"/>
      <c r="AF17" s="207"/>
      <c r="AG17"/>
      <c r="AH17"/>
      <c r="AI17"/>
    </row>
    <row r="18" spans="1:37" ht="14.25" customHeight="1" x14ac:dyDescent="0.2">
      <c r="A18" s="76"/>
      <c r="B18" s="77"/>
      <c r="C18" s="77"/>
      <c r="D18" s="77"/>
      <c r="E18" s="77"/>
      <c r="F18" s="77"/>
      <c r="G18" s="78" t="s">
        <v>145</v>
      </c>
      <c r="H18" s="205">
        <v>985</v>
      </c>
      <c r="I18" s="206"/>
      <c r="J18" s="207"/>
      <c r="K18" s="205">
        <v>1010</v>
      </c>
      <c r="L18" s="206"/>
      <c r="M18" s="207"/>
      <c r="N18" s="205">
        <v>1020</v>
      </c>
      <c r="O18" s="206"/>
      <c r="P18" s="230"/>
      <c r="Q18" s="77"/>
      <c r="R18" s="77"/>
      <c r="S18" s="77"/>
      <c r="T18" s="77"/>
      <c r="U18" s="77"/>
      <c r="V18" s="77"/>
      <c r="W18" s="78" t="s">
        <v>145</v>
      </c>
      <c r="X18" s="205">
        <v>985</v>
      </c>
      <c r="Y18" s="206"/>
      <c r="Z18" s="207"/>
      <c r="AA18" s="205">
        <v>1010</v>
      </c>
      <c r="AB18" s="206"/>
      <c r="AC18" s="207"/>
      <c r="AD18" s="205">
        <v>1020</v>
      </c>
      <c r="AE18" s="206"/>
      <c r="AF18" s="207"/>
      <c r="AG18"/>
      <c r="AH18"/>
      <c r="AI18"/>
    </row>
    <row r="20" spans="1:37" x14ac:dyDescent="0.2">
      <c r="A20" s="17" t="s">
        <v>215</v>
      </c>
      <c r="J20" s="177" t="s">
        <v>331</v>
      </c>
      <c r="K20" s="177"/>
      <c r="L20" s="177"/>
      <c r="M20" s="177"/>
      <c r="N20" s="177"/>
      <c r="O20" s="177"/>
      <c r="P20" s="177"/>
      <c r="T20" s="25"/>
      <c r="U20" s="25"/>
      <c r="V20" s="25"/>
      <c r="W20" s="25"/>
      <c r="X20" s="25"/>
      <c r="Y20" s="25"/>
      <c r="Z20" s="25"/>
      <c r="AA20" s="25"/>
      <c r="AB20" s="25"/>
      <c r="AC20" s="25"/>
      <c r="AD20" s="25"/>
      <c r="AE20" s="25"/>
      <c r="AF20" s="25"/>
    </row>
    <row r="21" spans="1:37" ht="14.25" customHeight="1" x14ac:dyDescent="0.2">
      <c r="A21" s="31" t="s">
        <v>61</v>
      </c>
      <c r="B21" s="26"/>
      <c r="D21" s="24"/>
      <c r="E21" s="24"/>
      <c r="F21" s="24"/>
      <c r="G21" s="177"/>
      <c r="H21" s="177"/>
      <c r="I21" s="177"/>
      <c r="J21" s="177"/>
      <c r="K21" s="177"/>
      <c r="L21" s="177"/>
      <c r="M21" s="177"/>
      <c r="N21" s="25"/>
      <c r="O21" s="11"/>
      <c r="P21"/>
      <c r="Q21"/>
      <c r="R21"/>
      <c r="S21"/>
      <c r="T21" s="11" t="s">
        <v>40</v>
      </c>
      <c r="U21" s="202" t="s">
        <v>347</v>
      </c>
      <c r="V21" s="203"/>
      <c r="W21" s="203"/>
      <c r="X21" s="203"/>
      <c r="Y21" s="203"/>
      <c r="Z21" s="203"/>
    </row>
    <row r="22" spans="1:37" ht="14.25" customHeight="1" x14ac:dyDescent="0.2">
      <c r="A22" s="23" t="s">
        <v>57</v>
      </c>
      <c r="B22" s="26"/>
      <c r="C22" s="26"/>
      <c r="D22" s="26"/>
      <c r="G22" s="25"/>
      <c r="H22" s="152" t="s">
        <v>351</v>
      </c>
      <c r="I22" s="178"/>
      <c r="J22" s="178"/>
      <c r="K22" s="178"/>
      <c r="L22" s="178"/>
      <c r="M22" s="178"/>
      <c r="N22" s="178"/>
      <c r="O22" s="178"/>
      <c r="P22" s="178"/>
      <c r="Q22" s="178"/>
      <c r="R22" s="178"/>
      <c r="S22" s="178"/>
      <c r="T22" s="178"/>
      <c r="U22" s="178"/>
      <c r="V22" s="178"/>
      <c r="W22" s="178"/>
      <c r="X22" s="178"/>
      <c r="Y22" s="178"/>
      <c r="Z22" s="178"/>
      <c r="AA22" s="178"/>
      <c r="AB22" s="178"/>
      <c r="AC22" s="178"/>
      <c r="AD22" s="178"/>
      <c r="AE22" s="178"/>
      <c r="AF22" s="178"/>
    </row>
    <row r="23" spans="1:37" x14ac:dyDescent="0.2">
      <c r="A23" s="17"/>
      <c r="H23" s="152"/>
      <c r="I23" s="178"/>
      <c r="J23" s="178"/>
      <c r="K23" s="178"/>
      <c r="L23" s="178"/>
      <c r="M23" s="178"/>
      <c r="N23" s="178"/>
      <c r="O23" s="178"/>
      <c r="P23" s="178"/>
      <c r="Q23" s="178"/>
      <c r="R23" s="178"/>
      <c r="S23" s="178"/>
      <c r="T23" s="178"/>
      <c r="U23" s="178"/>
      <c r="V23" s="178"/>
      <c r="W23" s="178"/>
      <c r="X23" s="178"/>
      <c r="Y23" s="178"/>
      <c r="Z23" s="178"/>
      <c r="AA23" s="178"/>
      <c r="AB23" s="178"/>
      <c r="AC23" s="178"/>
      <c r="AD23" s="178"/>
      <c r="AE23" s="178"/>
      <c r="AF23" s="178"/>
    </row>
    <row r="24" spans="1:37" ht="14.25" customHeight="1" x14ac:dyDescent="0.2">
      <c r="A24" s="25" t="s">
        <v>204</v>
      </c>
      <c r="B24" s="25"/>
      <c r="C24" s="25"/>
      <c r="D24" s="25"/>
      <c r="E24" s="25"/>
      <c r="F24" s="25"/>
      <c r="G24" s="11" t="s">
        <v>205</v>
      </c>
      <c r="H24" s="100"/>
      <c r="I24" s="100"/>
      <c r="J24" s="100"/>
      <c r="L24" s="103" t="s">
        <v>206</v>
      </c>
      <c r="M24" s="100"/>
      <c r="N24" s="99"/>
      <c r="O24" s="99"/>
      <c r="P24" s="99"/>
      <c r="Q24" s="103" t="s">
        <v>207</v>
      </c>
      <c r="R24" s="30"/>
      <c r="S24" s="25"/>
      <c r="T24" s="25"/>
      <c r="U24" s="103" t="s">
        <v>208</v>
      </c>
      <c r="V24" s="25"/>
      <c r="W24" s="11"/>
      <c r="X24" s="99"/>
      <c r="Y24" s="99"/>
      <c r="Z24" s="99"/>
      <c r="AA24" s="99"/>
      <c r="AB24" s="99"/>
      <c r="AC24" s="99"/>
      <c r="AD24" s="99"/>
      <c r="AE24" s="99"/>
      <c r="AF24" s="99"/>
      <c r="AG24"/>
      <c r="AH24"/>
      <c r="AI24"/>
    </row>
    <row r="25" spans="1:37" ht="14.25" customHeight="1" x14ac:dyDescent="0.2">
      <c r="A25" s="25" t="s">
        <v>202</v>
      </c>
      <c r="B25" s="25"/>
      <c r="C25" s="25"/>
      <c r="D25" s="25"/>
      <c r="E25" s="25"/>
      <c r="F25" s="25"/>
      <c r="G25" s="11"/>
      <c r="H25" s="222">
        <v>25000</v>
      </c>
      <c r="I25" s="222"/>
      <c r="J25" s="222"/>
      <c r="K25" s="61"/>
      <c r="M25" s="61"/>
      <c r="N25" s="61"/>
      <c r="P25" s="83" t="s">
        <v>203</v>
      </c>
      <c r="Q25" s="202">
        <v>1</v>
      </c>
      <c r="R25" s="202"/>
      <c r="S25" s="61"/>
      <c r="T25" s="61"/>
      <c r="U25"/>
      <c r="Y25" s="111" t="s">
        <v>209</v>
      </c>
      <c r="Z25" s="231" t="s">
        <v>348</v>
      </c>
      <c r="AA25" s="158"/>
      <c r="AB25" s="158"/>
      <c r="AD25" s="111" t="s">
        <v>210</v>
      </c>
      <c r="AE25" s="202">
        <v>5100</v>
      </c>
      <c r="AF25" s="202"/>
      <c r="AJ25"/>
      <c r="AK25"/>
    </row>
    <row r="26" spans="1:37" ht="7.5" customHeight="1" x14ac:dyDescent="0.2">
      <c r="A26" s="25"/>
      <c r="B26" s="25"/>
      <c r="C26" s="25"/>
      <c r="D26" s="25"/>
      <c r="E26" s="25"/>
      <c r="F26" s="25"/>
      <c r="G26" s="11"/>
      <c r="H26" s="109"/>
      <c r="I26" s="109"/>
      <c r="J26" s="109"/>
      <c r="K26" s="61"/>
      <c r="L26" s="98"/>
      <c r="M26" s="61"/>
      <c r="N26" s="61"/>
      <c r="O26" s="61"/>
      <c r="P26" s="61"/>
      <c r="Q26" s="110"/>
      <c r="R26" s="110"/>
      <c r="S26" s="61"/>
      <c r="T26" s="61"/>
      <c r="U26"/>
      <c r="V26"/>
      <c r="W26"/>
      <c r="X26"/>
      <c r="Y26"/>
      <c r="Z26"/>
      <c r="AA26"/>
      <c r="AB26"/>
      <c r="AC26"/>
      <c r="AD26"/>
      <c r="AE26"/>
      <c r="AF26"/>
      <c r="AG26"/>
      <c r="AH26"/>
      <c r="AI26"/>
      <c r="AJ26"/>
      <c r="AK26"/>
    </row>
    <row r="27" spans="1:37" ht="15" customHeight="1" x14ac:dyDescent="0.2">
      <c r="A27" s="80"/>
      <c r="B27" s="104"/>
      <c r="C27" s="104"/>
      <c r="D27" s="104"/>
      <c r="E27" s="104"/>
      <c r="F27" s="104"/>
      <c r="G27" s="104"/>
      <c r="H27" s="104"/>
      <c r="I27" s="104"/>
      <c r="J27" s="104"/>
      <c r="K27" s="104"/>
      <c r="L27" s="105"/>
      <c r="M27" s="105" t="s">
        <v>162</v>
      </c>
      <c r="N27" s="106"/>
      <c r="O27" s="150" t="s">
        <v>329</v>
      </c>
      <c r="P27" s="107"/>
      <c r="Q27" s="80"/>
      <c r="R27" s="80"/>
      <c r="S27" s="80"/>
      <c r="T27" s="80"/>
      <c r="U27" s="80"/>
      <c r="V27" s="80"/>
      <c r="W27" s="80"/>
      <c r="X27" s="80"/>
      <c r="Y27" s="80"/>
      <c r="Z27" s="80"/>
      <c r="AA27" s="80"/>
      <c r="AB27" s="80"/>
      <c r="AC27" s="105" t="s">
        <v>162</v>
      </c>
      <c r="AD27" s="106"/>
      <c r="AE27" s="150" t="s">
        <v>329</v>
      </c>
      <c r="AF27" s="108"/>
    </row>
    <row r="28" spans="1:37" ht="15" customHeight="1" x14ac:dyDescent="0.2">
      <c r="A28" s="92" t="s">
        <v>199</v>
      </c>
      <c r="B28" s="93"/>
      <c r="C28" s="93"/>
      <c r="D28" s="93"/>
      <c r="E28" s="93"/>
      <c r="F28" s="93"/>
      <c r="G28" s="94"/>
      <c r="H28" s="224" t="s">
        <v>15</v>
      </c>
      <c r="I28" s="224"/>
      <c r="J28" s="224"/>
      <c r="K28" s="224" t="s">
        <v>16</v>
      </c>
      <c r="L28" s="224"/>
      <c r="M28" s="224"/>
      <c r="N28" s="224" t="s">
        <v>14</v>
      </c>
      <c r="O28" s="224"/>
      <c r="P28" s="232"/>
      <c r="Q28" s="101" t="s">
        <v>200</v>
      </c>
      <c r="R28" s="93"/>
      <c r="S28" s="93"/>
      <c r="T28" s="93"/>
      <c r="U28" s="93"/>
      <c r="V28" s="93"/>
      <c r="W28" s="94"/>
      <c r="X28" s="224" t="s">
        <v>15</v>
      </c>
      <c r="Y28" s="224"/>
      <c r="Z28" s="224"/>
      <c r="AA28" s="224" t="s">
        <v>16</v>
      </c>
      <c r="AB28" s="224"/>
      <c r="AC28" s="224"/>
      <c r="AD28" s="224" t="s">
        <v>14</v>
      </c>
      <c r="AE28" s="224"/>
      <c r="AF28" s="224"/>
      <c r="AG28"/>
      <c r="AH28"/>
      <c r="AI28"/>
    </row>
    <row r="29" spans="1:37" ht="14.25" customHeight="1" x14ac:dyDescent="0.2">
      <c r="A29" s="75"/>
      <c r="B29" s="25"/>
      <c r="C29" s="25"/>
      <c r="D29" s="25"/>
      <c r="E29" s="25"/>
      <c r="F29" s="25"/>
      <c r="G29" s="11" t="s">
        <v>12</v>
      </c>
      <c r="H29" s="205">
        <v>725</v>
      </c>
      <c r="I29" s="206"/>
      <c r="J29" s="207"/>
      <c r="K29" s="205">
        <v>738</v>
      </c>
      <c r="L29" s="206"/>
      <c r="M29" s="207"/>
      <c r="N29" s="205">
        <v>750</v>
      </c>
      <c r="O29" s="206"/>
      <c r="P29" s="230"/>
      <c r="Q29" s="25"/>
      <c r="R29" s="25"/>
      <c r="S29" s="25"/>
      <c r="T29" s="25"/>
      <c r="U29" s="25"/>
      <c r="V29" s="25"/>
      <c r="W29" s="11" t="s">
        <v>12</v>
      </c>
      <c r="X29" s="205">
        <v>900</v>
      </c>
      <c r="Y29" s="206"/>
      <c r="Z29" s="207"/>
      <c r="AA29" s="205">
        <v>984</v>
      </c>
      <c r="AB29" s="206"/>
      <c r="AC29" s="207"/>
      <c r="AD29" s="205">
        <v>1008</v>
      </c>
      <c r="AE29" s="206"/>
      <c r="AF29" s="207"/>
      <c r="AG29"/>
      <c r="AH29"/>
      <c r="AI29"/>
    </row>
    <row r="30" spans="1:37" ht="14.25" customHeight="1" x14ac:dyDescent="0.2">
      <c r="A30" s="75"/>
      <c r="B30" s="25"/>
      <c r="C30" s="25"/>
      <c r="D30" s="25"/>
      <c r="E30" s="25"/>
      <c r="F30" s="25"/>
      <c r="G30" s="11" t="s">
        <v>201</v>
      </c>
      <c r="H30" s="81"/>
      <c r="I30" s="151" t="s">
        <v>354</v>
      </c>
      <c r="J30" s="82"/>
      <c r="K30" s="81"/>
      <c r="L30" s="151" t="s">
        <v>353</v>
      </c>
      <c r="M30" s="82"/>
      <c r="N30" s="81"/>
      <c r="O30" s="151" t="s">
        <v>352</v>
      </c>
      <c r="P30" s="102"/>
      <c r="Q30" s="25"/>
      <c r="R30" s="25"/>
      <c r="S30" s="25"/>
      <c r="T30" s="25"/>
      <c r="U30" s="25"/>
      <c r="V30" s="25"/>
      <c r="W30" s="11" t="s">
        <v>201</v>
      </c>
      <c r="X30" s="81"/>
      <c r="Y30" s="151" t="s">
        <v>357</v>
      </c>
      <c r="Z30" s="82"/>
      <c r="AA30" s="81"/>
      <c r="AB30" s="151" t="s">
        <v>355</v>
      </c>
      <c r="AC30" s="82"/>
      <c r="AD30" s="81"/>
      <c r="AE30" s="151" t="s">
        <v>356</v>
      </c>
      <c r="AF30" s="82"/>
      <c r="AG30"/>
      <c r="AH30"/>
      <c r="AI30"/>
    </row>
    <row r="31" spans="1:37" ht="14.25" customHeight="1" x14ac:dyDescent="0.2">
      <c r="A31" s="75"/>
      <c r="B31" s="25"/>
      <c r="C31" s="25"/>
      <c r="D31" s="25"/>
      <c r="E31" s="25"/>
      <c r="F31" s="25"/>
      <c r="G31" s="11" t="s">
        <v>13</v>
      </c>
      <c r="H31" s="205">
        <v>0</v>
      </c>
      <c r="I31" s="206"/>
      <c r="J31" s="207"/>
      <c r="K31" s="205">
        <v>1576</v>
      </c>
      <c r="L31" s="206"/>
      <c r="M31" s="207"/>
      <c r="N31" s="205">
        <v>1590</v>
      </c>
      <c r="O31" s="206"/>
      <c r="P31" s="230"/>
      <c r="Q31" s="25"/>
      <c r="R31" s="25"/>
      <c r="S31" s="25"/>
      <c r="T31" s="25"/>
      <c r="U31" s="25"/>
      <c r="V31" s="25"/>
      <c r="W31" s="11" t="s">
        <v>13</v>
      </c>
      <c r="X31" s="205">
        <v>0</v>
      </c>
      <c r="Y31" s="206"/>
      <c r="Z31" s="207"/>
      <c r="AA31" s="205">
        <f>1576</f>
        <v>1576</v>
      </c>
      <c r="AB31" s="206"/>
      <c r="AC31" s="207"/>
      <c r="AD31" s="229">
        <v>1590</v>
      </c>
      <c r="AE31" s="206"/>
      <c r="AF31" s="207"/>
      <c r="AG31"/>
      <c r="AH31"/>
      <c r="AI31"/>
    </row>
    <row r="32" spans="1:37" ht="14.25" customHeight="1" x14ac:dyDescent="0.2">
      <c r="A32" s="76"/>
      <c r="B32" s="77"/>
      <c r="C32" s="77"/>
      <c r="D32" s="77"/>
      <c r="E32" s="77"/>
      <c r="F32" s="77"/>
      <c r="G32" s="78" t="s">
        <v>145</v>
      </c>
      <c r="H32" s="205">
        <v>985</v>
      </c>
      <c r="I32" s="206"/>
      <c r="J32" s="207"/>
      <c r="K32" s="205">
        <v>1010</v>
      </c>
      <c r="L32" s="206"/>
      <c r="M32" s="207"/>
      <c r="N32" s="205">
        <v>1020</v>
      </c>
      <c r="O32" s="206"/>
      <c r="P32" s="230"/>
      <c r="Q32" s="77"/>
      <c r="R32" s="77"/>
      <c r="S32" s="77"/>
      <c r="T32" s="77"/>
      <c r="U32" s="77"/>
      <c r="V32" s="77"/>
      <c r="W32" s="78" t="s">
        <v>145</v>
      </c>
      <c r="X32" s="205">
        <v>985</v>
      </c>
      <c r="Y32" s="206"/>
      <c r="Z32" s="207"/>
      <c r="AA32" s="205">
        <v>1010</v>
      </c>
      <c r="AB32" s="206"/>
      <c r="AC32" s="207"/>
      <c r="AD32" s="205">
        <v>1020</v>
      </c>
      <c r="AE32" s="206"/>
      <c r="AF32" s="207"/>
      <c r="AG32"/>
      <c r="AH32"/>
      <c r="AI32"/>
    </row>
    <row r="33" spans="1:33" customFormat="1" ht="9.75" customHeight="1" x14ac:dyDescent="0.2"/>
    <row r="34" spans="1:33" ht="15.75" customHeight="1" x14ac:dyDescent="0.2">
      <c r="A34" s="17" t="s">
        <v>157</v>
      </c>
      <c r="B34" s="26"/>
      <c r="C34" s="26"/>
      <c r="D34" s="26"/>
      <c r="E34" s="26"/>
      <c r="F34" s="26"/>
      <c r="G34" s="26"/>
      <c r="H34" s="61"/>
      <c r="I34" s="61"/>
      <c r="J34" s="61"/>
      <c r="K34" s="61"/>
      <c r="L34" s="61"/>
      <c r="M34" s="61"/>
      <c r="N34" s="61"/>
      <c r="O34" s="61"/>
      <c r="Q34" s="60"/>
      <c r="R34" s="60"/>
      <c r="S34" s="25"/>
      <c r="T34" s="83" t="s">
        <v>178</v>
      </c>
      <c r="U34" s="202"/>
      <c r="V34" s="202"/>
      <c r="W34" s="25"/>
      <c r="X34" s="25"/>
      <c r="Y34" s="25"/>
      <c r="Z34" s="11"/>
      <c r="AA34" s="26"/>
      <c r="AB34" s="26"/>
      <c r="AC34" s="26"/>
      <c r="AD34" s="26"/>
      <c r="AE34" s="26"/>
      <c r="AF34" s="26"/>
    </row>
    <row r="35" spans="1:33" ht="15.75" customHeight="1" x14ac:dyDescent="0.2">
      <c r="A35" s="91" t="s">
        <v>179</v>
      </c>
      <c r="B35" s="26"/>
      <c r="C35" s="26"/>
      <c r="D35" s="26"/>
      <c r="E35" s="152"/>
      <c r="F35" s="152"/>
      <c r="G35" s="152"/>
      <c r="H35" s="152"/>
      <c r="I35" s="152"/>
      <c r="J35" s="152"/>
      <c r="K35" s="152"/>
      <c r="L35" s="152"/>
      <c r="M35" s="152"/>
      <c r="N35" s="152"/>
      <c r="O35" s="152"/>
      <c r="P35" s="152"/>
      <c r="Q35" s="152"/>
      <c r="R35" s="152"/>
      <c r="S35" s="152"/>
      <c r="T35" s="152"/>
      <c r="U35" s="152"/>
      <c r="V35" s="152"/>
      <c r="W35" s="25"/>
      <c r="X35" s="25"/>
      <c r="Y35" s="25"/>
      <c r="Z35" s="11"/>
      <c r="AA35" s="26"/>
      <c r="AB35" s="26"/>
      <c r="AC35" s="26"/>
      <c r="AD35" s="26"/>
      <c r="AE35" s="26"/>
      <c r="AF35" s="26"/>
    </row>
    <row r="36" spans="1:33" ht="15.75" customHeight="1" x14ac:dyDescent="0.2">
      <c r="A36" s="68" t="s">
        <v>212</v>
      </c>
      <c r="B36" s="26"/>
      <c r="C36" s="26"/>
      <c r="D36" s="26"/>
      <c r="E36" s="26"/>
      <c r="F36" s="26"/>
      <c r="G36" s="26"/>
      <c r="H36" s="61"/>
      <c r="K36" s="61"/>
      <c r="L36" s="83" t="s">
        <v>211</v>
      </c>
      <c r="M36" s="61"/>
      <c r="N36" s="61"/>
      <c r="O36" s="61"/>
      <c r="P36" s="61"/>
      <c r="Q36" s="60"/>
      <c r="R36" s="60"/>
      <c r="U36" s="25"/>
      <c r="V36" s="25"/>
      <c r="W36" s="25"/>
      <c r="X36" s="25"/>
      <c r="Y36" s="25"/>
      <c r="Z36" s="11"/>
      <c r="AA36" s="26"/>
      <c r="AB36" s="26"/>
      <c r="AC36" s="26"/>
      <c r="AD36" s="26"/>
      <c r="AE36" s="26"/>
      <c r="AF36" s="26"/>
    </row>
    <row r="37" spans="1:33" ht="15.75" customHeight="1" x14ac:dyDescent="0.2">
      <c r="A37" s="68" t="s">
        <v>158</v>
      </c>
      <c r="B37" s="26"/>
      <c r="C37" s="26"/>
      <c r="D37" s="26"/>
      <c r="E37" s="26"/>
      <c r="G37" s="26"/>
      <c r="K37" s="61"/>
      <c r="M37" s="61"/>
      <c r="N37" s="61"/>
      <c r="O37" s="61"/>
      <c r="AC37" s="26"/>
      <c r="AD37" s="26"/>
      <c r="AE37" s="26"/>
      <c r="AF37" s="26"/>
    </row>
    <row r="38" spans="1:33" ht="15.75" customHeight="1" x14ac:dyDescent="0.2">
      <c r="A38" s="68"/>
      <c r="B38" s="26"/>
      <c r="C38" s="11" t="s">
        <v>159</v>
      </c>
      <c r="D38" s="202"/>
      <c r="E38" s="202"/>
      <c r="F38" s="26"/>
      <c r="G38" s="26"/>
      <c r="K38" s="83" t="s">
        <v>160</v>
      </c>
      <c r="L38" s="223"/>
      <c r="M38" s="223"/>
      <c r="N38" s="223"/>
      <c r="O38" s="61"/>
      <c r="Q38" s="55" t="s">
        <v>161</v>
      </c>
      <c r="R38" s="202"/>
      <c r="S38" s="202"/>
      <c r="T38" s="202"/>
      <c r="U38" s="202"/>
      <c r="V38" s="202"/>
      <c r="W38" s="202"/>
      <c r="Z38" s="55" t="s">
        <v>162</v>
      </c>
      <c r="AA38" s="222"/>
      <c r="AB38" s="222"/>
      <c r="AC38" s="222"/>
      <c r="AD38" s="26"/>
      <c r="AE38" s="26"/>
      <c r="AF38" s="26"/>
    </row>
    <row r="39" spans="1:33" ht="15.75" customHeight="1" x14ac:dyDescent="0.2">
      <c r="A39" s="68" t="s">
        <v>163</v>
      </c>
      <c r="B39" s="26"/>
      <c r="C39" s="26"/>
      <c r="D39" s="26"/>
      <c r="E39" s="26"/>
      <c r="G39" s="26"/>
      <c r="K39" s="61"/>
      <c r="M39" s="61"/>
      <c r="N39" s="61"/>
      <c r="O39" s="61"/>
      <c r="AC39" s="26"/>
      <c r="AD39" s="26"/>
      <c r="AE39" s="26"/>
      <c r="AF39" s="26"/>
    </row>
    <row r="40" spans="1:33" ht="15.75" customHeight="1" x14ac:dyDescent="0.2">
      <c r="A40" s="68"/>
      <c r="B40" s="26"/>
      <c r="C40" s="11" t="s">
        <v>159</v>
      </c>
      <c r="D40" s="202"/>
      <c r="E40" s="202"/>
      <c r="F40" s="26"/>
      <c r="G40" s="26"/>
      <c r="K40" s="83" t="s">
        <v>160</v>
      </c>
      <c r="L40" s="223"/>
      <c r="M40" s="223"/>
      <c r="N40" s="223"/>
      <c r="O40" s="61"/>
      <c r="Q40" s="55" t="s">
        <v>161</v>
      </c>
      <c r="R40" s="202"/>
      <c r="S40" s="202"/>
      <c r="T40" s="202"/>
      <c r="U40" s="202"/>
      <c r="V40" s="202"/>
      <c r="W40" s="202"/>
      <c r="Z40" s="55" t="s">
        <v>162</v>
      </c>
      <c r="AA40" s="222"/>
      <c r="AB40" s="222"/>
      <c r="AC40" s="222"/>
      <c r="AD40" s="26"/>
      <c r="AE40" s="26"/>
      <c r="AF40" s="26"/>
    </row>
    <row r="41" spans="1:33" ht="20.25" customHeight="1" x14ac:dyDescent="0.2">
      <c r="A41" s="91" t="s">
        <v>179</v>
      </c>
      <c r="B41" s="26"/>
      <c r="C41" s="26"/>
      <c r="D41" s="26"/>
      <c r="E41" s="152"/>
      <c r="F41" s="152"/>
      <c r="G41" s="152"/>
      <c r="H41" s="152"/>
      <c r="I41" s="152"/>
      <c r="J41" s="152"/>
      <c r="K41" s="152"/>
      <c r="L41" s="152"/>
      <c r="M41" s="152"/>
      <c r="N41" s="152"/>
      <c r="O41" s="152"/>
      <c r="P41" s="152"/>
      <c r="Q41" s="152"/>
      <c r="R41" s="152"/>
      <c r="S41" s="152"/>
      <c r="T41" s="152"/>
      <c r="U41" s="152"/>
      <c r="V41" s="152"/>
      <c r="W41" s="25"/>
      <c r="X41" s="25"/>
      <c r="Y41" s="25"/>
      <c r="Z41" s="11"/>
      <c r="AA41" s="26"/>
      <c r="AB41" s="26"/>
      <c r="AC41" s="26"/>
      <c r="AD41" s="26"/>
      <c r="AE41" s="26"/>
      <c r="AF41" s="26"/>
    </row>
    <row r="42" spans="1:33" ht="15.75" customHeight="1" x14ac:dyDescent="0.2">
      <c r="A42" s="68" t="s">
        <v>212</v>
      </c>
      <c r="B42" s="26"/>
      <c r="C42" s="26"/>
      <c r="D42" s="26"/>
      <c r="E42" s="26"/>
      <c r="F42" s="26"/>
      <c r="G42" s="26"/>
      <c r="H42" s="61"/>
      <c r="K42" s="61"/>
      <c r="L42" s="83" t="s">
        <v>211</v>
      </c>
      <c r="M42" s="61"/>
      <c r="N42" s="61"/>
      <c r="O42" s="61"/>
      <c r="P42" s="61"/>
      <c r="Q42" s="60"/>
      <c r="R42" s="60"/>
      <c r="U42" s="25"/>
      <c r="V42" s="25"/>
      <c r="W42" s="25"/>
      <c r="X42" s="25"/>
      <c r="Y42" s="25"/>
      <c r="Z42" s="11"/>
      <c r="AA42" s="26"/>
      <c r="AB42" s="26"/>
      <c r="AC42" s="26"/>
      <c r="AD42" s="26"/>
      <c r="AE42" s="26"/>
      <c r="AF42" s="26"/>
    </row>
    <row r="43" spans="1:33" ht="15.75" customHeight="1" x14ac:dyDescent="0.2">
      <c r="A43" s="68" t="s">
        <v>158</v>
      </c>
      <c r="B43" s="26"/>
      <c r="C43" s="26"/>
      <c r="D43" s="26"/>
      <c r="E43" s="26"/>
      <c r="G43" s="26"/>
      <c r="K43" s="61"/>
      <c r="M43" s="61"/>
      <c r="N43" s="61"/>
      <c r="O43" s="61"/>
      <c r="AC43" s="26"/>
      <c r="AD43" s="26"/>
      <c r="AE43" s="26"/>
      <c r="AF43" s="26"/>
    </row>
    <row r="44" spans="1:33" ht="15.75" customHeight="1" x14ac:dyDescent="0.2">
      <c r="A44" s="68"/>
      <c r="B44" s="26"/>
      <c r="C44" s="11" t="s">
        <v>159</v>
      </c>
      <c r="D44" s="202"/>
      <c r="E44" s="202"/>
      <c r="F44" s="26"/>
      <c r="G44" s="26"/>
      <c r="K44" s="83" t="s">
        <v>160</v>
      </c>
      <c r="L44" s="223"/>
      <c r="M44" s="223"/>
      <c r="N44" s="223"/>
      <c r="O44" s="61"/>
      <c r="Q44" s="55" t="s">
        <v>161</v>
      </c>
      <c r="R44" s="202"/>
      <c r="S44" s="202"/>
      <c r="T44" s="202"/>
      <c r="U44" s="202"/>
      <c r="V44" s="202"/>
      <c r="W44" s="202"/>
      <c r="Z44" s="55" t="s">
        <v>162</v>
      </c>
      <c r="AA44" s="222"/>
      <c r="AB44" s="222"/>
      <c r="AC44" s="222"/>
      <c r="AD44" s="26"/>
      <c r="AE44" s="26"/>
    </row>
    <row r="45" spans="1:33" ht="15.75" customHeight="1" x14ac:dyDescent="0.2">
      <c r="A45" s="68" t="s">
        <v>163</v>
      </c>
      <c r="B45" s="26"/>
      <c r="C45" s="26"/>
      <c r="D45" s="26"/>
      <c r="E45" s="26"/>
      <c r="G45" s="26"/>
      <c r="K45" s="61"/>
      <c r="M45" s="61"/>
      <c r="N45" s="61"/>
      <c r="O45" s="61"/>
      <c r="AC45" s="26"/>
      <c r="AD45" s="26"/>
      <c r="AF45"/>
      <c r="AG45"/>
    </row>
    <row r="46" spans="1:33" ht="15" customHeight="1" x14ac:dyDescent="0.2">
      <c r="A46" s="68"/>
      <c r="B46" s="26"/>
      <c r="C46" s="11" t="s">
        <v>159</v>
      </c>
      <c r="D46" s="202"/>
      <c r="E46" s="202"/>
      <c r="F46" s="26"/>
      <c r="G46" s="26"/>
      <c r="K46" s="83" t="s">
        <v>160</v>
      </c>
      <c r="L46" s="223"/>
      <c r="M46" s="223"/>
      <c r="N46" s="223"/>
      <c r="O46" s="61"/>
      <c r="Q46" s="55" t="s">
        <v>161</v>
      </c>
      <c r="R46" s="202"/>
      <c r="S46" s="202"/>
      <c r="T46" s="202"/>
      <c r="U46" s="202"/>
      <c r="V46" s="202"/>
      <c r="W46" s="202"/>
      <c r="Z46" s="55" t="s">
        <v>162</v>
      </c>
      <c r="AA46" s="222"/>
      <c r="AB46" s="222"/>
      <c r="AC46" s="222"/>
      <c r="AD46" s="26"/>
      <c r="AE46" s="26"/>
      <c r="AF46"/>
      <c r="AG46"/>
    </row>
    <row r="47" spans="1:33" ht="15" customHeight="1" x14ac:dyDescent="0.2">
      <c r="A47" s="68"/>
      <c r="B47" s="26"/>
      <c r="C47" s="26"/>
      <c r="D47" s="26"/>
      <c r="E47" s="26"/>
      <c r="F47" s="26"/>
      <c r="G47" s="26"/>
      <c r="H47" s="61"/>
      <c r="I47" s="61"/>
      <c r="J47" s="61"/>
      <c r="K47" s="61"/>
      <c r="L47" s="61"/>
      <c r="M47" s="61"/>
      <c r="N47" s="61"/>
      <c r="O47" s="61"/>
      <c r="P47" s="61"/>
      <c r="Q47" s="60"/>
      <c r="R47" s="60"/>
      <c r="Z47" s="55"/>
      <c r="AA47" s="26"/>
      <c r="AB47" s="26"/>
      <c r="AC47" s="26"/>
      <c r="AD47" s="26"/>
      <c r="AE47" s="26"/>
      <c r="AF47"/>
      <c r="AG47"/>
    </row>
    <row r="48" spans="1:33" x14ac:dyDescent="0.2">
      <c r="AF48"/>
      <c r="AG48"/>
    </row>
  </sheetData>
  <mergeCells count="85">
    <mergeCell ref="U7:Z7"/>
    <mergeCell ref="H8:AF8"/>
    <mergeCell ref="H14:J14"/>
    <mergeCell ref="K14:M14"/>
    <mergeCell ref="N14:P14"/>
    <mergeCell ref="G7:M7"/>
    <mergeCell ref="AE11:AF11"/>
    <mergeCell ref="Z11:AB11"/>
    <mergeCell ref="H9:AF9"/>
    <mergeCell ref="H11:J11"/>
    <mergeCell ref="Q11:R11"/>
    <mergeCell ref="H22:AF22"/>
    <mergeCell ref="H18:J18"/>
    <mergeCell ref="K18:M18"/>
    <mergeCell ref="N18:P18"/>
    <mergeCell ref="H17:J17"/>
    <mergeCell ref="K17:M17"/>
    <mergeCell ref="U34:V34"/>
    <mergeCell ref="H31:J31"/>
    <mergeCell ref="K31:M31"/>
    <mergeCell ref="N31:P31"/>
    <mergeCell ref="K28:M28"/>
    <mergeCell ref="N28:P28"/>
    <mergeCell ref="AA38:AC38"/>
    <mergeCell ref="D40:E40"/>
    <mergeCell ref="L40:N40"/>
    <mergeCell ref="R40:W40"/>
    <mergeCell ref="AA40:AC40"/>
    <mergeCell ref="E35:V35"/>
    <mergeCell ref="D38:E38"/>
    <mergeCell ref="L38:N38"/>
    <mergeCell ref="R38:W38"/>
    <mergeCell ref="AA44:AC44"/>
    <mergeCell ref="D46:E46"/>
    <mergeCell ref="L46:N46"/>
    <mergeCell ref="R46:W46"/>
    <mergeCell ref="AA46:AC46"/>
    <mergeCell ref="E41:V41"/>
    <mergeCell ref="D44:E44"/>
    <mergeCell ref="L44:N44"/>
    <mergeCell ref="R44:W44"/>
    <mergeCell ref="AA14:AC14"/>
    <mergeCell ref="AD14:AF14"/>
    <mergeCell ref="X15:Z15"/>
    <mergeCell ref="AA15:AC15"/>
    <mergeCell ref="AD15:AF15"/>
    <mergeCell ref="X17:Z17"/>
    <mergeCell ref="AA17:AC17"/>
    <mergeCell ref="J6:P6"/>
    <mergeCell ref="G21:M21"/>
    <mergeCell ref="U21:Z21"/>
    <mergeCell ref="J20:P20"/>
    <mergeCell ref="X18:Z18"/>
    <mergeCell ref="N17:P17"/>
    <mergeCell ref="H15:J15"/>
    <mergeCell ref="K15:M15"/>
    <mergeCell ref="N15:P15"/>
    <mergeCell ref="X14:Z14"/>
    <mergeCell ref="H23:AF23"/>
    <mergeCell ref="H25:J25"/>
    <mergeCell ref="Q25:R25"/>
    <mergeCell ref="Z25:AB25"/>
    <mergeCell ref="AE25:AF25"/>
    <mergeCell ref="AD17:AF17"/>
    <mergeCell ref="AA18:AC18"/>
    <mergeCell ref="AD18:AF18"/>
    <mergeCell ref="X28:Z28"/>
    <mergeCell ref="AA28:AC28"/>
    <mergeCell ref="AD28:AF28"/>
    <mergeCell ref="H29:J29"/>
    <mergeCell ref="K29:M29"/>
    <mergeCell ref="N29:P29"/>
    <mergeCell ref="X29:Z29"/>
    <mergeCell ref="AA29:AC29"/>
    <mergeCell ref="AD29:AF29"/>
    <mergeCell ref="H28:J28"/>
    <mergeCell ref="X31:Z31"/>
    <mergeCell ref="AA31:AC31"/>
    <mergeCell ref="AD31:AF31"/>
    <mergeCell ref="H32:J32"/>
    <mergeCell ref="K32:M32"/>
    <mergeCell ref="N32:P32"/>
    <mergeCell ref="X32:Z32"/>
    <mergeCell ref="AA32:AC32"/>
    <mergeCell ref="AD32:AF32"/>
  </mergeCells>
  <phoneticPr fontId="0" type="noConversion"/>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6154" r:id="rId4" name="Check Box 10">
              <controlPr defaultSize="0" autoFill="0" autoLine="0" autoPict="0">
                <anchor moveWithCells="1">
                  <from>
                    <xdr:col>2</xdr:col>
                    <xdr:colOff>142875</xdr:colOff>
                    <xdr:row>35</xdr:row>
                    <xdr:rowOff>9525</xdr:rowOff>
                  </from>
                  <to>
                    <xdr:col>4</xdr:col>
                    <xdr:colOff>85725</xdr:colOff>
                    <xdr:row>36</xdr:row>
                    <xdr:rowOff>28575</xdr:rowOff>
                  </to>
                </anchor>
              </controlPr>
            </control>
          </mc:Choice>
        </mc:AlternateContent>
        <mc:AlternateContent xmlns:mc="http://schemas.openxmlformats.org/markup-compatibility/2006">
          <mc:Choice Requires="x14">
            <control shapeId="6155" r:id="rId5" name="Check Box 11">
              <controlPr defaultSize="0" autoFill="0" autoLine="0" autoPict="0">
                <anchor moveWithCells="1">
                  <from>
                    <xdr:col>11</xdr:col>
                    <xdr:colOff>142875</xdr:colOff>
                    <xdr:row>35</xdr:row>
                    <xdr:rowOff>9525</xdr:rowOff>
                  </from>
                  <to>
                    <xdr:col>13</xdr:col>
                    <xdr:colOff>85725</xdr:colOff>
                    <xdr:row>36</xdr:row>
                    <xdr:rowOff>28575</xdr:rowOff>
                  </to>
                </anchor>
              </controlPr>
            </control>
          </mc:Choice>
        </mc:AlternateContent>
        <mc:AlternateContent xmlns:mc="http://schemas.openxmlformats.org/markup-compatibility/2006">
          <mc:Choice Requires="x14">
            <control shapeId="6156" r:id="rId6" name="Check Box 12">
              <controlPr defaultSize="0" autoFill="0" autoLine="0" autoPict="0">
                <anchor moveWithCells="1">
                  <from>
                    <xdr:col>2</xdr:col>
                    <xdr:colOff>142875</xdr:colOff>
                    <xdr:row>41</xdr:row>
                    <xdr:rowOff>9525</xdr:rowOff>
                  </from>
                  <to>
                    <xdr:col>4</xdr:col>
                    <xdr:colOff>85725</xdr:colOff>
                    <xdr:row>42</xdr:row>
                    <xdr:rowOff>28575</xdr:rowOff>
                  </to>
                </anchor>
              </controlPr>
            </control>
          </mc:Choice>
        </mc:AlternateContent>
        <mc:AlternateContent xmlns:mc="http://schemas.openxmlformats.org/markup-compatibility/2006">
          <mc:Choice Requires="x14">
            <control shapeId="6163" r:id="rId7" name="Check Box 19">
              <controlPr defaultSize="0" autoFill="0" autoLine="0" autoPict="0">
                <anchor moveWithCells="1">
                  <from>
                    <xdr:col>6</xdr:col>
                    <xdr:colOff>152400</xdr:colOff>
                    <xdr:row>8</xdr:row>
                    <xdr:rowOff>161925</xdr:rowOff>
                  </from>
                  <to>
                    <xdr:col>8</xdr:col>
                    <xdr:colOff>95250</xdr:colOff>
                    <xdr:row>10</xdr:row>
                    <xdr:rowOff>38100</xdr:rowOff>
                  </to>
                </anchor>
              </controlPr>
            </control>
          </mc:Choice>
        </mc:AlternateContent>
        <mc:AlternateContent xmlns:mc="http://schemas.openxmlformats.org/markup-compatibility/2006">
          <mc:Choice Requires="x14">
            <control shapeId="6164" r:id="rId8" name="Check Box 20">
              <controlPr defaultSize="0" autoFill="0" autoLine="0" autoPict="0">
                <anchor moveWithCells="1">
                  <from>
                    <xdr:col>11</xdr:col>
                    <xdr:colOff>152400</xdr:colOff>
                    <xdr:row>8</xdr:row>
                    <xdr:rowOff>161925</xdr:rowOff>
                  </from>
                  <to>
                    <xdr:col>13</xdr:col>
                    <xdr:colOff>95250</xdr:colOff>
                    <xdr:row>10</xdr:row>
                    <xdr:rowOff>38100</xdr:rowOff>
                  </to>
                </anchor>
              </controlPr>
            </control>
          </mc:Choice>
        </mc:AlternateContent>
        <mc:AlternateContent xmlns:mc="http://schemas.openxmlformats.org/markup-compatibility/2006">
          <mc:Choice Requires="x14">
            <control shapeId="6165" r:id="rId9" name="Check Box 21">
              <controlPr defaultSize="0" autoFill="0" autoLine="0" autoPict="0">
                <anchor moveWithCells="1">
                  <from>
                    <xdr:col>16</xdr:col>
                    <xdr:colOff>142875</xdr:colOff>
                    <xdr:row>8</xdr:row>
                    <xdr:rowOff>161925</xdr:rowOff>
                  </from>
                  <to>
                    <xdr:col>18</xdr:col>
                    <xdr:colOff>85725</xdr:colOff>
                    <xdr:row>10</xdr:row>
                    <xdr:rowOff>38100</xdr:rowOff>
                  </to>
                </anchor>
              </controlPr>
            </control>
          </mc:Choice>
        </mc:AlternateContent>
        <mc:AlternateContent xmlns:mc="http://schemas.openxmlformats.org/markup-compatibility/2006">
          <mc:Choice Requires="x14">
            <control shapeId="6166" r:id="rId10" name="Check Box 22">
              <controlPr defaultSize="0" autoFill="0" autoLine="0" autoPict="0">
                <anchor moveWithCells="1">
                  <from>
                    <xdr:col>20</xdr:col>
                    <xdr:colOff>142875</xdr:colOff>
                    <xdr:row>8</xdr:row>
                    <xdr:rowOff>161925</xdr:rowOff>
                  </from>
                  <to>
                    <xdr:col>22</xdr:col>
                    <xdr:colOff>85725</xdr:colOff>
                    <xdr:row>10</xdr:row>
                    <xdr:rowOff>38100</xdr:rowOff>
                  </to>
                </anchor>
              </controlPr>
            </control>
          </mc:Choice>
        </mc:AlternateContent>
        <mc:AlternateContent xmlns:mc="http://schemas.openxmlformats.org/markup-compatibility/2006">
          <mc:Choice Requires="x14">
            <control shapeId="6167" r:id="rId11" name="Check Box 23">
              <controlPr defaultSize="0" autoFill="0" autoLine="0" autoPict="0">
                <anchor moveWithCells="1">
                  <from>
                    <xdr:col>6</xdr:col>
                    <xdr:colOff>152400</xdr:colOff>
                    <xdr:row>22</xdr:row>
                    <xdr:rowOff>161925</xdr:rowOff>
                  </from>
                  <to>
                    <xdr:col>8</xdr:col>
                    <xdr:colOff>95250</xdr:colOff>
                    <xdr:row>24</xdr:row>
                    <xdr:rowOff>38100</xdr:rowOff>
                  </to>
                </anchor>
              </controlPr>
            </control>
          </mc:Choice>
        </mc:AlternateContent>
        <mc:AlternateContent xmlns:mc="http://schemas.openxmlformats.org/markup-compatibility/2006">
          <mc:Choice Requires="x14">
            <control shapeId="6168" r:id="rId12" name="Check Box 24">
              <controlPr defaultSize="0" autoFill="0" autoLine="0" autoPict="0">
                <anchor moveWithCells="1">
                  <from>
                    <xdr:col>11</xdr:col>
                    <xdr:colOff>152400</xdr:colOff>
                    <xdr:row>22</xdr:row>
                    <xdr:rowOff>161925</xdr:rowOff>
                  </from>
                  <to>
                    <xdr:col>13</xdr:col>
                    <xdr:colOff>95250</xdr:colOff>
                    <xdr:row>24</xdr:row>
                    <xdr:rowOff>38100</xdr:rowOff>
                  </to>
                </anchor>
              </controlPr>
            </control>
          </mc:Choice>
        </mc:AlternateContent>
        <mc:AlternateContent xmlns:mc="http://schemas.openxmlformats.org/markup-compatibility/2006">
          <mc:Choice Requires="x14">
            <control shapeId="6169" r:id="rId13" name="Check Box 25">
              <controlPr defaultSize="0" autoFill="0" autoLine="0" autoPict="0">
                <anchor moveWithCells="1">
                  <from>
                    <xdr:col>16</xdr:col>
                    <xdr:colOff>142875</xdr:colOff>
                    <xdr:row>22</xdr:row>
                    <xdr:rowOff>161925</xdr:rowOff>
                  </from>
                  <to>
                    <xdr:col>18</xdr:col>
                    <xdr:colOff>85725</xdr:colOff>
                    <xdr:row>24</xdr:row>
                    <xdr:rowOff>38100</xdr:rowOff>
                  </to>
                </anchor>
              </controlPr>
            </control>
          </mc:Choice>
        </mc:AlternateContent>
        <mc:AlternateContent xmlns:mc="http://schemas.openxmlformats.org/markup-compatibility/2006">
          <mc:Choice Requires="x14">
            <control shapeId="6170" r:id="rId14" name="Check Box 26">
              <controlPr defaultSize="0" autoFill="0" autoLine="0" autoPict="0">
                <anchor moveWithCells="1">
                  <from>
                    <xdr:col>20</xdr:col>
                    <xdr:colOff>142875</xdr:colOff>
                    <xdr:row>22</xdr:row>
                    <xdr:rowOff>161925</xdr:rowOff>
                  </from>
                  <to>
                    <xdr:col>22</xdr:col>
                    <xdr:colOff>85725</xdr:colOff>
                    <xdr:row>24</xdr:row>
                    <xdr:rowOff>38100</xdr:rowOff>
                  </to>
                </anchor>
              </controlPr>
            </control>
          </mc:Choice>
        </mc:AlternateContent>
        <mc:AlternateContent xmlns:mc="http://schemas.openxmlformats.org/markup-compatibility/2006">
          <mc:Choice Requires="x14">
            <control shapeId="6171" r:id="rId15" name="Check Box 27">
              <controlPr defaultSize="0" autoFill="0" autoLine="0" autoPict="0">
                <anchor moveWithCells="1">
                  <from>
                    <xdr:col>11</xdr:col>
                    <xdr:colOff>142875</xdr:colOff>
                    <xdr:row>41</xdr:row>
                    <xdr:rowOff>9525</xdr:rowOff>
                  </from>
                  <to>
                    <xdr:col>13</xdr:col>
                    <xdr:colOff>85725</xdr:colOff>
                    <xdr:row>42</xdr:row>
                    <xdr:rowOff>28575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8"/>
  <sheetViews>
    <sheetView showGridLines="0" workbookViewId="0">
      <selection activeCell="AD5" sqref="AD5"/>
    </sheetView>
  </sheetViews>
  <sheetFormatPr defaultRowHeight="12.75" x14ac:dyDescent="0.2"/>
  <cols>
    <col min="1" max="32" width="2.7109375" style="10" customWidth="1"/>
    <col min="33" max="33" width="9.140625" style="10"/>
    <col min="34" max="34" width="11.42578125" style="10" customWidth="1"/>
    <col min="35" max="16384" width="9.140625" style="10"/>
  </cols>
  <sheetData>
    <row r="1" spans="1:37" x14ac:dyDescent="0.2">
      <c r="L1" s="10" t="s">
        <v>213</v>
      </c>
    </row>
    <row r="3" spans="1:37" x14ac:dyDescent="0.2">
      <c r="H3" s="17" t="s">
        <v>198</v>
      </c>
    </row>
    <row r="4" spans="1:37" x14ac:dyDescent="0.2">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
      <c r="G5" s="25"/>
      <c r="H5" s="25"/>
      <c r="P5" s="25"/>
      <c r="Q5" s="25"/>
      <c r="R5" s="25"/>
      <c r="S5" s="25"/>
      <c r="T5" s="25"/>
      <c r="AB5" s="25"/>
      <c r="AC5" s="25"/>
      <c r="AD5" s="25"/>
      <c r="AE5" s="25"/>
      <c r="AF5" s="25"/>
    </row>
    <row r="6" spans="1:37" x14ac:dyDescent="0.2">
      <c r="A6" s="17" t="s">
        <v>214</v>
      </c>
      <c r="J6" s="177" t="s">
        <v>332</v>
      </c>
      <c r="K6" s="177"/>
      <c r="L6" s="177"/>
      <c r="M6" s="177"/>
      <c r="N6" s="177"/>
      <c r="O6" s="177"/>
      <c r="P6" s="177"/>
      <c r="T6" s="25"/>
      <c r="U6" s="25"/>
      <c r="V6" s="25"/>
      <c r="W6" s="25"/>
      <c r="X6" s="25"/>
      <c r="Y6" s="25"/>
      <c r="Z6" s="25"/>
      <c r="AA6" s="25"/>
      <c r="AB6" s="25"/>
      <c r="AC6" s="25"/>
      <c r="AD6" s="25"/>
      <c r="AE6" s="25"/>
      <c r="AF6" s="25"/>
    </row>
    <row r="7" spans="1:37" ht="14.25" customHeight="1" x14ac:dyDescent="0.2">
      <c r="A7" s="31" t="s">
        <v>61</v>
      </c>
      <c r="B7" s="26"/>
      <c r="D7" s="24"/>
      <c r="E7" s="24"/>
      <c r="F7" s="24"/>
      <c r="G7" s="177"/>
      <c r="H7" s="177"/>
      <c r="I7" s="177"/>
      <c r="J7" s="177"/>
      <c r="K7" s="177"/>
      <c r="L7" s="177"/>
      <c r="M7" s="177"/>
      <c r="N7" s="25"/>
      <c r="O7" s="11"/>
      <c r="P7"/>
      <c r="Q7"/>
      <c r="R7"/>
      <c r="S7"/>
      <c r="T7" s="11" t="s">
        <v>40</v>
      </c>
      <c r="U7" s="202" t="s">
        <v>346</v>
      </c>
      <c r="V7" s="203"/>
      <c r="W7" s="203"/>
      <c r="X7" s="203"/>
      <c r="Y7" s="203"/>
      <c r="Z7" s="203"/>
    </row>
    <row r="8" spans="1:37" ht="14.25" customHeight="1" x14ac:dyDescent="0.2">
      <c r="A8" s="23" t="s">
        <v>57</v>
      </c>
      <c r="B8" s="26"/>
      <c r="C8" s="26"/>
      <c r="D8" s="26"/>
      <c r="G8" s="25"/>
      <c r="H8" s="152" t="s">
        <v>345</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ht="14.25" customHeight="1" x14ac:dyDescent="0.2">
      <c r="A10" s="25" t="s">
        <v>204</v>
      </c>
      <c r="B10" s="25"/>
      <c r="C10" s="25"/>
      <c r="D10" s="25"/>
      <c r="E10" s="25"/>
      <c r="F10" s="25"/>
      <c r="G10" s="11" t="s">
        <v>205</v>
      </c>
      <c r="H10" s="100"/>
      <c r="I10" s="100"/>
      <c r="J10" s="100"/>
      <c r="L10" s="103" t="s">
        <v>206</v>
      </c>
      <c r="M10" s="100"/>
      <c r="N10" s="99"/>
      <c r="O10" s="99"/>
      <c r="P10" s="99"/>
      <c r="Q10" s="103" t="s">
        <v>207</v>
      </c>
      <c r="R10" s="30"/>
      <c r="S10" s="25"/>
      <c r="T10" s="25"/>
      <c r="U10" s="103" t="s">
        <v>208</v>
      </c>
      <c r="V10" s="25"/>
      <c r="W10" s="11"/>
      <c r="X10" s="99"/>
      <c r="Y10" s="99"/>
      <c r="Z10" s="99"/>
      <c r="AA10" s="99"/>
      <c r="AB10" s="99"/>
      <c r="AC10" s="99"/>
      <c r="AD10" s="99"/>
      <c r="AE10" s="99"/>
      <c r="AF10" s="99"/>
      <c r="AG10"/>
      <c r="AH10"/>
      <c r="AI10"/>
    </row>
    <row r="11" spans="1:37" ht="14.25" customHeight="1" x14ac:dyDescent="0.2">
      <c r="A11" s="25" t="s">
        <v>202</v>
      </c>
      <c r="B11" s="25"/>
      <c r="C11" s="25"/>
      <c r="D11" s="25"/>
      <c r="E11" s="25"/>
      <c r="F11" s="25"/>
      <c r="G11" s="11"/>
      <c r="H11" s="222">
        <v>30000</v>
      </c>
      <c r="I11" s="222"/>
      <c r="J11" s="222"/>
      <c r="K11" s="61"/>
      <c r="M11" s="61"/>
      <c r="N11" s="61"/>
      <c r="P11" s="83" t="s">
        <v>203</v>
      </c>
      <c r="Q11" s="202">
        <v>1</v>
      </c>
      <c r="R11" s="202"/>
      <c r="S11" s="61"/>
      <c r="T11" s="61"/>
      <c r="U11"/>
      <c r="Y11" s="111" t="s">
        <v>209</v>
      </c>
      <c r="Z11" s="202">
        <v>120</v>
      </c>
      <c r="AA11" s="158"/>
      <c r="AB11" s="158"/>
      <c r="AD11" s="111" t="s">
        <v>210</v>
      </c>
      <c r="AE11" s="202">
        <v>2600</v>
      </c>
      <c r="AF11" s="202"/>
      <c r="AJ11"/>
      <c r="AK11"/>
    </row>
    <row r="12" spans="1:37" ht="7.5" customHeight="1" x14ac:dyDescent="0.2">
      <c r="A12" s="25"/>
      <c r="B12" s="25"/>
      <c r="C12" s="25"/>
      <c r="D12" s="25"/>
      <c r="E12" s="25"/>
      <c r="F12" s="25"/>
      <c r="G12" s="11"/>
      <c r="H12" s="109"/>
      <c r="I12" s="109"/>
      <c r="J12" s="109"/>
      <c r="K12" s="61"/>
      <c r="L12" s="98"/>
      <c r="M12" s="61"/>
      <c r="N12" s="61"/>
      <c r="O12" s="61"/>
      <c r="P12" s="61"/>
      <c r="Q12" s="110"/>
      <c r="R12" s="110"/>
      <c r="S12" s="61"/>
      <c r="T12" s="61"/>
      <c r="U12"/>
      <c r="V12"/>
      <c r="W12"/>
      <c r="X12"/>
      <c r="Y12"/>
      <c r="Z12"/>
      <c r="AA12"/>
      <c r="AB12"/>
      <c r="AC12"/>
      <c r="AD12"/>
      <c r="AE12"/>
      <c r="AF12"/>
      <c r="AG12"/>
      <c r="AH12"/>
      <c r="AI12"/>
      <c r="AJ12"/>
      <c r="AK12"/>
    </row>
    <row r="13" spans="1:37" ht="15" customHeight="1" x14ac:dyDescent="0.2">
      <c r="A13" s="80"/>
      <c r="B13" s="104"/>
      <c r="C13" s="104"/>
      <c r="D13" s="104"/>
      <c r="E13" s="104"/>
      <c r="F13" s="104"/>
      <c r="G13" s="104"/>
      <c r="H13" s="104"/>
      <c r="I13" s="104"/>
      <c r="J13" s="104"/>
      <c r="K13" s="104"/>
      <c r="L13" s="105"/>
      <c r="M13" s="105" t="s">
        <v>162</v>
      </c>
      <c r="N13" s="106"/>
      <c r="O13" s="150" t="s">
        <v>329</v>
      </c>
      <c r="P13" s="107"/>
      <c r="Q13" s="80"/>
      <c r="R13" s="80"/>
      <c r="S13" s="80"/>
      <c r="T13" s="80"/>
      <c r="U13" s="80"/>
      <c r="V13" s="80"/>
      <c r="W13" s="80"/>
      <c r="X13" s="80"/>
      <c r="Y13" s="80"/>
      <c r="Z13" s="80"/>
      <c r="AA13" s="80"/>
      <c r="AB13" s="80"/>
      <c r="AC13" s="105" t="s">
        <v>162</v>
      </c>
      <c r="AD13" s="106"/>
      <c r="AE13" s="150" t="s">
        <v>329</v>
      </c>
      <c r="AF13" s="108"/>
    </row>
    <row r="14" spans="1:37" ht="15" customHeight="1" x14ac:dyDescent="0.2">
      <c r="A14" s="92" t="s">
        <v>199</v>
      </c>
      <c r="B14" s="93"/>
      <c r="C14" s="93"/>
      <c r="D14" s="93"/>
      <c r="E14" s="93"/>
      <c r="F14" s="93"/>
      <c r="G14" s="94"/>
      <c r="H14" s="224" t="s">
        <v>15</v>
      </c>
      <c r="I14" s="224"/>
      <c r="J14" s="224"/>
      <c r="K14" s="224" t="s">
        <v>16</v>
      </c>
      <c r="L14" s="224"/>
      <c r="M14" s="224"/>
      <c r="N14" s="224" t="s">
        <v>14</v>
      </c>
      <c r="O14" s="224"/>
      <c r="P14" s="232"/>
      <c r="Q14" s="101" t="s">
        <v>200</v>
      </c>
      <c r="R14" s="93"/>
      <c r="S14" s="93"/>
      <c r="T14" s="93"/>
      <c r="U14" s="93"/>
      <c r="V14" s="93"/>
      <c r="W14" s="94"/>
      <c r="X14" s="224" t="s">
        <v>15</v>
      </c>
      <c r="Y14" s="224"/>
      <c r="Z14" s="224"/>
      <c r="AA14" s="224" t="s">
        <v>16</v>
      </c>
      <c r="AB14" s="224"/>
      <c r="AC14" s="224"/>
      <c r="AD14" s="224" t="s">
        <v>14</v>
      </c>
      <c r="AE14" s="224"/>
      <c r="AF14" s="224"/>
      <c r="AG14"/>
      <c r="AH14"/>
      <c r="AI14"/>
    </row>
    <row r="15" spans="1:37" ht="14.25" customHeight="1" x14ac:dyDescent="0.2">
      <c r="A15" s="75"/>
      <c r="B15" s="25"/>
      <c r="C15" s="25"/>
      <c r="D15" s="25"/>
      <c r="E15" s="25"/>
      <c r="F15" s="25"/>
      <c r="G15" s="11" t="s">
        <v>12</v>
      </c>
      <c r="H15" s="205">
        <v>640</v>
      </c>
      <c r="I15" s="206"/>
      <c r="J15" s="207"/>
      <c r="K15" s="205">
        <v>650</v>
      </c>
      <c r="L15" s="206"/>
      <c r="M15" s="207"/>
      <c r="N15" s="205">
        <v>675</v>
      </c>
      <c r="O15" s="206"/>
      <c r="P15" s="230"/>
      <c r="Q15" s="25"/>
      <c r="R15" s="25"/>
      <c r="S15" s="25"/>
      <c r="T15" s="25"/>
      <c r="U15" s="25"/>
      <c r="V15" s="25"/>
      <c r="W15" s="11" t="s">
        <v>12</v>
      </c>
      <c r="X15" s="205">
        <v>940</v>
      </c>
      <c r="Y15" s="206"/>
      <c r="Z15" s="207"/>
      <c r="AA15" s="205">
        <v>955</v>
      </c>
      <c r="AB15" s="206"/>
      <c r="AC15" s="207"/>
      <c r="AD15" s="205">
        <v>975</v>
      </c>
      <c r="AE15" s="206"/>
      <c r="AF15" s="207"/>
      <c r="AG15"/>
      <c r="AH15"/>
      <c r="AI15"/>
    </row>
    <row r="16" spans="1:37" ht="14.25" customHeight="1" x14ac:dyDescent="0.2">
      <c r="A16" s="75"/>
      <c r="B16" s="25"/>
      <c r="C16" s="25"/>
      <c r="D16" s="25"/>
      <c r="E16" s="25"/>
      <c r="F16" s="25"/>
      <c r="G16" s="11" t="s">
        <v>201</v>
      </c>
      <c r="H16" s="81"/>
      <c r="I16" s="151" t="s">
        <v>350</v>
      </c>
      <c r="J16" s="82"/>
      <c r="K16" s="81"/>
      <c r="L16" s="151" t="s">
        <v>352</v>
      </c>
      <c r="M16" s="82"/>
      <c r="N16" s="81"/>
      <c r="O16" s="151" t="s">
        <v>360</v>
      </c>
      <c r="P16" s="102"/>
      <c r="Q16" s="25"/>
      <c r="R16" s="25"/>
      <c r="S16" s="25"/>
      <c r="T16" s="25"/>
      <c r="U16" s="25"/>
      <c r="V16" s="25"/>
      <c r="W16" s="11" t="s">
        <v>201</v>
      </c>
      <c r="X16" s="81"/>
      <c r="Y16" s="151" t="s">
        <v>355</v>
      </c>
      <c r="Z16" s="82"/>
      <c r="AA16" s="81"/>
      <c r="AB16" s="151" t="s">
        <v>359</v>
      </c>
      <c r="AC16" s="82"/>
      <c r="AD16" s="81"/>
      <c r="AE16" s="151" t="s">
        <v>358</v>
      </c>
      <c r="AF16" s="82"/>
      <c r="AG16"/>
      <c r="AH16"/>
      <c r="AI16"/>
    </row>
    <row r="17" spans="1:37" ht="14.25" customHeight="1" x14ac:dyDescent="0.2">
      <c r="A17" s="75"/>
      <c r="B17" s="25"/>
      <c r="C17" s="25"/>
      <c r="D17" s="25"/>
      <c r="E17" s="25"/>
      <c r="F17" s="25"/>
      <c r="G17" s="11" t="s">
        <v>13</v>
      </c>
      <c r="H17" s="205">
        <v>1350</v>
      </c>
      <c r="I17" s="206"/>
      <c r="J17" s="207"/>
      <c r="K17" s="205">
        <v>1417</v>
      </c>
      <c r="L17" s="206"/>
      <c r="M17" s="207"/>
      <c r="N17" s="205">
        <v>1450</v>
      </c>
      <c r="O17" s="206"/>
      <c r="P17" s="230"/>
      <c r="Q17" s="25"/>
      <c r="R17" s="25"/>
      <c r="S17" s="25"/>
      <c r="T17" s="25"/>
      <c r="U17" s="25"/>
      <c r="V17" s="25"/>
      <c r="W17" s="11" t="s">
        <v>13</v>
      </c>
      <c r="X17" s="205">
        <v>1350</v>
      </c>
      <c r="Y17" s="206"/>
      <c r="Z17" s="207"/>
      <c r="AA17" s="205">
        <v>1417</v>
      </c>
      <c r="AB17" s="206"/>
      <c r="AC17" s="207"/>
      <c r="AD17" s="205">
        <v>1450</v>
      </c>
      <c r="AE17" s="206"/>
      <c r="AF17" s="207"/>
      <c r="AG17"/>
      <c r="AH17"/>
      <c r="AI17"/>
    </row>
    <row r="18" spans="1:37" ht="14.25" customHeight="1" x14ac:dyDescent="0.2">
      <c r="A18" s="76"/>
      <c r="B18" s="77"/>
      <c r="C18" s="77"/>
      <c r="D18" s="77"/>
      <c r="E18" s="77"/>
      <c r="F18" s="77"/>
      <c r="G18" s="78" t="s">
        <v>145</v>
      </c>
      <c r="H18" s="205">
        <v>985</v>
      </c>
      <c r="I18" s="206"/>
      <c r="J18" s="207"/>
      <c r="K18" s="205">
        <v>1010</v>
      </c>
      <c r="L18" s="206"/>
      <c r="M18" s="207"/>
      <c r="N18" s="205">
        <v>1020</v>
      </c>
      <c r="O18" s="206"/>
      <c r="P18" s="230"/>
      <c r="Q18" s="77"/>
      <c r="R18" s="77"/>
      <c r="S18" s="77"/>
      <c r="T18" s="77"/>
      <c r="U18" s="77"/>
      <c r="V18" s="77"/>
      <c r="W18" s="78" t="s">
        <v>145</v>
      </c>
      <c r="X18" s="205">
        <v>985</v>
      </c>
      <c r="Y18" s="206"/>
      <c r="Z18" s="207"/>
      <c r="AA18" s="205">
        <v>1010</v>
      </c>
      <c r="AB18" s="206"/>
      <c r="AC18" s="207"/>
      <c r="AD18" s="205">
        <v>1020</v>
      </c>
      <c r="AE18" s="206"/>
      <c r="AF18" s="207"/>
      <c r="AG18"/>
      <c r="AH18"/>
      <c r="AI18"/>
    </row>
    <row r="20" spans="1:37" x14ac:dyDescent="0.2">
      <c r="A20" s="17" t="s">
        <v>215</v>
      </c>
      <c r="J20" s="177" t="s">
        <v>333</v>
      </c>
      <c r="K20" s="177"/>
      <c r="L20" s="177"/>
      <c r="M20" s="177"/>
      <c r="N20" s="177"/>
      <c r="O20" s="177"/>
      <c r="P20" s="177"/>
      <c r="T20" s="25"/>
      <c r="U20" s="25"/>
      <c r="V20" s="25"/>
      <c r="W20" s="25"/>
      <c r="X20" s="25"/>
      <c r="Y20" s="25"/>
      <c r="Z20" s="25"/>
      <c r="AA20" s="25"/>
      <c r="AB20" s="25"/>
      <c r="AC20" s="25"/>
      <c r="AD20" s="25"/>
      <c r="AE20" s="25"/>
      <c r="AF20" s="25"/>
    </row>
    <row r="21" spans="1:37" ht="14.25" customHeight="1" x14ac:dyDescent="0.2">
      <c r="A21" s="31" t="s">
        <v>61</v>
      </c>
      <c r="B21" s="26"/>
      <c r="D21" s="24"/>
      <c r="E21" s="24"/>
      <c r="F21" s="24"/>
      <c r="G21" s="177"/>
      <c r="H21" s="177"/>
      <c r="I21" s="177"/>
      <c r="J21" s="177"/>
      <c r="K21" s="177"/>
      <c r="L21" s="177"/>
      <c r="M21" s="177"/>
      <c r="N21" s="25"/>
      <c r="O21" s="11"/>
      <c r="P21"/>
      <c r="Q21"/>
      <c r="R21"/>
      <c r="S21"/>
      <c r="T21" s="11" t="s">
        <v>40</v>
      </c>
      <c r="U21" s="202" t="s">
        <v>343</v>
      </c>
      <c r="V21" s="203"/>
      <c r="W21" s="203"/>
      <c r="X21" s="203"/>
      <c r="Y21" s="203"/>
      <c r="Z21" s="203"/>
    </row>
    <row r="22" spans="1:37" ht="14.25" customHeight="1" x14ac:dyDescent="0.2">
      <c r="A22" s="23" t="s">
        <v>57</v>
      </c>
      <c r="B22" s="26"/>
      <c r="C22" s="26"/>
      <c r="D22" s="26"/>
      <c r="G22" s="25"/>
      <c r="H22" s="152" t="s">
        <v>344</v>
      </c>
      <c r="I22" s="178"/>
      <c r="J22" s="178"/>
      <c r="K22" s="178"/>
      <c r="L22" s="178"/>
      <c r="M22" s="178"/>
      <c r="N22" s="178"/>
      <c r="O22" s="178"/>
      <c r="P22" s="178"/>
      <c r="Q22" s="178"/>
      <c r="R22" s="178"/>
      <c r="S22" s="178"/>
      <c r="T22" s="178"/>
      <c r="U22" s="178"/>
      <c r="V22" s="178"/>
      <c r="W22" s="178"/>
      <c r="X22" s="178"/>
      <c r="Y22" s="178"/>
      <c r="Z22" s="178"/>
      <c r="AA22" s="178"/>
      <c r="AB22" s="178"/>
      <c r="AC22" s="178"/>
      <c r="AD22" s="178"/>
      <c r="AE22" s="178"/>
      <c r="AF22" s="178"/>
    </row>
    <row r="23" spans="1:37" x14ac:dyDescent="0.2">
      <c r="A23" s="17"/>
      <c r="H23" s="152"/>
      <c r="I23" s="178"/>
      <c r="J23" s="178"/>
      <c r="K23" s="178"/>
      <c r="L23" s="178"/>
      <c r="M23" s="178"/>
      <c r="N23" s="178"/>
      <c r="O23" s="178"/>
      <c r="P23" s="178"/>
      <c r="Q23" s="178"/>
      <c r="R23" s="178"/>
      <c r="S23" s="178"/>
      <c r="T23" s="178"/>
      <c r="U23" s="178"/>
      <c r="V23" s="178"/>
      <c r="W23" s="178"/>
      <c r="X23" s="178"/>
      <c r="Y23" s="178"/>
      <c r="Z23" s="178"/>
      <c r="AA23" s="178"/>
      <c r="AB23" s="178"/>
      <c r="AC23" s="178"/>
      <c r="AD23" s="178"/>
      <c r="AE23" s="178"/>
      <c r="AF23" s="178"/>
    </row>
    <row r="24" spans="1:37" ht="14.25" customHeight="1" x14ac:dyDescent="0.2">
      <c r="A24" s="25" t="s">
        <v>204</v>
      </c>
      <c r="B24" s="25"/>
      <c r="C24" s="25"/>
      <c r="D24" s="25"/>
      <c r="E24" s="25"/>
      <c r="F24" s="25"/>
      <c r="G24" s="11" t="s">
        <v>205</v>
      </c>
      <c r="H24" s="100"/>
      <c r="I24" s="100"/>
      <c r="J24" s="100"/>
      <c r="L24" s="103" t="s">
        <v>206</v>
      </c>
      <c r="M24" s="100"/>
      <c r="N24" s="99"/>
      <c r="O24" s="99"/>
      <c r="P24" s="99"/>
      <c r="Q24" s="103" t="s">
        <v>207</v>
      </c>
      <c r="R24" s="30"/>
      <c r="S24" s="25"/>
      <c r="T24" s="25"/>
      <c r="U24" s="103" t="s">
        <v>208</v>
      </c>
      <c r="V24" s="25"/>
      <c r="W24" s="11"/>
      <c r="X24" s="99"/>
      <c r="Y24" s="99"/>
      <c r="Z24" s="99"/>
      <c r="AA24" s="99"/>
      <c r="AB24" s="99"/>
      <c r="AC24" s="99"/>
      <c r="AD24" s="99"/>
      <c r="AE24" s="99"/>
      <c r="AF24" s="99"/>
      <c r="AG24"/>
      <c r="AH24"/>
      <c r="AI24"/>
    </row>
    <row r="25" spans="1:37" ht="14.25" customHeight="1" x14ac:dyDescent="0.2">
      <c r="A25" s="25" t="s">
        <v>202</v>
      </c>
      <c r="B25" s="25"/>
      <c r="C25" s="25"/>
      <c r="D25" s="25"/>
      <c r="E25" s="25"/>
      <c r="F25" s="25"/>
      <c r="G25" s="11"/>
      <c r="H25" s="222">
        <v>9500</v>
      </c>
      <c r="I25" s="222"/>
      <c r="J25" s="222"/>
      <c r="K25" s="61"/>
      <c r="M25" s="61"/>
      <c r="N25" s="61"/>
      <c r="P25" s="83" t="s">
        <v>203</v>
      </c>
      <c r="Q25" s="202">
        <v>1</v>
      </c>
      <c r="R25" s="202"/>
      <c r="S25" s="61"/>
      <c r="T25" s="61"/>
      <c r="U25"/>
      <c r="Y25" s="111" t="s">
        <v>209</v>
      </c>
      <c r="Z25" s="202">
        <v>110</v>
      </c>
      <c r="AA25" s="158"/>
      <c r="AB25" s="158"/>
      <c r="AD25" s="111" t="s">
        <v>210</v>
      </c>
      <c r="AE25" s="202">
        <v>6250</v>
      </c>
      <c r="AF25" s="202"/>
      <c r="AJ25"/>
      <c r="AK25"/>
    </row>
    <row r="26" spans="1:37" ht="7.5" customHeight="1" x14ac:dyDescent="0.2">
      <c r="A26" s="25"/>
      <c r="B26" s="25"/>
      <c r="C26" s="25"/>
      <c r="D26" s="25"/>
      <c r="E26" s="25"/>
      <c r="F26" s="25"/>
      <c r="G26" s="11"/>
      <c r="H26" s="109"/>
      <c r="I26" s="109"/>
      <c r="J26" s="109"/>
      <c r="K26" s="61"/>
      <c r="L26" s="98"/>
      <c r="M26" s="61"/>
      <c r="N26" s="61"/>
      <c r="O26" s="61"/>
      <c r="P26" s="61"/>
      <c r="Q26" s="110"/>
      <c r="R26" s="110"/>
      <c r="S26" s="61"/>
      <c r="T26" s="61"/>
      <c r="U26"/>
      <c r="V26"/>
      <c r="W26"/>
      <c r="X26"/>
      <c r="Y26"/>
      <c r="Z26"/>
      <c r="AA26"/>
      <c r="AB26"/>
      <c r="AC26"/>
      <c r="AD26"/>
      <c r="AE26"/>
      <c r="AF26"/>
      <c r="AG26"/>
      <c r="AH26"/>
      <c r="AI26"/>
      <c r="AJ26"/>
      <c r="AK26"/>
    </row>
    <row r="27" spans="1:37" ht="15" customHeight="1" x14ac:dyDescent="0.2">
      <c r="A27" s="80"/>
      <c r="B27" s="104"/>
      <c r="C27" s="104"/>
      <c r="D27" s="104"/>
      <c r="E27" s="104"/>
      <c r="F27" s="104"/>
      <c r="G27" s="104"/>
      <c r="H27" s="104"/>
      <c r="I27" s="104"/>
      <c r="J27" s="104"/>
      <c r="K27" s="104"/>
      <c r="L27" s="105"/>
      <c r="M27" s="105" t="s">
        <v>162</v>
      </c>
      <c r="N27" s="106"/>
      <c r="O27" s="150" t="s">
        <v>334</v>
      </c>
      <c r="P27" s="107"/>
      <c r="Q27" s="80"/>
      <c r="R27" s="80"/>
      <c r="S27" s="80"/>
      <c r="T27" s="80"/>
      <c r="U27" s="80"/>
      <c r="V27" s="80"/>
      <c r="W27" s="80"/>
      <c r="X27" s="80"/>
      <c r="Y27" s="80"/>
      <c r="Z27" s="80"/>
      <c r="AA27" s="80"/>
      <c r="AB27" s="80"/>
      <c r="AC27" s="105" t="s">
        <v>162</v>
      </c>
      <c r="AD27" s="106"/>
      <c r="AE27" s="150" t="s">
        <v>334</v>
      </c>
      <c r="AF27" s="108"/>
    </row>
    <row r="28" spans="1:37" ht="15" customHeight="1" x14ac:dyDescent="0.2">
      <c r="A28" s="92" t="s">
        <v>199</v>
      </c>
      <c r="B28" s="93"/>
      <c r="C28" s="93"/>
      <c r="D28" s="93"/>
      <c r="E28" s="93"/>
      <c r="F28" s="93"/>
      <c r="G28" s="94"/>
      <c r="H28" s="224" t="s">
        <v>15</v>
      </c>
      <c r="I28" s="224"/>
      <c r="J28" s="224"/>
      <c r="K28" s="224" t="s">
        <v>16</v>
      </c>
      <c r="L28" s="224"/>
      <c r="M28" s="224"/>
      <c r="N28" s="224" t="s">
        <v>14</v>
      </c>
      <c r="O28" s="224"/>
      <c r="P28" s="232"/>
      <c r="Q28" s="101" t="s">
        <v>200</v>
      </c>
      <c r="R28" s="93"/>
      <c r="S28" s="93"/>
      <c r="T28" s="93"/>
      <c r="U28" s="93"/>
      <c r="V28" s="93"/>
      <c r="W28" s="94"/>
      <c r="X28" s="224" t="s">
        <v>15</v>
      </c>
      <c r="Y28" s="224"/>
      <c r="Z28" s="224"/>
      <c r="AA28" s="224" t="s">
        <v>16</v>
      </c>
      <c r="AB28" s="224"/>
      <c r="AC28" s="224"/>
      <c r="AD28" s="224" t="s">
        <v>14</v>
      </c>
      <c r="AE28" s="224"/>
      <c r="AF28" s="224"/>
      <c r="AG28"/>
      <c r="AH28"/>
      <c r="AI28"/>
    </row>
    <row r="29" spans="1:37" ht="14.25" customHeight="1" x14ac:dyDescent="0.2">
      <c r="A29" s="75"/>
      <c r="B29" s="25"/>
      <c r="C29" s="25"/>
      <c r="D29" s="25"/>
      <c r="E29" s="25"/>
      <c r="F29" s="25"/>
      <c r="G29" s="11" t="s">
        <v>12</v>
      </c>
      <c r="H29" s="205">
        <v>870</v>
      </c>
      <c r="I29" s="206"/>
      <c r="J29" s="207"/>
      <c r="K29" s="205">
        <v>900</v>
      </c>
      <c r="L29" s="206"/>
      <c r="M29" s="207"/>
      <c r="N29" s="205">
        <v>920</v>
      </c>
      <c r="O29" s="206"/>
      <c r="P29" s="230"/>
      <c r="Q29" s="25"/>
      <c r="R29" s="25"/>
      <c r="S29" s="25"/>
      <c r="T29" s="25"/>
      <c r="U29" s="25"/>
      <c r="V29" s="25"/>
      <c r="W29" s="11" t="s">
        <v>12</v>
      </c>
      <c r="X29" s="205">
        <v>980</v>
      </c>
      <c r="Y29" s="206"/>
      <c r="Z29" s="207"/>
      <c r="AA29" s="205">
        <v>1003</v>
      </c>
      <c r="AB29" s="206"/>
      <c r="AC29" s="207"/>
      <c r="AD29" s="205">
        <v>1020</v>
      </c>
      <c r="AE29" s="206"/>
      <c r="AF29" s="207"/>
      <c r="AG29"/>
      <c r="AH29"/>
      <c r="AI29"/>
    </row>
    <row r="30" spans="1:37" ht="14.25" customHeight="1" x14ac:dyDescent="0.2">
      <c r="A30" s="75"/>
      <c r="B30" s="25"/>
      <c r="C30" s="25"/>
      <c r="D30" s="25"/>
      <c r="E30" s="25"/>
      <c r="F30" s="25"/>
      <c r="G30" s="11" t="s">
        <v>201</v>
      </c>
      <c r="H30" s="81"/>
      <c r="I30" s="151" t="s">
        <v>337</v>
      </c>
      <c r="J30" s="82"/>
      <c r="K30" s="81"/>
      <c r="L30" s="151" t="s">
        <v>350</v>
      </c>
      <c r="M30" s="82"/>
      <c r="N30" s="81"/>
      <c r="O30" s="151" t="s">
        <v>362</v>
      </c>
      <c r="P30" s="102"/>
      <c r="Q30" s="25"/>
      <c r="R30" s="25"/>
      <c r="S30" s="25"/>
      <c r="T30" s="25"/>
      <c r="U30" s="25"/>
      <c r="V30" s="25"/>
      <c r="W30" s="11" t="s">
        <v>201</v>
      </c>
      <c r="X30" s="81"/>
      <c r="Y30" s="151" t="s">
        <v>362</v>
      </c>
      <c r="Z30" s="82"/>
      <c r="AA30" s="81"/>
      <c r="AB30" s="151" t="s">
        <v>353</v>
      </c>
      <c r="AC30" s="82"/>
      <c r="AD30" s="81"/>
      <c r="AE30" s="151" t="s">
        <v>361</v>
      </c>
      <c r="AF30" s="82"/>
      <c r="AG30"/>
      <c r="AH30"/>
      <c r="AI30"/>
    </row>
    <row r="31" spans="1:37" ht="14.25" customHeight="1" x14ac:dyDescent="0.2">
      <c r="A31" s="75"/>
      <c r="B31" s="25"/>
      <c r="C31" s="25"/>
      <c r="D31" s="25"/>
      <c r="E31" s="25"/>
      <c r="F31" s="25"/>
      <c r="G31" s="11" t="s">
        <v>13</v>
      </c>
      <c r="H31" s="205">
        <v>1500</v>
      </c>
      <c r="I31" s="206"/>
      <c r="J31" s="207"/>
      <c r="K31" s="205">
        <v>1705</v>
      </c>
      <c r="L31" s="206"/>
      <c r="M31" s="207"/>
      <c r="N31" s="205">
        <v>1730</v>
      </c>
      <c r="O31" s="206"/>
      <c r="P31" s="230"/>
      <c r="Q31" s="25"/>
      <c r="R31" s="25"/>
      <c r="S31" s="25"/>
      <c r="T31" s="25"/>
      <c r="U31" s="25"/>
      <c r="V31" s="25"/>
      <c r="W31" s="11" t="s">
        <v>13</v>
      </c>
      <c r="X31" s="205">
        <v>1500</v>
      </c>
      <c r="Y31" s="206"/>
      <c r="Z31" s="207"/>
      <c r="AA31" s="205">
        <v>1705</v>
      </c>
      <c r="AB31" s="206"/>
      <c r="AC31" s="207"/>
      <c r="AD31" s="205">
        <v>1730</v>
      </c>
      <c r="AE31" s="206"/>
      <c r="AF31" s="207"/>
      <c r="AG31"/>
      <c r="AH31"/>
      <c r="AI31"/>
    </row>
    <row r="32" spans="1:37" ht="14.25" customHeight="1" x14ac:dyDescent="0.2">
      <c r="A32" s="76"/>
      <c r="B32" s="77"/>
      <c r="C32" s="77"/>
      <c r="D32" s="77"/>
      <c r="E32" s="77"/>
      <c r="F32" s="77"/>
      <c r="G32" s="78" t="s">
        <v>145</v>
      </c>
      <c r="H32" s="205">
        <v>985</v>
      </c>
      <c r="I32" s="206"/>
      <c r="J32" s="207"/>
      <c r="K32" s="205">
        <v>1000</v>
      </c>
      <c r="L32" s="206"/>
      <c r="M32" s="207"/>
      <c r="N32" s="205">
        <v>1007</v>
      </c>
      <c r="O32" s="206"/>
      <c r="P32" s="230"/>
      <c r="Q32" s="77"/>
      <c r="R32" s="77"/>
      <c r="S32" s="77"/>
      <c r="T32" s="77"/>
      <c r="U32" s="77"/>
      <c r="V32" s="77"/>
      <c r="W32" s="78" t="s">
        <v>145</v>
      </c>
      <c r="X32" s="205">
        <v>985</v>
      </c>
      <c r="Y32" s="206"/>
      <c r="Z32" s="207"/>
      <c r="AA32" s="205">
        <v>1000</v>
      </c>
      <c r="AB32" s="206"/>
      <c r="AC32" s="207"/>
      <c r="AD32" s="205">
        <v>1007</v>
      </c>
      <c r="AE32" s="206"/>
      <c r="AF32" s="207"/>
      <c r="AG32"/>
      <c r="AH32"/>
      <c r="AI32"/>
    </row>
    <row r="33" spans="1:33" customFormat="1" ht="9.75" customHeight="1" x14ac:dyDescent="0.2"/>
    <row r="34" spans="1:33" ht="15.75" customHeight="1" x14ac:dyDescent="0.2">
      <c r="A34" s="17" t="s">
        <v>157</v>
      </c>
      <c r="B34" s="26"/>
      <c r="C34" s="26"/>
      <c r="D34" s="26"/>
      <c r="E34" s="26"/>
      <c r="F34" s="26"/>
      <c r="G34" s="26"/>
      <c r="H34" s="61"/>
      <c r="I34" s="61"/>
      <c r="J34" s="61"/>
      <c r="K34" s="61"/>
      <c r="L34" s="61"/>
      <c r="M34" s="61"/>
      <c r="N34" s="61"/>
      <c r="O34" s="61"/>
      <c r="Q34" s="60"/>
      <c r="R34" s="60"/>
      <c r="S34" s="25"/>
      <c r="T34" s="83" t="s">
        <v>178</v>
      </c>
      <c r="U34" s="202"/>
      <c r="V34" s="202"/>
      <c r="W34" s="25"/>
      <c r="X34" s="25"/>
      <c r="Y34" s="25"/>
      <c r="Z34" s="11"/>
      <c r="AA34" s="26"/>
      <c r="AB34" s="26"/>
      <c r="AC34" s="26"/>
      <c r="AD34" s="26"/>
      <c r="AE34" s="26"/>
      <c r="AF34" s="26"/>
    </row>
    <row r="35" spans="1:33" ht="15.75" customHeight="1" x14ac:dyDescent="0.2">
      <c r="A35" s="91" t="s">
        <v>179</v>
      </c>
      <c r="B35" s="26"/>
      <c r="C35" s="26"/>
      <c r="D35" s="26"/>
      <c r="E35" s="152"/>
      <c r="F35" s="152"/>
      <c r="G35" s="152"/>
      <c r="H35" s="152"/>
      <c r="I35" s="152"/>
      <c r="J35" s="152"/>
      <c r="K35" s="152"/>
      <c r="L35" s="152"/>
      <c r="M35" s="152"/>
      <c r="N35" s="152"/>
      <c r="O35" s="152"/>
      <c r="P35" s="152"/>
      <c r="Q35" s="152"/>
      <c r="R35" s="152"/>
      <c r="S35" s="152"/>
      <c r="T35" s="152"/>
      <c r="U35" s="152"/>
      <c r="V35" s="152"/>
      <c r="W35" s="25"/>
      <c r="X35" s="25"/>
      <c r="Y35" s="25"/>
      <c r="Z35" s="11"/>
      <c r="AA35" s="26"/>
      <c r="AB35" s="26"/>
      <c r="AC35" s="26"/>
      <c r="AD35" s="26"/>
      <c r="AE35" s="26"/>
      <c r="AF35" s="26"/>
    </row>
    <row r="36" spans="1:33" ht="15.75" customHeight="1" x14ac:dyDescent="0.2">
      <c r="A36" s="68" t="s">
        <v>212</v>
      </c>
      <c r="B36" s="26"/>
      <c r="C36" s="26"/>
      <c r="D36" s="26"/>
      <c r="E36" s="26"/>
      <c r="F36" s="26"/>
      <c r="G36" s="26"/>
      <c r="H36" s="61"/>
      <c r="K36" s="61"/>
      <c r="L36" s="83" t="s">
        <v>211</v>
      </c>
      <c r="M36" s="61"/>
      <c r="N36" s="61"/>
      <c r="O36" s="61"/>
      <c r="P36" s="61"/>
      <c r="Q36" s="60"/>
      <c r="R36" s="60"/>
      <c r="U36" s="25"/>
      <c r="V36" s="25"/>
      <c r="W36" s="25"/>
      <c r="X36" s="25"/>
      <c r="Y36" s="25"/>
      <c r="Z36" s="11"/>
      <c r="AA36" s="26"/>
      <c r="AB36" s="26"/>
      <c r="AC36" s="26"/>
      <c r="AD36" s="26"/>
      <c r="AE36" s="26"/>
      <c r="AF36" s="26"/>
    </row>
    <row r="37" spans="1:33" ht="15.75" customHeight="1" x14ac:dyDescent="0.2">
      <c r="A37" s="68" t="s">
        <v>158</v>
      </c>
      <c r="B37" s="26"/>
      <c r="C37" s="26"/>
      <c r="D37" s="26"/>
      <c r="E37" s="26"/>
      <c r="G37" s="26"/>
      <c r="K37" s="61"/>
      <c r="M37" s="61"/>
      <c r="N37" s="61"/>
      <c r="O37" s="61"/>
      <c r="AC37" s="26"/>
      <c r="AD37" s="26"/>
      <c r="AE37" s="26"/>
      <c r="AF37" s="26"/>
    </row>
    <row r="38" spans="1:33" ht="15.75" customHeight="1" x14ac:dyDescent="0.2">
      <c r="A38" s="68"/>
      <c r="B38" s="26"/>
      <c r="C38" s="11" t="s">
        <v>159</v>
      </c>
      <c r="D38" s="202"/>
      <c r="E38" s="202"/>
      <c r="F38" s="26"/>
      <c r="G38" s="26"/>
      <c r="K38" s="83" t="s">
        <v>160</v>
      </c>
      <c r="L38" s="223"/>
      <c r="M38" s="223"/>
      <c r="N38" s="223"/>
      <c r="O38" s="61"/>
      <c r="Q38" s="55" t="s">
        <v>161</v>
      </c>
      <c r="R38" s="202"/>
      <c r="S38" s="202"/>
      <c r="T38" s="202"/>
      <c r="U38" s="202"/>
      <c r="V38" s="202"/>
      <c r="W38" s="202"/>
      <c r="Z38" s="55" t="s">
        <v>162</v>
      </c>
      <c r="AA38" s="222"/>
      <c r="AB38" s="222"/>
      <c r="AC38" s="222"/>
      <c r="AD38" s="26"/>
      <c r="AE38" s="26"/>
      <c r="AF38" s="26"/>
    </row>
    <row r="39" spans="1:33" ht="15.75" customHeight="1" x14ac:dyDescent="0.2">
      <c r="A39" s="68" t="s">
        <v>163</v>
      </c>
      <c r="B39" s="26"/>
      <c r="C39" s="26"/>
      <c r="D39" s="26"/>
      <c r="E39" s="26"/>
      <c r="G39" s="26"/>
      <c r="K39" s="61"/>
      <c r="M39" s="61"/>
      <c r="N39" s="61"/>
      <c r="O39" s="61"/>
      <c r="AC39" s="26"/>
      <c r="AD39" s="26"/>
      <c r="AE39" s="26"/>
      <c r="AF39" s="26"/>
    </row>
    <row r="40" spans="1:33" ht="15.75" customHeight="1" x14ac:dyDescent="0.2">
      <c r="A40" s="68"/>
      <c r="B40" s="26"/>
      <c r="C40" s="11" t="s">
        <v>159</v>
      </c>
      <c r="D40" s="202"/>
      <c r="E40" s="202"/>
      <c r="F40" s="26"/>
      <c r="G40" s="26"/>
      <c r="K40" s="83" t="s">
        <v>160</v>
      </c>
      <c r="L40" s="223"/>
      <c r="M40" s="223"/>
      <c r="N40" s="223"/>
      <c r="O40" s="61"/>
      <c r="Q40" s="55" t="s">
        <v>161</v>
      </c>
      <c r="R40" s="202"/>
      <c r="S40" s="202"/>
      <c r="T40" s="202"/>
      <c r="U40" s="202"/>
      <c r="V40" s="202"/>
      <c r="W40" s="202"/>
      <c r="Z40" s="55" t="s">
        <v>162</v>
      </c>
      <c r="AA40" s="222"/>
      <c r="AB40" s="222"/>
      <c r="AC40" s="222"/>
      <c r="AD40" s="26"/>
      <c r="AE40" s="26"/>
      <c r="AF40" s="26"/>
    </row>
    <row r="41" spans="1:33" ht="20.25" customHeight="1" x14ac:dyDescent="0.2">
      <c r="A41" s="91" t="s">
        <v>179</v>
      </c>
      <c r="B41" s="26"/>
      <c r="C41" s="26"/>
      <c r="D41" s="26"/>
      <c r="E41" s="152"/>
      <c r="F41" s="152"/>
      <c r="G41" s="152"/>
      <c r="H41" s="152"/>
      <c r="I41" s="152"/>
      <c r="J41" s="152"/>
      <c r="K41" s="152"/>
      <c r="L41" s="152"/>
      <c r="M41" s="152"/>
      <c r="N41" s="152"/>
      <c r="O41" s="152"/>
      <c r="P41" s="152"/>
      <c r="Q41" s="152"/>
      <c r="R41" s="152"/>
      <c r="S41" s="152"/>
      <c r="T41" s="152"/>
      <c r="U41" s="152"/>
      <c r="V41" s="152"/>
      <c r="W41" s="25"/>
      <c r="X41" s="25"/>
      <c r="Y41" s="25"/>
      <c r="Z41" s="11"/>
      <c r="AA41" s="26"/>
      <c r="AB41" s="26"/>
      <c r="AC41" s="26"/>
      <c r="AD41" s="26"/>
      <c r="AE41" s="26"/>
      <c r="AF41" s="26"/>
    </row>
    <row r="42" spans="1:33" ht="15.75" customHeight="1" x14ac:dyDescent="0.2">
      <c r="A42" s="68" t="s">
        <v>212</v>
      </c>
      <c r="B42" s="26"/>
      <c r="C42" s="26"/>
      <c r="D42" s="26"/>
      <c r="E42" s="26"/>
      <c r="F42" s="26"/>
      <c r="G42" s="26"/>
      <c r="H42" s="61"/>
      <c r="K42" s="61"/>
      <c r="L42" s="83" t="s">
        <v>211</v>
      </c>
      <c r="M42" s="61"/>
      <c r="N42" s="61"/>
      <c r="O42" s="61"/>
      <c r="P42" s="61"/>
      <c r="Q42" s="60"/>
      <c r="R42" s="60"/>
      <c r="U42" s="25"/>
      <c r="V42" s="25"/>
      <c r="W42" s="25"/>
      <c r="X42" s="25"/>
      <c r="Y42" s="25"/>
      <c r="Z42" s="11"/>
      <c r="AA42" s="26"/>
      <c r="AB42" s="26"/>
      <c r="AC42" s="26"/>
      <c r="AD42" s="26"/>
      <c r="AE42" s="26"/>
      <c r="AF42" s="26"/>
    </row>
    <row r="43" spans="1:33" ht="15.75" customHeight="1" x14ac:dyDescent="0.2">
      <c r="A43" s="68" t="s">
        <v>158</v>
      </c>
      <c r="B43" s="26"/>
      <c r="C43" s="26"/>
      <c r="D43" s="26"/>
      <c r="E43" s="26"/>
      <c r="G43" s="26"/>
      <c r="K43" s="61"/>
      <c r="M43" s="61"/>
      <c r="N43" s="61"/>
      <c r="O43" s="61"/>
      <c r="AC43" s="26"/>
      <c r="AD43" s="26"/>
      <c r="AE43" s="26"/>
      <c r="AF43" s="26"/>
    </row>
    <row r="44" spans="1:33" ht="15.75" customHeight="1" x14ac:dyDescent="0.2">
      <c r="A44" s="68"/>
      <c r="B44" s="26"/>
      <c r="C44" s="11" t="s">
        <v>159</v>
      </c>
      <c r="D44" s="202"/>
      <c r="E44" s="202"/>
      <c r="F44" s="26"/>
      <c r="G44" s="26"/>
      <c r="K44" s="83" t="s">
        <v>160</v>
      </c>
      <c r="L44" s="223"/>
      <c r="M44" s="223"/>
      <c r="N44" s="223"/>
      <c r="O44" s="61"/>
      <c r="Q44" s="55" t="s">
        <v>161</v>
      </c>
      <c r="R44" s="202"/>
      <c r="S44" s="202"/>
      <c r="T44" s="202"/>
      <c r="U44" s="202"/>
      <c r="V44" s="202"/>
      <c r="W44" s="202"/>
      <c r="Z44" s="55" t="s">
        <v>162</v>
      </c>
      <c r="AA44" s="222"/>
      <c r="AB44" s="222"/>
      <c r="AC44" s="222"/>
      <c r="AD44" s="26"/>
      <c r="AE44" s="26"/>
    </row>
    <row r="45" spans="1:33" ht="15.75" customHeight="1" x14ac:dyDescent="0.2">
      <c r="A45" s="68" t="s">
        <v>163</v>
      </c>
      <c r="B45" s="26"/>
      <c r="C45" s="26"/>
      <c r="D45" s="26"/>
      <c r="E45" s="26"/>
      <c r="G45" s="26"/>
      <c r="K45" s="61"/>
      <c r="M45" s="61"/>
      <c r="N45" s="61"/>
      <c r="O45" s="61"/>
      <c r="AC45" s="26"/>
      <c r="AD45" s="26"/>
      <c r="AF45"/>
      <c r="AG45"/>
    </row>
    <row r="46" spans="1:33" ht="15" customHeight="1" x14ac:dyDescent="0.2">
      <c r="A46" s="68"/>
      <c r="B46" s="26"/>
      <c r="C46" s="11" t="s">
        <v>159</v>
      </c>
      <c r="D46" s="202"/>
      <c r="E46" s="202"/>
      <c r="F46" s="26"/>
      <c r="G46" s="26"/>
      <c r="K46" s="83" t="s">
        <v>160</v>
      </c>
      <c r="L46" s="223"/>
      <c r="M46" s="223"/>
      <c r="N46" s="223"/>
      <c r="O46" s="61"/>
      <c r="Q46" s="55" t="s">
        <v>161</v>
      </c>
      <c r="R46" s="202"/>
      <c r="S46" s="202"/>
      <c r="T46" s="202"/>
      <c r="U46" s="202"/>
      <c r="V46" s="202"/>
      <c r="W46" s="202"/>
      <c r="Z46" s="55" t="s">
        <v>162</v>
      </c>
      <c r="AA46" s="222"/>
      <c r="AB46" s="222"/>
      <c r="AC46" s="222"/>
      <c r="AD46" s="26"/>
      <c r="AE46" s="26"/>
      <c r="AF46"/>
      <c r="AG46"/>
    </row>
    <row r="47" spans="1:33" ht="15" customHeight="1" x14ac:dyDescent="0.2">
      <c r="A47" s="68"/>
      <c r="B47" s="26"/>
      <c r="C47" s="26"/>
      <c r="D47" s="26"/>
      <c r="E47" s="26"/>
      <c r="F47" s="26"/>
      <c r="G47" s="26"/>
      <c r="H47" s="61"/>
      <c r="I47" s="61"/>
      <c r="J47" s="61"/>
      <c r="K47" s="61"/>
      <c r="L47" s="61"/>
      <c r="M47" s="61"/>
      <c r="N47" s="61"/>
      <c r="O47" s="61"/>
      <c r="P47" s="61"/>
      <c r="Q47" s="60"/>
      <c r="R47" s="60"/>
      <c r="Z47" s="55"/>
      <c r="AA47" s="26"/>
      <c r="AB47" s="26"/>
      <c r="AC47" s="26"/>
      <c r="AD47" s="26"/>
      <c r="AE47" s="26"/>
      <c r="AF47"/>
      <c r="AG47"/>
    </row>
    <row r="48" spans="1:33" x14ac:dyDescent="0.2">
      <c r="AF48"/>
      <c r="AG48"/>
    </row>
  </sheetData>
  <mergeCells count="85">
    <mergeCell ref="X31:Z31"/>
    <mergeCell ref="AA31:AC31"/>
    <mergeCell ref="AD31:AF31"/>
    <mergeCell ref="H32:J32"/>
    <mergeCell ref="K32:M32"/>
    <mergeCell ref="N32:P32"/>
    <mergeCell ref="X32:Z32"/>
    <mergeCell ref="AA32:AC32"/>
    <mergeCell ref="AD32:AF32"/>
    <mergeCell ref="H29:J29"/>
    <mergeCell ref="K29:M29"/>
    <mergeCell ref="N29:P29"/>
    <mergeCell ref="X29:Z29"/>
    <mergeCell ref="AA29:AC29"/>
    <mergeCell ref="AD29:AF29"/>
    <mergeCell ref="H23:AF23"/>
    <mergeCell ref="H25:J25"/>
    <mergeCell ref="Q25:R25"/>
    <mergeCell ref="Z25:AB25"/>
    <mergeCell ref="AE25:AF25"/>
    <mergeCell ref="X28:Z28"/>
    <mergeCell ref="AA28:AC28"/>
    <mergeCell ref="AD28:AF28"/>
    <mergeCell ref="H28:J28"/>
    <mergeCell ref="AD17:AF17"/>
    <mergeCell ref="J6:P6"/>
    <mergeCell ref="G21:M21"/>
    <mergeCell ref="U21:Z21"/>
    <mergeCell ref="J20:P20"/>
    <mergeCell ref="X18:Z18"/>
    <mergeCell ref="N17:P17"/>
    <mergeCell ref="H15:J15"/>
    <mergeCell ref="K15:M15"/>
    <mergeCell ref="N15:P15"/>
    <mergeCell ref="AA18:AC18"/>
    <mergeCell ref="AD18:AF18"/>
    <mergeCell ref="X14:Z14"/>
    <mergeCell ref="AA14:AC14"/>
    <mergeCell ref="AD14:AF14"/>
    <mergeCell ref="X15:Z15"/>
    <mergeCell ref="AA15:AC15"/>
    <mergeCell ref="AD15:AF15"/>
    <mergeCell ref="X17:Z17"/>
    <mergeCell ref="AA17:AC17"/>
    <mergeCell ref="D44:E44"/>
    <mergeCell ref="L44:N44"/>
    <mergeCell ref="R44:W44"/>
    <mergeCell ref="AA44:AC44"/>
    <mergeCell ref="D46:E46"/>
    <mergeCell ref="L46:N46"/>
    <mergeCell ref="R46:W46"/>
    <mergeCell ref="AA46:AC46"/>
    <mergeCell ref="AA38:AC38"/>
    <mergeCell ref="D40:E40"/>
    <mergeCell ref="L40:N40"/>
    <mergeCell ref="R40:W40"/>
    <mergeCell ref="AA40:AC40"/>
    <mergeCell ref="E41:V41"/>
    <mergeCell ref="U34:V34"/>
    <mergeCell ref="H31:J31"/>
    <mergeCell ref="K31:M31"/>
    <mergeCell ref="N31:P31"/>
    <mergeCell ref="E35:V35"/>
    <mergeCell ref="D38:E38"/>
    <mergeCell ref="L38:N38"/>
    <mergeCell ref="R38:W38"/>
    <mergeCell ref="K28:M28"/>
    <mergeCell ref="N28:P28"/>
    <mergeCell ref="H11:J11"/>
    <mergeCell ref="Q11:R11"/>
    <mergeCell ref="H22:AF22"/>
    <mergeCell ref="H18:J18"/>
    <mergeCell ref="K18:M18"/>
    <mergeCell ref="N18:P18"/>
    <mergeCell ref="H17:J17"/>
    <mergeCell ref="K17:M17"/>
    <mergeCell ref="U7:Z7"/>
    <mergeCell ref="H8:AF8"/>
    <mergeCell ref="H14:J14"/>
    <mergeCell ref="K14:M14"/>
    <mergeCell ref="N14:P14"/>
    <mergeCell ref="G7:M7"/>
    <mergeCell ref="AE11:AF11"/>
    <mergeCell ref="Z11:AB11"/>
    <mergeCell ref="H9:AF9"/>
  </mergeCells>
  <phoneticPr fontId="0" type="noConversion"/>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8196" r:id="rId4" name="Check Box 4">
              <controlPr defaultSize="0" autoFill="0" autoLine="0" autoPict="0">
                <anchor moveWithCells="1">
                  <from>
                    <xdr:col>2</xdr:col>
                    <xdr:colOff>142875</xdr:colOff>
                    <xdr:row>35</xdr:row>
                    <xdr:rowOff>9525</xdr:rowOff>
                  </from>
                  <to>
                    <xdr:col>4</xdr:col>
                    <xdr:colOff>85725</xdr:colOff>
                    <xdr:row>36</xdr:row>
                    <xdr:rowOff>28575</xdr:rowOff>
                  </to>
                </anchor>
              </controlPr>
            </control>
          </mc:Choice>
        </mc:AlternateContent>
        <mc:AlternateContent xmlns:mc="http://schemas.openxmlformats.org/markup-compatibility/2006">
          <mc:Choice Requires="x14">
            <control shapeId="8197" r:id="rId5" name="Check Box 5">
              <controlPr defaultSize="0" autoFill="0" autoLine="0" autoPict="0">
                <anchor moveWithCells="1">
                  <from>
                    <xdr:col>11</xdr:col>
                    <xdr:colOff>142875</xdr:colOff>
                    <xdr:row>35</xdr:row>
                    <xdr:rowOff>9525</xdr:rowOff>
                  </from>
                  <to>
                    <xdr:col>13</xdr:col>
                    <xdr:colOff>85725</xdr:colOff>
                    <xdr:row>36</xdr:row>
                    <xdr:rowOff>28575</xdr:rowOff>
                  </to>
                </anchor>
              </controlPr>
            </control>
          </mc:Choice>
        </mc:AlternateContent>
        <mc:AlternateContent xmlns:mc="http://schemas.openxmlformats.org/markup-compatibility/2006">
          <mc:Choice Requires="x14">
            <control shapeId="8198" r:id="rId6" name="Check Box 6">
              <controlPr defaultSize="0" autoFill="0" autoLine="0" autoPict="0">
                <anchor moveWithCells="1">
                  <from>
                    <xdr:col>2</xdr:col>
                    <xdr:colOff>142875</xdr:colOff>
                    <xdr:row>41</xdr:row>
                    <xdr:rowOff>9525</xdr:rowOff>
                  </from>
                  <to>
                    <xdr:col>4</xdr:col>
                    <xdr:colOff>85725</xdr:colOff>
                    <xdr:row>42</xdr:row>
                    <xdr:rowOff>28575</xdr:rowOff>
                  </to>
                </anchor>
              </controlPr>
            </control>
          </mc:Choice>
        </mc:AlternateContent>
        <mc:AlternateContent xmlns:mc="http://schemas.openxmlformats.org/markup-compatibility/2006">
          <mc:Choice Requires="x14">
            <control shapeId="8199" r:id="rId7" name="Check Box 7">
              <controlPr defaultSize="0" autoFill="0" autoLine="0" autoPict="0">
                <anchor moveWithCells="1">
                  <from>
                    <xdr:col>6</xdr:col>
                    <xdr:colOff>152400</xdr:colOff>
                    <xdr:row>8</xdr:row>
                    <xdr:rowOff>161925</xdr:rowOff>
                  </from>
                  <to>
                    <xdr:col>8</xdr:col>
                    <xdr:colOff>95250</xdr:colOff>
                    <xdr:row>10</xdr:row>
                    <xdr:rowOff>38100</xdr:rowOff>
                  </to>
                </anchor>
              </controlPr>
            </control>
          </mc:Choice>
        </mc:AlternateContent>
        <mc:AlternateContent xmlns:mc="http://schemas.openxmlformats.org/markup-compatibility/2006">
          <mc:Choice Requires="x14">
            <control shapeId="8200" r:id="rId8" name="Check Box 8">
              <controlPr defaultSize="0" autoFill="0" autoLine="0" autoPict="0">
                <anchor moveWithCells="1">
                  <from>
                    <xdr:col>11</xdr:col>
                    <xdr:colOff>152400</xdr:colOff>
                    <xdr:row>8</xdr:row>
                    <xdr:rowOff>161925</xdr:rowOff>
                  </from>
                  <to>
                    <xdr:col>13</xdr:col>
                    <xdr:colOff>95250</xdr:colOff>
                    <xdr:row>10</xdr:row>
                    <xdr:rowOff>38100</xdr:rowOff>
                  </to>
                </anchor>
              </controlPr>
            </control>
          </mc:Choice>
        </mc:AlternateContent>
        <mc:AlternateContent xmlns:mc="http://schemas.openxmlformats.org/markup-compatibility/2006">
          <mc:Choice Requires="x14">
            <control shapeId="8201" r:id="rId9" name="Check Box 9">
              <controlPr defaultSize="0" autoFill="0" autoLine="0" autoPict="0">
                <anchor moveWithCells="1">
                  <from>
                    <xdr:col>16</xdr:col>
                    <xdr:colOff>142875</xdr:colOff>
                    <xdr:row>8</xdr:row>
                    <xdr:rowOff>161925</xdr:rowOff>
                  </from>
                  <to>
                    <xdr:col>18</xdr:col>
                    <xdr:colOff>85725</xdr:colOff>
                    <xdr:row>10</xdr:row>
                    <xdr:rowOff>38100</xdr:rowOff>
                  </to>
                </anchor>
              </controlPr>
            </control>
          </mc:Choice>
        </mc:AlternateContent>
        <mc:AlternateContent xmlns:mc="http://schemas.openxmlformats.org/markup-compatibility/2006">
          <mc:Choice Requires="x14">
            <control shapeId="8202" r:id="rId10" name="Check Box 10">
              <controlPr defaultSize="0" autoFill="0" autoLine="0" autoPict="0">
                <anchor moveWithCells="1">
                  <from>
                    <xdr:col>20</xdr:col>
                    <xdr:colOff>142875</xdr:colOff>
                    <xdr:row>8</xdr:row>
                    <xdr:rowOff>161925</xdr:rowOff>
                  </from>
                  <to>
                    <xdr:col>22</xdr:col>
                    <xdr:colOff>85725</xdr:colOff>
                    <xdr:row>10</xdr:row>
                    <xdr:rowOff>38100</xdr:rowOff>
                  </to>
                </anchor>
              </controlPr>
            </control>
          </mc:Choice>
        </mc:AlternateContent>
        <mc:AlternateContent xmlns:mc="http://schemas.openxmlformats.org/markup-compatibility/2006">
          <mc:Choice Requires="x14">
            <control shapeId="8203" r:id="rId11" name="Check Box 11">
              <controlPr defaultSize="0" autoFill="0" autoLine="0" autoPict="0">
                <anchor moveWithCells="1">
                  <from>
                    <xdr:col>6</xdr:col>
                    <xdr:colOff>152400</xdr:colOff>
                    <xdr:row>22</xdr:row>
                    <xdr:rowOff>161925</xdr:rowOff>
                  </from>
                  <to>
                    <xdr:col>8</xdr:col>
                    <xdr:colOff>95250</xdr:colOff>
                    <xdr:row>24</xdr:row>
                    <xdr:rowOff>38100</xdr:rowOff>
                  </to>
                </anchor>
              </controlPr>
            </control>
          </mc:Choice>
        </mc:AlternateContent>
        <mc:AlternateContent xmlns:mc="http://schemas.openxmlformats.org/markup-compatibility/2006">
          <mc:Choice Requires="x14">
            <control shapeId="8204" r:id="rId12" name="Check Box 12">
              <controlPr defaultSize="0" autoFill="0" autoLine="0" autoPict="0">
                <anchor moveWithCells="1">
                  <from>
                    <xdr:col>11</xdr:col>
                    <xdr:colOff>152400</xdr:colOff>
                    <xdr:row>22</xdr:row>
                    <xdr:rowOff>161925</xdr:rowOff>
                  </from>
                  <to>
                    <xdr:col>13</xdr:col>
                    <xdr:colOff>95250</xdr:colOff>
                    <xdr:row>24</xdr:row>
                    <xdr:rowOff>38100</xdr:rowOff>
                  </to>
                </anchor>
              </controlPr>
            </control>
          </mc:Choice>
        </mc:AlternateContent>
        <mc:AlternateContent xmlns:mc="http://schemas.openxmlformats.org/markup-compatibility/2006">
          <mc:Choice Requires="x14">
            <control shapeId="8205" r:id="rId13" name="Check Box 13">
              <controlPr defaultSize="0" autoFill="0" autoLine="0" autoPict="0">
                <anchor moveWithCells="1">
                  <from>
                    <xdr:col>16</xdr:col>
                    <xdr:colOff>142875</xdr:colOff>
                    <xdr:row>22</xdr:row>
                    <xdr:rowOff>161925</xdr:rowOff>
                  </from>
                  <to>
                    <xdr:col>18</xdr:col>
                    <xdr:colOff>85725</xdr:colOff>
                    <xdr:row>24</xdr:row>
                    <xdr:rowOff>38100</xdr:rowOff>
                  </to>
                </anchor>
              </controlPr>
            </control>
          </mc:Choice>
        </mc:AlternateContent>
        <mc:AlternateContent xmlns:mc="http://schemas.openxmlformats.org/markup-compatibility/2006">
          <mc:Choice Requires="x14">
            <control shapeId="8206" r:id="rId14" name="Check Box 14">
              <controlPr defaultSize="0" autoFill="0" autoLine="0" autoPict="0">
                <anchor moveWithCells="1">
                  <from>
                    <xdr:col>20</xdr:col>
                    <xdr:colOff>142875</xdr:colOff>
                    <xdr:row>22</xdr:row>
                    <xdr:rowOff>161925</xdr:rowOff>
                  </from>
                  <to>
                    <xdr:col>22</xdr:col>
                    <xdr:colOff>85725</xdr:colOff>
                    <xdr:row>24</xdr:row>
                    <xdr:rowOff>38100</xdr:rowOff>
                  </to>
                </anchor>
              </controlPr>
            </control>
          </mc:Choice>
        </mc:AlternateContent>
        <mc:AlternateContent xmlns:mc="http://schemas.openxmlformats.org/markup-compatibility/2006">
          <mc:Choice Requires="x14">
            <control shapeId="8207" r:id="rId15" name="Check Box 15">
              <controlPr defaultSize="0" autoFill="0" autoLine="0" autoPict="0">
                <anchor moveWithCells="1">
                  <from>
                    <xdr:col>11</xdr:col>
                    <xdr:colOff>142875</xdr:colOff>
                    <xdr:row>41</xdr:row>
                    <xdr:rowOff>9525</xdr:rowOff>
                  </from>
                  <to>
                    <xdr:col>13</xdr:col>
                    <xdr:colOff>85725</xdr:colOff>
                    <xdr:row>42</xdr:row>
                    <xdr:rowOff>28575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8"/>
  <sheetViews>
    <sheetView showGridLines="0" workbookViewId="0">
      <selection activeCell="AE1" sqref="AE1"/>
    </sheetView>
  </sheetViews>
  <sheetFormatPr defaultRowHeight="12.75" x14ac:dyDescent="0.2"/>
  <cols>
    <col min="1" max="32" width="2.7109375" style="10" customWidth="1"/>
    <col min="33" max="33" width="9.140625" style="10"/>
    <col min="34" max="34" width="11.42578125" style="10" customWidth="1"/>
    <col min="35" max="16384" width="9.140625" style="10"/>
  </cols>
  <sheetData>
    <row r="1" spans="1:37" x14ac:dyDescent="0.2">
      <c r="L1" s="10" t="s">
        <v>213</v>
      </c>
    </row>
    <row r="3" spans="1:37" x14ac:dyDescent="0.2">
      <c r="H3" s="17" t="s">
        <v>198</v>
      </c>
    </row>
    <row r="4" spans="1:37" x14ac:dyDescent="0.2">
      <c r="G4" s="25"/>
      <c r="H4" s="25"/>
      <c r="I4" s="25"/>
      <c r="J4" s="25"/>
      <c r="K4" s="25"/>
      <c r="L4" s="25"/>
      <c r="M4" s="25"/>
      <c r="N4" s="25"/>
      <c r="O4" s="25"/>
      <c r="P4" s="25"/>
      <c r="Q4" s="25"/>
      <c r="R4" s="25"/>
      <c r="S4" s="25"/>
      <c r="T4" s="25"/>
      <c r="U4" s="25"/>
      <c r="V4" s="25"/>
      <c r="W4" s="25"/>
      <c r="X4" s="25"/>
      <c r="Y4" s="25"/>
      <c r="Z4" s="25"/>
      <c r="AA4" s="25"/>
      <c r="AB4" s="25"/>
      <c r="AC4" s="25"/>
      <c r="AD4" s="25"/>
      <c r="AE4" s="25"/>
      <c r="AF4" s="25"/>
    </row>
    <row r="5" spans="1:37" x14ac:dyDescent="0.2">
      <c r="G5" s="25"/>
      <c r="H5" s="25"/>
      <c r="P5" s="25"/>
      <c r="Q5" s="25"/>
      <c r="R5" s="25"/>
      <c r="S5" s="25"/>
      <c r="T5" s="25"/>
      <c r="AB5" s="25"/>
      <c r="AC5" s="25"/>
      <c r="AD5" s="25"/>
      <c r="AE5" s="25"/>
      <c r="AF5" s="25"/>
    </row>
    <row r="6" spans="1:37" x14ac:dyDescent="0.2">
      <c r="A6" s="17" t="s">
        <v>214</v>
      </c>
      <c r="J6" s="177" t="s">
        <v>363</v>
      </c>
      <c r="K6" s="177"/>
      <c r="L6" s="177"/>
      <c r="M6" s="177"/>
      <c r="N6" s="177"/>
      <c r="O6" s="177"/>
      <c r="P6" s="177"/>
      <c r="T6" s="25"/>
      <c r="U6" s="25"/>
      <c r="V6" s="25"/>
      <c r="W6" s="25"/>
      <c r="X6" s="25"/>
      <c r="Y6" s="25"/>
      <c r="Z6" s="25"/>
      <c r="AA6" s="25"/>
      <c r="AB6" s="25"/>
      <c r="AC6" s="25"/>
      <c r="AD6" s="25"/>
      <c r="AE6" s="25"/>
      <c r="AF6" s="25"/>
    </row>
    <row r="7" spans="1:37" ht="14.25" customHeight="1" x14ac:dyDescent="0.2">
      <c r="A7" s="31" t="s">
        <v>61</v>
      </c>
      <c r="B7" s="26"/>
      <c r="D7" s="24"/>
      <c r="E7" s="24"/>
      <c r="F7" s="24"/>
      <c r="G7" s="177"/>
      <c r="H7" s="177"/>
      <c r="I7" s="177"/>
      <c r="J7" s="177"/>
      <c r="K7" s="177"/>
      <c r="L7" s="177"/>
      <c r="M7" s="177"/>
      <c r="N7" s="25"/>
      <c r="O7" s="11"/>
      <c r="P7"/>
      <c r="Q7"/>
      <c r="R7"/>
      <c r="S7"/>
      <c r="T7" s="11" t="s">
        <v>40</v>
      </c>
      <c r="U7" s="202" t="s">
        <v>335</v>
      </c>
      <c r="V7" s="203"/>
      <c r="W7" s="203"/>
      <c r="X7" s="203"/>
      <c r="Y7" s="203"/>
      <c r="Z7" s="203"/>
    </row>
    <row r="8" spans="1:37" ht="14.25" customHeight="1" x14ac:dyDescent="0.2">
      <c r="A8" s="23" t="s">
        <v>57</v>
      </c>
      <c r="B8" s="26"/>
      <c r="C8" s="26"/>
      <c r="D8" s="26"/>
      <c r="G8" s="25"/>
      <c r="H8" s="152" t="s">
        <v>367</v>
      </c>
      <c r="I8" s="178"/>
      <c r="J8" s="178"/>
      <c r="K8" s="178"/>
      <c r="L8" s="178"/>
      <c r="M8" s="178"/>
      <c r="N8" s="178"/>
      <c r="O8" s="178"/>
      <c r="P8" s="178"/>
      <c r="Q8" s="178"/>
      <c r="R8" s="178"/>
      <c r="S8" s="178"/>
      <c r="T8" s="178"/>
      <c r="U8" s="178"/>
      <c r="V8" s="178"/>
      <c r="W8" s="178"/>
      <c r="X8" s="178"/>
      <c r="Y8" s="178"/>
      <c r="Z8" s="178"/>
      <c r="AA8" s="178"/>
      <c r="AB8" s="178"/>
      <c r="AC8" s="178"/>
      <c r="AD8" s="178"/>
      <c r="AE8" s="178"/>
      <c r="AF8" s="178"/>
    </row>
    <row r="9" spans="1:37" x14ac:dyDescent="0.2">
      <c r="A9" s="17"/>
      <c r="H9" s="152"/>
      <c r="I9" s="178"/>
      <c r="J9" s="178"/>
      <c r="K9" s="178"/>
      <c r="L9" s="178"/>
      <c r="M9" s="178"/>
      <c r="N9" s="178"/>
      <c r="O9" s="178"/>
      <c r="P9" s="178"/>
      <c r="Q9" s="178"/>
      <c r="R9" s="178"/>
      <c r="S9" s="178"/>
      <c r="T9" s="178"/>
      <c r="U9" s="178"/>
      <c r="V9" s="178"/>
      <c r="W9" s="178"/>
      <c r="X9" s="178"/>
      <c r="Y9" s="178"/>
      <c r="Z9" s="178"/>
      <c r="AA9" s="178"/>
      <c r="AB9" s="178"/>
      <c r="AC9" s="178"/>
      <c r="AD9" s="178"/>
      <c r="AE9" s="178"/>
      <c r="AF9" s="178"/>
    </row>
    <row r="10" spans="1:37" ht="14.25" customHeight="1" x14ac:dyDescent="0.2">
      <c r="A10" s="25" t="s">
        <v>204</v>
      </c>
      <c r="B10" s="25"/>
      <c r="C10" s="25"/>
      <c r="D10" s="25"/>
      <c r="E10" s="25"/>
      <c r="F10" s="25"/>
      <c r="G10" s="11" t="s">
        <v>205</v>
      </c>
      <c r="H10" s="100"/>
      <c r="I10" s="100"/>
      <c r="J10" s="100"/>
      <c r="L10" s="103" t="s">
        <v>206</v>
      </c>
      <c r="M10" s="100"/>
      <c r="N10" s="99"/>
      <c r="O10" s="99"/>
      <c r="P10" s="99"/>
      <c r="Q10" s="103" t="s">
        <v>207</v>
      </c>
      <c r="R10" s="30"/>
      <c r="S10" s="25"/>
      <c r="T10" s="25"/>
      <c r="U10" s="103" t="s">
        <v>208</v>
      </c>
      <c r="V10" s="25"/>
      <c r="W10" s="11"/>
      <c r="X10" s="99"/>
      <c r="Y10" s="99"/>
      <c r="Z10" s="99"/>
      <c r="AA10" s="99"/>
      <c r="AB10" s="99"/>
      <c r="AC10" s="99"/>
      <c r="AD10" s="99"/>
      <c r="AE10" s="99"/>
      <c r="AF10" s="99"/>
      <c r="AG10"/>
      <c r="AH10"/>
      <c r="AI10"/>
    </row>
    <row r="11" spans="1:37" ht="14.25" customHeight="1" x14ac:dyDescent="0.2">
      <c r="A11" s="25" t="s">
        <v>202</v>
      </c>
      <c r="B11" s="25"/>
      <c r="C11" s="25"/>
      <c r="D11" s="25"/>
      <c r="E11" s="25"/>
      <c r="F11" s="25"/>
      <c r="G11" s="11"/>
      <c r="H11" s="222">
        <v>7000</v>
      </c>
      <c r="I11" s="222"/>
      <c r="J11" s="222"/>
      <c r="K11" s="61"/>
      <c r="M11" s="61"/>
      <c r="N11" s="61"/>
      <c r="P11" s="83" t="s">
        <v>203</v>
      </c>
      <c r="Q11" s="202">
        <v>1</v>
      </c>
      <c r="R11" s="202"/>
      <c r="S11" s="61"/>
      <c r="T11" s="61"/>
      <c r="U11"/>
      <c r="Y11" s="111" t="s">
        <v>209</v>
      </c>
      <c r="Z11" s="202">
        <v>110</v>
      </c>
      <c r="AA11" s="158"/>
      <c r="AB11" s="158"/>
      <c r="AD11" s="111" t="s">
        <v>210</v>
      </c>
      <c r="AE11" s="202">
        <v>5580</v>
      </c>
      <c r="AF11" s="202"/>
      <c r="AJ11"/>
      <c r="AK11"/>
    </row>
    <row r="12" spans="1:37" ht="7.5" customHeight="1" x14ac:dyDescent="0.2">
      <c r="A12" s="25"/>
      <c r="B12" s="25"/>
      <c r="C12" s="25"/>
      <c r="D12" s="25"/>
      <c r="E12" s="25"/>
      <c r="F12" s="25"/>
      <c r="G12" s="11"/>
      <c r="H12" s="109"/>
      <c r="I12" s="109"/>
      <c r="J12" s="109"/>
      <c r="K12" s="61"/>
      <c r="L12" s="98"/>
      <c r="M12" s="61"/>
      <c r="N12" s="61"/>
      <c r="O12" s="61"/>
      <c r="P12" s="61"/>
      <c r="Q12" s="110"/>
      <c r="R12" s="110"/>
      <c r="S12" s="61"/>
      <c r="T12" s="61"/>
      <c r="U12"/>
      <c r="V12"/>
      <c r="W12"/>
      <c r="X12"/>
      <c r="Y12"/>
      <c r="Z12"/>
      <c r="AA12"/>
      <c r="AB12"/>
      <c r="AC12"/>
      <c r="AD12"/>
      <c r="AE12"/>
      <c r="AF12"/>
      <c r="AG12"/>
      <c r="AH12"/>
      <c r="AI12"/>
      <c r="AJ12"/>
      <c r="AK12"/>
    </row>
    <row r="13" spans="1:37" ht="15" customHeight="1" x14ac:dyDescent="0.2">
      <c r="A13" s="80"/>
      <c r="B13" s="104"/>
      <c r="C13" s="104"/>
      <c r="D13" s="104"/>
      <c r="E13" s="104"/>
      <c r="F13" s="104"/>
      <c r="G13" s="104"/>
      <c r="H13" s="104"/>
      <c r="I13" s="104"/>
      <c r="J13" s="104"/>
      <c r="K13" s="104"/>
      <c r="L13" s="105"/>
      <c r="M13" s="105" t="s">
        <v>162</v>
      </c>
      <c r="N13" s="106"/>
      <c r="O13" s="150" t="s">
        <v>334</v>
      </c>
      <c r="P13" s="107"/>
      <c r="Q13" s="80"/>
      <c r="R13" s="80"/>
      <c r="S13" s="80"/>
      <c r="T13" s="80"/>
      <c r="U13" s="80"/>
      <c r="V13" s="80"/>
      <c r="W13" s="80"/>
      <c r="X13" s="80"/>
      <c r="Y13" s="80"/>
      <c r="Z13" s="80"/>
      <c r="AA13" s="80"/>
      <c r="AB13" s="80"/>
      <c r="AC13" s="105" t="s">
        <v>162</v>
      </c>
      <c r="AD13" s="106"/>
      <c r="AE13" s="150" t="s">
        <v>334</v>
      </c>
      <c r="AF13" s="108"/>
    </row>
    <row r="14" spans="1:37" ht="15" customHeight="1" x14ac:dyDescent="0.2">
      <c r="A14" s="92" t="s">
        <v>199</v>
      </c>
      <c r="B14" s="93"/>
      <c r="C14" s="93"/>
      <c r="D14" s="93"/>
      <c r="E14" s="93"/>
      <c r="F14" s="93"/>
      <c r="G14" s="94"/>
      <c r="H14" s="224" t="s">
        <v>15</v>
      </c>
      <c r="I14" s="224"/>
      <c r="J14" s="224"/>
      <c r="K14" s="224" t="s">
        <v>16</v>
      </c>
      <c r="L14" s="224"/>
      <c r="M14" s="224"/>
      <c r="N14" s="224" t="s">
        <v>14</v>
      </c>
      <c r="O14" s="224"/>
      <c r="P14" s="232"/>
      <c r="Q14" s="101" t="s">
        <v>200</v>
      </c>
      <c r="R14" s="93"/>
      <c r="S14" s="93"/>
      <c r="T14" s="93"/>
      <c r="U14" s="93"/>
      <c r="V14" s="93"/>
      <c r="W14" s="94"/>
      <c r="X14" s="224" t="s">
        <v>15</v>
      </c>
      <c r="Y14" s="224"/>
      <c r="Z14" s="224"/>
      <c r="AA14" s="224" t="s">
        <v>16</v>
      </c>
      <c r="AB14" s="224"/>
      <c r="AC14" s="224"/>
      <c r="AD14" s="224" t="s">
        <v>14</v>
      </c>
      <c r="AE14" s="224"/>
      <c r="AF14" s="224"/>
      <c r="AG14"/>
      <c r="AH14"/>
      <c r="AI14"/>
    </row>
    <row r="15" spans="1:37" ht="14.25" customHeight="1" x14ac:dyDescent="0.2">
      <c r="A15" s="75"/>
      <c r="B15" s="25"/>
      <c r="C15" s="25"/>
      <c r="D15" s="25"/>
      <c r="E15" s="25"/>
      <c r="F15" s="25"/>
      <c r="G15" s="11" t="s">
        <v>12</v>
      </c>
      <c r="H15" s="205">
        <v>850</v>
      </c>
      <c r="I15" s="206"/>
      <c r="J15" s="207"/>
      <c r="K15" s="205">
        <v>870</v>
      </c>
      <c r="L15" s="206"/>
      <c r="M15" s="207"/>
      <c r="N15" s="205">
        <v>900</v>
      </c>
      <c r="O15" s="206"/>
      <c r="P15" s="230"/>
      <c r="Q15" s="25"/>
      <c r="R15" s="25"/>
      <c r="S15" s="25"/>
      <c r="T15" s="25"/>
      <c r="U15" s="25"/>
      <c r="V15" s="25"/>
      <c r="W15" s="11" t="s">
        <v>12</v>
      </c>
      <c r="X15" s="205">
        <v>1050</v>
      </c>
      <c r="Y15" s="206"/>
      <c r="Z15" s="207"/>
      <c r="AA15" s="205">
        <v>1077</v>
      </c>
      <c r="AB15" s="206"/>
      <c r="AC15" s="207"/>
      <c r="AD15" s="205">
        <v>1195</v>
      </c>
      <c r="AE15" s="206"/>
      <c r="AF15" s="207"/>
      <c r="AG15"/>
      <c r="AH15"/>
      <c r="AI15"/>
    </row>
    <row r="16" spans="1:37" ht="14.25" customHeight="1" x14ac:dyDescent="0.2">
      <c r="A16" s="75"/>
      <c r="B16" s="25"/>
      <c r="C16" s="25"/>
      <c r="D16" s="25"/>
      <c r="E16" s="25"/>
      <c r="F16" s="25"/>
      <c r="G16" s="11" t="s">
        <v>201</v>
      </c>
      <c r="H16" s="81"/>
      <c r="I16" s="151" t="s">
        <v>350</v>
      </c>
      <c r="J16" s="82"/>
      <c r="K16" s="81"/>
      <c r="L16" s="151" t="s">
        <v>353</v>
      </c>
      <c r="M16" s="82"/>
      <c r="N16" s="81"/>
      <c r="O16" s="151" t="s">
        <v>361</v>
      </c>
      <c r="P16" s="102"/>
      <c r="Q16" s="25"/>
      <c r="R16" s="25"/>
      <c r="S16" s="25"/>
      <c r="T16" s="25"/>
      <c r="U16" s="25"/>
      <c r="V16" s="25"/>
      <c r="W16" s="11" t="s">
        <v>201</v>
      </c>
      <c r="X16" s="81"/>
      <c r="Y16" s="151" t="s">
        <v>365</v>
      </c>
      <c r="Z16" s="82"/>
      <c r="AA16" s="81"/>
      <c r="AB16" s="151" t="s">
        <v>364</v>
      </c>
      <c r="AC16" s="82"/>
      <c r="AD16" s="81"/>
      <c r="AE16" s="151" t="s">
        <v>356</v>
      </c>
      <c r="AF16" s="82"/>
      <c r="AG16"/>
      <c r="AH16"/>
      <c r="AI16"/>
    </row>
    <row r="17" spans="1:37" ht="14.25" customHeight="1" x14ac:dyDescent="0.2">
      <c r="A17" s="75"/>
      <c r="B17" s="25"/>
      <c r="C17" s="25"/>
      <c r="D17" s="25"/>
      <c r="E17" s="25"/>
      <c r="F17" s="25"/>
      <c r="G17" s="11" t="s">
        <v>13</v>
      </c>
      <c r="H17" s="205">
        <v>575</v>
      </c>
      <c r="I17" s="206"/>
      <c r="J17" s="207"/>
      <c r="K17" s="205">
        <v>592</v>
      </c>
      <c r="L17" s="206"/>
      <c r="M17" s="207"/>
      <c r="N17" s="205">
        <v>625</v>
      </c>
      <c r="O17" s="206"/>
      <c r="P17" s="230"/>
      <c r="Q17" s="25"/>
      <c r="R17" s="25"/>
      <c r="S17" s="25"/>
      <c r="T17" s="25"/>
      <c r="U17" s="25"/>
      <c r="V17" s="25"/>
      <c r="W17" s="11" t="s">
        <v>13</v>
      </c>
      <c r="X17" s="205">
        <v>575</v>
      </c>
      <c r="Y17" s="206"/>
      <c r="Z17" s="207"/>
      <c r="AA17" s="205">
        <v>592</v>
      </c>
      <c r="AB17" s="206"/>
      <c r="AC17" s="207"/>
      <c r="AD17" s="205">
        <v>625</v>
      </c>
      <c r="AE17" s="206"/>
      <c r="AF17" s="207"/>
      <c r="AG17"/>
      <c r="AH17"/>
      <c r="AI17"/>
    </row>
    <row r="18" spans="1:37" ht="14.25" customHeight="1" x14ac:dyDescent="0.2">
      <c r="A18" s="76"/>
      <c r="B18" s="77"/>
      <c r="C18" s="77"/>
      <c r="D18" s="77"/>
      <c r="E18" s="77"/>
      <c r="F18" s="77"/>
      <c r="G18" s="78" t="s">
        <v>145</v>
      </c>
      <c r="H18" s="205">
        <v>985</v>
      </c>
      <c r="I18" s="206"/>
      <c r="J18" s="207"/>
      <c r="K18" s="205">
        <v>1010</v>
      </c>
      <c r="L18" s="206"/>
      <c r="M18" s="207"/>
      <c r="N18" s="205">
        <v>1016</v>
      </c>
      <c r="O18" s="206"/>
      <c r="P18" s="230"/>
      <c r="Q18" s="77"/>
      <c r="R18" s="77"/>
      <c r="S18" s="77"/>
      <c r="T18" s="77"/>
      <c r="U18" s="77"/>
      <c r="V18" s="77"/>
      <c r="W18" s="78" t="s">
        <v>145</v>
      </c>
      <c r="X18" s="205">
        <v>985</v>
      </c>
      <c r="Y18" s="206"/>
      <c r="Z18" s="207"/>
      <c r="AA18" s="205">
        <v>1010</v>
      </c>
      <c r="AB18" s="206"/>
      <c r="AC18" s="207"/>
      <c r="AD18" s="205">
        <v>1016</v>
      </c>
      <c r="AE18" s="206"/>
      <c r="AF18" s="207"/>
      <c r="AG18"/>
      <c r="AH18"/>
      <c r="AI18"/>
    </row>
    <row r="20" spans="1:37" x14ac:dyDescent="0.2">
      <c r="A20" s="17" t="s">
        <v>215</v>
      </c>
      <c r="J20" s="177" t="s">
        <v>366</v>
      </c>
      <c r="K20" s="177"/>
      <c r="L20" s="177"/>
      <c r="M20" s="177"/>
      <c r="N20" s="177"/>
      <c r="O20" s="177"/>
      <c r="P20" s="177"/>
      <c r="T20" s="25"/>
      <c r="U20" s="25"/>
      <c r="V20" s="25"/>
      <c r="W20" s="25"/>
      <c r="X20" s="25"/>
      <c r="Y20" s="25"/>
      <c r="Z20" s="25"/>
      <c r="AA20" s="25"/>
      <c r="AB20" s="25"/>
      <c r="AC20" s="25"/>
      <c r="AD20" s="25"/>
      <c r="AE20" s="25"/>
      <c r="AF20" s="25"/>
    </row>
    <row r="21" spans="1:37" ht="14.25" customHeight="1" x14ac:dyDescent="0.2">
      <c r="A21" s="31" t="s">
        <v>61</v>
      </c>
      <c r="B21" s="26"/>
      <c r="D21" s="24"/>
      <c r="E21" s="24"/>
      <c r="F21" s="24"/>
      <c r="G21" s="177"/>
      <c r="H21" s="177"/>
      <c r="I21" s="177"/>
      <c r="J21" s="177"/>
      <c r="K21" s="177"/>
      <c r="L21" s="177"/>
      <c r="M21" s="177"/>
      <c r="N21" s="25"/>
      <c r="O21" s="11"/>
      <c r="P21"/>
      <c r="Q21"/>
      <c r="R21"/>
      <c r="S21"/>
      <c r="T21" s="11" t="s">
        <v>40</v>
      </c>
      <c r="U21" s="202" t="s">
        <v>336</v>
      </c>
      <c r="V21" s="203"/>
      <c r="W21" s="203"/>
      <c r="X21" s="203"/>
      <c r="Y21" s="203"/>
      <c r="Z21" s="203"/>
    </row>
    <row r="22" spans="1:37" ht="14.25" customHeight="1" x14ac:dyDescent="0.2">
      <c r="A22" s="23" t="s">
        <v>57</v>
      </c>
      <c r="B22" s="26"/>
      <c r="C22" s="26"/>
      <c r="D22" s="26"/>
      <c r="G22" s="25"/>
      <c r="H22" s="152" t="s">
        <v>344</v>
      </c>
      <c r="I22" s="178"/>
      <c r="J22" s="178"/>
      <c r="K22" s="178"/>
      <c r="L22" s="178"/>
      <c r="M22" s="178"/>
      <c r="N22" s="178"/>
      <c r="O22" s="178"/>
      <c r="P22" s="178"/>
      <c r="Q22" s="178"/>
      <c r="R22" s="178"/>
      <c r="S22" s="178"/>
      <c r="T22" s="178"/>
      <c r="U22" s="178"/>
      <c r="V22" s="178"/>
      <c r="W22" s="178"/>
      <c r="X22" s="178"/>
      <c r="Y22" s="178"/>
      <c r="Z22" s="178"/>
      <c r="AA22" s="178"/>
      <c r="AB22" s="178"/>
      <c r="AC22" s="178"/>
      <c r="AD22" s="178"/>
      <c r="AE22" s="178"/>
      <c r="AF22" s="178"/>
    </row>
    <row r="23" spans="1:37" x14ac:dyDescent="0.2">
      <c r="A23" s="17"/>
      <c r="H23" s="152"/>
      <c r="I23" s="178"/>
      <c r="J23" s="178"/>
      <c r="K23" s="178"/>
      <c r="L23" s="178"/>
      <c r="M23" s="178"/>
      <c r="N23" s="178"/>
      <c r="O23" s="178"/>
      <c r="P23" s="178"/>
      <c r="Q23" s="178"/>
      <c r="R23" s="178"/>
      <c r="S23" s="178"/>
      <c r="T23" s="178"/>
      <c r="U23" s="178"/>
      <c r="V23" s="178"/>
      <c r="W23" s="178"/>
      <c r="X23" s="178"/>
      <c r="Y23" s="178"/>
      <c r="Z23" s="178"/>
      <c r="AA23" s="178"/>
      <c r="AB23" s="178"/>
      <c r="AC23" s="178"/>
      <c r="AD23" s="178"/>
      <c r="AE23" s="178"/>
      <c r="AF23" s="178"/>
    </row>
    <row r="24" spans="1:37" ht="14.25" customHeight="1" x14ac:dyDescent="0.2">
      <c r="A24" s="25" t="s">
        <v>204</v>
      </c>
      <c r="B24" s="25"/>
      <c r="C24" s="25"/>
      <c r="D24" s="25"/>
      <c r="E24" s="25"/>
      <c r="F24" s="25"/>
      <c r="G24" s="11" t="s">
        <v>205</v>
      </c>
      <c r="H24" s="100"/>
      <c r="I24" s="100"/>
      <c r="J24" s="100"/>
      <c r="L24" s="103" t="s">
        <v>206</v>
      </c>
      <c r="M24" s="100"/>
      <c r="N24" s="99"/>
      <c r="O24" s="99"/>
      <c r="P24" s="99"/>
      <c r="Q24" s="103" t="s">
        <v>207</v>
      </c>
      <c r="R24" s="30"/>
      <c r="S24" s="25"/>
      <c r="T24" s="25"/>
      <c r="U24" s="103" t="s">
        <v>208</v>
      </c>
      <c r="V24" s="25"/>
      <c r="W24" s="11"/>
      <c r="X24" s="99"/>
      <c r="Y24" s="99"/>
      <c r="Z24" s="99"/>
      <c r="AA24" s="99"/>
      <c r="AB24" s="99"/>
      <c r="AC24" s="99"/>
      <c r="AD24" s="99"/>
      <c r="AE24" s="99"/>
      <c r="AF24" s="99"/>
      <c r="AG24"/>
      <c r="AH24"/>
      <c r="AI24"/>
    </row>
    <row r="25" spans="1:37" ht="14.25" customHeight="1" x14ac:dyDescent="0.2">
      <c r="A25" s="25" t="s">
        <v>202</v>
      </c>
      <c r="B25" s="25"/>
      <c r="C25" s="25"/>
      <c r="D25" s="25"/>
      <c r="E25" s="25"/>
      <c r="F25" s="25"/>
      <c r="G25" s="11"/>
      <c r="H25" s="222">
        <v>10000</v>
      </c>
      <c r="I25" s="222"/>
      <c r="J25" s="222"/>
      <c r="K25" s="61"/>
      <c r="M25" s="61"/>
      <c r="N25" s="61"/>
      <c r="P25" s="83" t="s">
        <v>203</v>
      </c>
      <c r="Q25" s="202">
        <v>1</v>
      </c>
      <c r="R25" s="202"/>
      <c r="S25" s="61"/>
      <c r="T25" s="61"/>
      <c r="U25"/>
      <c r="Y25" s="111" t="s">
        <v>209</v>
      </c>
      <c r="Z25" s="231" t="s">
        <v>339</v>
      </c>
      <c r="AA25" s="158"/>
      <c r="AB25" s="158"/>
      <c r="AD25" s="111" t="s">
        <v>210</v>
      </c>
      <c r="AE25" s="202">
        <v>6500</v>
      </c>
      <c r="AF25" s="202"/>
      <c r="AJ25"/>
      <c r="AK25"/>
    </row>
    <row r="26" spans="1:37" ht="7.5" customHeight="1" x14ac:dyDescent="0.2">
      <c r="A26" s="25"/>
      <c r="B26" s="25"/>
      <c r="C26" s="25"/>
      <c r="D26" s="25"/>
      <c r="E26" s="25"/>
      <c r="F26" s="25"/>
      <c r="G26" s="11"/>
      <c r="H26" s="109"/>
      <c r="I26" s="109"/>
      <c r="J26" s="109"/>
      <c r="K26" s="61"/>
      <c r="L26" s="98"/>
      <c r="M26" s="61"/>
      <c r="N26" s="61"/>
      <c r="O26" s="61"/>
      <c r="P26" s="61"/>
      <c r="Q26" s="110"/>
      <c r="R26" s="110"/>
      <c r="S26" s="61"/>
      <c r="T26" s="61"/>
      <c r="U26"/>
      <c r="V26"/>
      <c r="W26"/>
      <c r="X26"/>
      <c r="Y26"/>
      <c r="Z26"/>
      <c r="AA26"/>
      <c r="AB26"/>
      <c r="AC26"/>
      <c r="AD26"/>
      <c r="AE26"/>
      <c r="AF26"/>
      <c r="AG26"/>
      <c r="AH26"/>
      <c r="AI26"/>
      <c r="AJ26"/>
      <c r="AK26"/>
    </row>
    <row r="27" spans="1:37" ht="15" customHeight="1" x14ac:dyDescent="0.2">
      <c r="A27" s="80"/>
      <c r="B27" s="104"/>
      <c r="C27" s="104"/>
      <c r="D27" s="104"/>
      <c r="E27" s="104"/>
      <c r="F27" s="104"/>
      <c r="G27" s="104"/>
      <c r="H27" s="104"/>
      <c r="I27" s="104"/>
      <c r="J27" s="104"/>
      <c r="K27" s="104"/>
      <c r="L27" s="105"/>
      <c r="M27" s="105" t="s">
        <v>162</v>
      </c>
      <c r="N27" s="106"/>
      <c r="O27" s="150" t="s">
        <v>334</v>
      </c>
      <c r="P27" s="107"/>
      <c r="Q27" s="80"/>
      <c r="R27" s="80"/>
      <c r="S27" s="80"/>
      <c r="T27" s="80"/>
      <c r="U27" s="80"/>
      <c r="V27" s="80"/>
      <c r="W27" s="80"/>
      <c r="X27" s="80"/>
      <c r="Y27" s="80"/>
      <c r="Z27" s="80"/>
      <c r="AA27" s="80"/>
      <c r="AB27" s="80"/>
      <c r="AC27" s="105" t="s">
        <v>162</v>
      </c>
      <c r="AD27" s="106"/>
      <c r="AE27" s="150" t="s">
        <v>334</v>
      </c>
      <c r="AF27" s="108"/>
    </row>
    <row r="28" spans="1:37" ht="15" customHeight="1" x14ac:dyDescent="0.2">
      <c r="A28" s="92" t="s">
        <v>199</v>
      </c>
      <c r="B28" s="93"/>
      <c r="C28" s="93"/>
      <c r="D28" s="93"/>
      <c r="E28" s="93"/>
      <c r="F28" s="93"/>
      <c r="G28" s="94"/>
      <c r="H28" s="224" t="s">
        <v>15</v>
      </c>
      <c r="I28" s="224"/>
      <c r="J28" s="224"/>
      <c r="K28" s="224" t="s">
        <v>16</v>
      </c>
      <c r="L28" s="224"/>
      <c r="M28" s="224"/>
      <c r="N28" s="224" t="s">
        <v>14</v>
      </c>
      <c r="O28" s="224"/>
      <c r="P28" s="232"/>
      <c r="Q28" s="101" t="s">
        <v>200</v>
      </c>
      <c r="R28" s="93"/>
      <c r="S28" s="93"/>
      <c r="T28" s="93"/>
      <c r="U28" s="93"/>
      <c r="V28" s="93"/>
      <c r="W28" s="94"/>
      <c r="X28" s="224" t="s">
        <v>15</v>
      </c>
      <c r="Y28" s="224"/>
      <c r="Z28" s="224"/>
      <c r="AA28" s="224" t="s">
        <v>16</v>
      </c>
      <c r="AB28" s="224"/>
      <c r="AC28" s="224"/>
      <c r="AD28" s="224" t="s">
        <v>14</v>
      </c>
      <c r="AE28" s="224"/>
      <c r="AF28" s="224"/>
      <c r="AG28"/>
      <c r="AH28"/>
      <c r="AI28"/>
    </row>
    <row r="29" spans="1:37" ht="14.25" customHeight="1" x14ac:dyDescent="0.2">
      <c r="A29" s="75"/>
      <c r="B29" s="25"/>
      <c r="C29" s="25"/>
      <c r="D29" s="25"/>
      <c r="E29" s="25"/>
      <c r="F29" s="25"/>
      <c r="G29" s="11" t="s">
        <v>12</v>
      </c>
      <c r="H29" s="205">
        <v>825</v>
      </c>
      <c r="I29" s="206"/>
      <c r="J29" s="207"/>
      <c r="K29" s="205">
        <v>872</v>
      </c>
      <c r="L29" s="206"/>
      <c r="M29" s="207"/>
      <c r="N29" s="205">
        <v>885</v>
      </c>
      <c r="O29" s="206"/>
      <c r="P29" s="230"/>
      <c r="Q29" s="25"/>
      <c r="R29" s="25"/>
      <c r="S29" s="25"/>
      <c r="T29" s="25"/>
      <c r="U29" s="25"/>
      <c r="V29" s="25"/>
      <c r="W29" s="11" t="s">
        <v>12</v>
      </c>
      <c r="X29" s="205">
        <v>930</v>
      </c>
      <c r="Y29" s="206"/>
      <c r="Z29" s="207"/>
      <c r="AA29" s="205">
        <v>950</v>
      </c>
      <c r="AB29" s="206"/>
      <c r="AC29" s="207"/>
      <c r="AD29" s="205">
        <v>980</v>
      </c>
      <c r="AE29" s="206"/>
      <c r="AF29" s="207"/>
      <c r="AG29"/>
      <c r="AH29"/>
      <c r="AI29"/>
    </row>
    <row r="30" spans="1:37" ht="14.25" customHeight="1" x14ac:dyDescent="0.2">
      <c r="A30" s="75"/>
      <c r="B30" s="25"/>
      <c r="C30" s="25"/>
      <c r="D30" s="25"/>
      <c r="E30" s="25"/>
      <c r="F30" s="25"/>
      <c r="G30" s="11" t="s">
        <v>201</v>
      </c>
      <c r="H30" s="81"/>
      <c r="I30" s="151" t="s">
        <v>337</v>
      </c>
      <c r="J30" s="82"/>
      <c r="K30" s="81"/>
      <c r="L30" s="151" t="s">
        <v>350</v>
      </c>
      <c r="M30" s="82"/>
      <c r="N30" s="81"/>
      <c r="O30" s="151" t="s">
        <v>362</v>
      </c>
      <c r="P30" s="102"/>
      <c r="Q30" s="25"/>
      <c r="R30" s="25"/>
      <c r="S30" s="25"/>
      <c r="T30" s="25"/>
      <c r="U30" s="25"/>
      <c r="V30" s="25"/>
      <c r="W30" s="11" t="s">
        <v>201</v>
      </c>
      <c r="X30" s="81"/>
      <c r="Y30" s="151" t="s">
        <v>360</v>
      </c>
      <c r="Z30" s="82"/>
      <c r="AA30" s="81"/>
      <c r="AB30" s="151" t="s">
        <v>368</v>
      </c>
      <c r="AC30" s="82"/>
      <c r="AD30" s="81"/>
      <c r="AE30" s="151" t="s">
        <v>369</v>
      </c>
      <c r="AF30" s="82"/>
      <c r="AG30"/>
      <c r="AH30"/>
      <c r="AI30"/>
    </row>
    <row r="31" spans="1:37" ht="14.25" customHeight="1" x14ac:dyDescent="0.2">
      <c r="A31" s="75"/>
      <c r="B31" s="25"/>
      <c r="C31" s="25"/>
      <c r="D31" s="25"/>
      <c r="E31" s="25"/>
      <c r="F31" s="25"/>
      <c r="G31" s="11" t="s">
        <v>13</v>
      </c>
      <c r="H31" s="205">
        <v>1500</v>
      </c>
      <c r="I31" s="206"/>
      <c r="J31" s="207"/>
      <c r="K31" s="205">
        <v>1705</v>
      </c>
      <c r="L31" s="206"/>
      <c r="M31" s="207"/>
      <c r="N31" s="205">
        <v>1730</v>
      </c>
      <c r="O31" s="206"/>
      <c r="P31" s="230"/>
      <c r="Q31" s="25"/>
      <c r="R31" s="25"/>
      <c r="S31" s="25"/>
      <c r="T31" s="25"/>
      <c r="U31" s="25"/>
      <c r="V31" s="25"/>
      <c r="W31" s="11" t="s">
        <v>13</v>
      </c>
      <c r="X31" s="205">
        <v>1500</v>
      </c>
      <c r="Y31" s="206"/>
      <c r="Z31" s="207"/>
      <c r="AA31" s="205">
        <v>1705</v>
      </c>
      <c r="AB31" s="206"/>
      <c r="AC31" s="207"/>
      <c r="AD31" s="205">
        <v>1730</v>
      </c>
      <c r="AE31" s="206"/>
      <c r="AF31" s="207"/>
      <c r="AG31"/>
      <c r="AH31"/>
      <c r="AI31"/>
    </row>
    <row r="32" spans="1:37" ht="14.25" customHeight="1" x14ac:dyDescent="0.2">
      <c r="A32" s="76"/>
      <c r="B32" s="77"/>
      <c r="C32" s="77"/>
      <c r="D32" s="77"/>
      <c r="E32" s="77"/>
      <c r="F32" s="77"/>
      <c r="G32" s="78" t="s">
        <v>145</v>
      </c>
      <c r="H32" s="205">
        <v>985</v>
      </c>
      <c r="I32" s="206"/>
      <c r="J32" s="207"/>
      <c r="K32" s="205">
        <v>1010</v>
      </c>
      <c r="L32" s="206"/>
      <c r="M32" s="207"/>
      <c r="N32" s="205">
        <v>1016</v>
      </c>
      <c r="O32" s="206"/>
      <c r="P32" s="230"/>
      <c r="Q32" s="77"/>
      <c r="R32" s="77"/>
      <c r="S32" s="77"/>
      <c r="T32" s="77"/>
      <c r="U32" s="77"/>
      <c r="V32" s="77"/>
      <c r="W32" s="78" t="s">
        <v>145</v>
      </c>
      <c r="X32" s="205">
        <v>985</v>
      </c>
      <c r="Y32" s="206"/>
      <c r="Z32" s="207"/>
      <c r="AA32" s="205">
        <v>1010</v>
      </c>
      <c r="AB32" s="206"/>
      <c r="AC32" s="207"/>
      <c r="AD32" s="205">
        <v>1016</v>
      </c>
      <c r="AE32" s="206"/>
      <c r="AF32" s="207"/>
      <c r="AG32"/>
      <c r="AH32"/>
      <c r="AI32"/>
    </row>
    <row r="33" spans="1:33" customFormat="1" ht="9.75" customHeight="1" x14ac:dyDescent="0.2"/>
    <row r="34" spans="1:33" ht="15.75" customHeight="1" x14ac:dyDescent="0.2">
      <c r="A34" s="17" t="s">
        <v>157</v>
      </c>
      <c r="B34" s="26"/>
      <c r="C34" s="26"/>
      <c r="D34" s="26"/>
      <c r="E34" s="26"/>
      <c r="F34" s="26"/>
      <c r="G34" s="26"/>
      <c r="H34" s="61"/>
      <c r="I34" s="61"/>
      <c r="J34" s="61"/>
      <c r="K34" s="61"/>
      <c r="L34" s="61"/>
      <c r="M34" s="61"/>
      <c r="N34" s="61"/>
      <c r="O34" s="61"/>
      <c r="Q34" s="60"/>
      <c r="R34" s="60"/>
      <c r="S34" s="25"/>
      <c r="T34" s="83" t="s">
        <v>178</v>
      </c>
      <c r="U34" s="202"/>
      <c r="V34" s="202"/>
      <c r="W34" s="25"/>
      <c r="X34" s="25"/>
      <c r="Y34" s="25"/>
      <c r="Z34" s="11"/>
      <c r="AA34" s="26"/>
      <c r="AB34" s="26"/>
      <c r="AC34" s="26"/>
      <c r="AD34" s="26"/>
      <c r="AE34" s="26"/>
      <c r="AF34" s="26"/>
    </row>
    <row r="35" spans="1:33" ht="15.75" customHeight="1" x14ac:dyDescent="0.2">
      <c r="A35" s="91" t="s">
        <v>179</v>
      </c>
      <c r="B35" s="26"/>
      <c r="C35" s="26"/>
      <c r="D35" s="26"/>
      <c r="E35" s="152"/>
      <c r="F35" s="152"/>
      <c r="G35" s="152"/>
      <c r="H35" s="152"/>
      <c r="I35" s="152"/>
      <c r="J35" s="152"/>
      <c r="K35" s="152"/>
      <c r="L35" s="152"/>
      <c r="M35" s="152"/>
      <c r="N35" s="152"/>
      <c r="O35" s="152"/>
      <c r="P35" s="152"/>
      <c r="Q35" s="152"/>
      <c r="R35" s="152"/>
      <c r="S35" s="152"/>
      <c r="T35" s="152"/>
      <c r="U35" s="152"/>
      <c r="V35" s="152"/>
      <c r="W35" s="25"/>
      <c r="X35" s="25"/>
      <c r="Y35" s="25"/>
      <c r="Z35" s="11"/>
      <c r="AA35" s="26"/>
      <c r="AB35" s="26"/>
      <c r="AC35" s="26"/>
      <c r="AD35" s="26"/>
      <c r="AE35" s="26"/>
      <c r="AF35" s="26"/>
    </row>
    <row r="36" spans="1:33" ht="15.75" customHeight="1" x14ac:dyDescent="0.2">
      <c r="A36" s="68" t="s">
        <v>212</v>
      </c>
      <c r="B36" s="26"/>
      <c r="C36" s="26"/>
      <c r="D36" s="26"/>
      <c r="E36" s="26"/>
      <c r="F36" s="26"/>
      <c r="G36" s="26"/>
      <c r="H36" s="61"/>
      <c r="K36" s="61"/>
      <c r="L36" s="83" t="s">
        <v>211</v>
      </c>
      <c r="M36" s="61"/>
      <c r="N36" s="61"/>
      <c r="O36" s="61"/>
      <c r="P36" s="61"/>
      <c r="Q36" s="60"/>
      <c r="R36" s="60"/>
      <c r="U36" s="25"/>
      <c r="V36" s="25"/>
      <c r="W36" s="25"/>
      <c r="X36" s="25"/>
      <c r="Y36" s="25"/>
      <c r="Z36" s="11"/>
      <c r="AA36" s="26"/>
      <c r="AB36" s="26"/>
      <c r="AC36" s="26"/>
      <c r="AD36" s="26"/>
      <c r="AE36" s="26"/>
      <c r="AF36" s="26"/>
    </row>
    <row r="37" spans="1:33" ht="15.75" customHeight="1" x14ac:dyDescent="0.2">
      <c r="A37" s="68" t="s">
        <v>158</v>
      </c>
      <c r="B37" s="26"/>
      <c r="C37" s="26"/>
      <c r="D37" s="26"/>
      <c r="E37" s="26"/>
      <c r="G37" s="26"/>
      <c r="K37" s="61"/>
      <c r="M37" s="61"/>
      <c r="N37" s="61"/>
      <c r="O37" s="61"/>
      <c r="AC37" s="26"/>
      <c r="AD37" s="26"/>
      <c r="AE37" s="26"/>
      <c r="AF37" s="26"/>
    </row>
    <row r="38" spans="1:33" ht="15.75" customHeight="1" x14ac:dyDescent="0.2">
      <c r="A38" s="68"/>
      <c r="B38" s="26"/>
      <c r="C38" s="11" t="s">
        <v>159</v>
      </c>
      <c r="D38" s="202"/>
      <c r="E38" s="202"/>
      <c r="F38" s="26"/>
      <c r="G38" s="26"/>
      <c r="K38" s="83" t="s">
        <v>160</v>
      </c>
      <c r="L38" s="223"/>
      <c r="M38" s="223"/>
      <c r="N38" s="223"/>
      <c r="O38" s="61"/>
      <c r="Q38" s="55" t="s">
        <v>161</v>
      </c>
      <c r="R38" s="202"/>
      <c r="S38" s="202"/>
      <c r="T38" s="202"/>
      <c r="U38" s="202"/>
      <c r="V38" s="202"/>
      <c r="W38" s="202"/>
      <c r="Z38" s="55" t="s">
        <v>162</v>
      </c>
      <c r="AA38" s="222"/>
      <c r="AB38" s="222"/>
      <c r="AC38" s="222"/>
      <c r="AD38" s="26"/>
      <c r="AE38" s="26"/>
      <c r="AF38" s="26"/>
    </row>
    <row r="39" spans="1:33" ht="15.75" customHeight="1" x14ac:dyDescent="0.2">
      <c r="A39" s="68" t="s">
        <v>163</v>
      </c>
      <c r="B39" s="26"/>
      <c r="C39" s="26"/>
      <c r="D39" s="26"/>
      <c r="E39" s="26"/>
      <c r="G39" s="26"/>
      <c r="K39" s="61"/>
      <c r="M39" s="61"/>
      <c r="N39" s="61"/>
      <c r="O39" s="61"/>
      <c r="AC39" s="26"/>
      <c r="AD39" s="26"/>
      <c r="AE39" s="26"/>
      <c r="AF39" s="26"/>
    </row>
    <row r="40" spans="1:33" ht="15.75" customHeight="1" x14ac:dyDescent="0.2">
      <c r="A40" s="68"/>
      <c r="B40" s="26"/>
      <c r="C40" s="11" t="s">
        <v>159</v>
      </c>
      <c r="D40" s="202"/>
      <c r="E40" s="202"/>
      <c r="F40" s="26"/>
      <c r="G40" s="26"/>
      <c r="K40" s="83" t="s">
        <v>160</v>
      </c>
      <c r="L40" s="223"/>
      <c r="M40" s="223"/>
      <c r="N40" s="223"/>
      <c r="O40" s="61"/>
      <c r="Q40" s="55" t="s">
        <v>161</v>
      </c>
      <c r="R40" s="202"/>
      <c r="S40" s="202"/>
      <c r="T40" s="202"/>
      <c r="U40" s="202"/>
      <c r="V40" s="202"/>
      <c r="W40" s="202"/>
      <c r="Z40" s="55" t="s">
        <v>162</v>
      </c>
      <c r="AA40" s="222"/>
      <c r="AB40" s="222"/>
      <c r="AC40" s="222"/>
      <c r="AD40" s="26"/>
      <c r="AE40" s="26"/>
      <c r="AF40" s="26"/>
    </row>
    <row r="41" spans="1:33" ht="20.25" customHeight="1" x14ac:dyDescent="0.2">
      <c r="A41" s="91" t="s">
        <v>179</v>
      </c>
      <c r="B41" s="26"/>
      <c r="C41" s="26"/>
      <c r="D41" s="26"/>
      <c r="E41" s="152"/>
      <c r="F41" s="152"/>
      <c r="G41" s="152"/>
      <c r="H41" s="152"/>
      <c r="I41" s="152"/>
      <c r="J41" s="152"/>
      <c r="K41" s="152"/>
      <c r="L41" s="152"/>
      <c r="M41" s="152"/>
      <c r="N41" s="152"/>
      <c r="O41" s="152"/>
      <c r="P41" s="152"/>
      <c r="Q41" s="152"/>
      <c r="R41" s="152"/>
      <c r="S41" s="152"/>
      <c r="T41" s="152"/>
      <c r="U41" s="152"/>
      <c r="V41" s="152"/>
      <c r="W41" s="25"/>
      <c r="X41" s="25"/>
      <c r="Y41" s="25"/>
      <c r="Z41" s="11"/>
      <c r="AA41" s="26"/>
      <c r="AB41" s="26"/>
      <c r="AC41" s="26"/>
      <c r="AD41" s="26"/>
      <c r="AE41" s="26"/>
      <c r="AF41" s="26"/>
    </row>
    <row r="42" spans="1:33" ht="15.75" customHeight="1" x14ac:dyDescent="0.2">
      <c r="A42" s="68" t="s">
        <v>212</v>
      </c>
      <c r="B42" s="26"/>
      <c r="C42" s="26"/>
      <c r="D42" s="26"/>
      <c r="E42" s="26"/>
      <c r="F42" s="26"/>
      <c r="G42" s="26"/>
      <c r="H42" s="61"/>
      <c r="K42" s="61"/>
      <c r="L42" s="83" t="s">
        <v>211</v>
      </c>
      <c r="M42" s="61"/>
      <c r="N42" s="61"/>
      <c r="O42" s="61"/>
      <c r="P42" s="61"/>
      <c r="Q42" s="60"/>
      <c r="R42" s="60"/>
      <c r="U42" s="25"/>
      <c r="V42" s="25"/>
      <c r="W42" s="25"/>
      <c r="X42" s="25"/>
      <c r="Y42" s="25"/>
      <c r="Z42" s="11"/>
      <c r="AA42" s="26"/>
      <c r="AB42" s="26"/>
      <c r="AC42" s="26"/>
      <c r="AD42" s="26"/>
      <c r="AE42" s="26"/>
      <c r="AF42" s="26"/>
    </row>
    <row r="43" spans="1:33" ht="15.75" customHeight="1" x14ac:dyDescent="0.2">
      <c r="A43" s="68" t="s">
        <v>158</v>
      </c>
      <c r="B43" s="26"/>
      <c r="C43" s="26"/>
      <c r="D43" s="26"/>
      <c r="E43" s="26"/>
      <c r="G43" s="26"/>
      <c r="K43" s="61"/>
      <c r="M43" s="61"/>
      <c r="N43" s="61"/>
      <c r="O43" s="61"/>
      <c r="AC43" s="26"/>
      <c r="AD43" s="26"/>
      <c r="AE43" s="26"/>
      <c r="AF43" s="26"/>
    </row>
    <row r="44" spans="1:33" ht="15.75" customHeight="1" x14ac:dyDescent="0.2">
      <c r="A44" s="68"/>
      <c r="B44" s="26"/>
      <c r="C44" s="11" t="s">
        <v>159</v>
      </c>
      <c r="D44" s="202"/>
      <c r="E44" s="202"/>
      <c r="F44" s="26"/>
      <c r="G44" s="26"/>
      <c r="K44" s="83" t="s">
        <v>160</v>
      </c>
      <c r="L44" s="223"/>
      <c r="M44" s="223"/>
      <c r="N44" s="223"/>
      <c r="O44" s="61"/>
      <c r="Q44" s="55" t="s">
        <v>161</v>
      </c>
      <c r="R44" s="202"/>
      <c r="S44" s="202"/>
      <c r="T44" s="202"/>
      <c r="U44" s="202"/>
      <c r="V44" s="202"/>
      <c r="W44" s="202"/>
      <c r="Z44" s="55" t="s">
        <v>162</v>
      </c>
      <c r="AA44" s="222"/>
      <c r="AB44" s="222"/>
      <c r="AC44" s="222"/>
      <c r="AD44" s="26"/>
      <c r="AE44" s="26"/>
    </row>
    <row r="45" spans="1:33" ht="15.75" customHeight="1" x14ac:dyDescent="0.2">
      <c r="A45" s="68" t="s">
        <v>163</v>
      </c>
      <c r="B45" s="26"/>
      <c r="C45" s="26"/>
      <c r="D45" s="26"/>
      <c r="E45" s="26"/>
      <c r="G45" s="26"/>
      <c r="K45" s="61"/>
      <c r="M45" s="61"/>
      <c r="N45" s="61"/>
      <c r="O45" s="61"/>
      <c r="AC45" s="26"/>
      <c r="AD45" s="26"/>
      <c r="AF45"/>
      <c r="AG45"/>
    </row>
    <row r="46" spans="1:33" ht="15" customHeight="1" x14ac:dyDescent="0.2">
      <c r="A46" s="68"/>
      <c r="B46" s="26"/>
      <c r="C46" s="11" t="s">
        <v>159</v>
      </c>
      <c r="D46" s="202"/>
      <c r="E46" s="202"/>
      <c r="F46" s="26"/>
      <c r="G46" s="26"/>
      <c r="K46" s="83" t="s">
        <v>160</v>
      </c>
      <c r="L46" s="223"/>
      <c r="M46" s="223"/>
      <c r="N46" s="223"/>
      <c r="O46" s="61"/>
      <c r="Q46" s="55" t="s">
        <v>161</v>
      </c>
      <c r="R46" s="202"/>
      <c r="S46" s="202"/>
      <c r="T46" s="202"/>
      <c r="U46" s="202"/>
      <c r="V46" s="202"/>
      <c r="W46" s="202"/>
      <c r="Z46" s="55" t="s">
        <v>162</v>
      </c>
      <c r="AA46" s="222"/>
      <c r="AB46" s="222"/>
      <c r="AC46" s="222"/>
      <c r="AD46" s="26"/>
      <c r="AE46" s="26"/>
      <c r="AF46"/>
      <c r="AG46"/>
    </row>
    <row r="47" spans="1:33" ht="15" customHeight="1" x14ac:dyDescent="0.2">
      <c r="A47" s="68"/>
      <c r="B47" s="26"/>
      <c r="C47" s="26"/>
      <c r="D47" s="26"/>
      <c r="E47" s="26"/>
      <c r="F47" s="26"/>
      <c r="G47" s="26"/>
      <c r="H47" s="61"/>
      <c r="I47" s="61"/>
      <c r="J47" s="61"/>
      <c r="K47" s="61"/>
      <c r="L47" s="61"/>
      <c r="M47" s="61"/>
      <c r="N47" s="61"/>
      <c r="O47" s="61"/>
      <c r="P47" s="61"/>
      <c r="Q47" s="60"/>
      <c r="R47" s="60"/>
      <c r="Z47" s="55"/>
      <c r="AA47" s="26"/>
      <c r="AB47" s="26"/>
      <c r="AC47" s="26"/>
      <c r="AD47" s="26"/>
      <c r="AE47" s="26"/>
      <c r="AF47"/>
      <c r="AG47"/>
    </row>
    <row r="48" spans="1:33" x14ac:dyDescent="0.2">
      <c r="AF48"/>
      <c r="AG48"/>
    </row>
  </sheetData>
  <mergeCells count="85">
    <mergeCell ref="U7:Z7"/>
    <mergeCell ref="H8:AF8"/>
    <mergeCell ref="H14:J14"/>
    <mergeCell ref="K14:M14"/>
    <mergeCell ref="N14:P14"/>
    <mergeCell ref="G7:M7"/>
    <mergeCell ref="AE11:AF11"/>
    <mergeCell ref="Z11:AB11"/>
    <mergeCell ref="H9:AF9"/>
    <mergeCell ref="H11:J11"/>
    <mergeCell ref="Q11:R11"/>
    <mergeCell ref="H22:AF22"/>
    <mergeCell ref="H18:J18"/>
    <mergeCell ref="K18:M18"/>
    <mergeCell ref="N18:P18"/>
    <mergeCell ref="H17:J17"/>
    <mergeCell ref="K17:M17"/>
    <mergeCell ref="U34:V34"/>
    <mergeCell ref="H31:J31"/>
    <mergeCell ref="K31:M31"/>
    <mergeCell ref="N31:P31"/>
    <mergeCell ref="K28:M28"/>
    <mergeCell ref="N28:P28"/>
    <mergeCell ref="AA38:AC38"/>
    <mergeCell ref="D40:E40"/>
    <mergeCell ref="L40:N40"/>
    <mergeCell ref="R40:W40"/>
    <mergeCell ref="AA40:AC40"/>
    <mergeCell ref="E35:V35"/>
    <mergeCell ref="D38:E38"/>
    <mergeCell ref="L38:N38"/>
    <mergeCell ref="R38:W38"/>
    <mergeCell ref="AA44:AC44"/>
    <mergeCell ref="D46:E46"/>
    <mergeCell ref="L46:N46"/>
    <mergeCell ref="R46:W46"/>
    <mergeCell ref="AA46:AC46"/>
    <mergeCell ref="E41:V41"/>
    <mergeCell ref="D44:E44"/>
    <mergeCell ref="L44:N44"/>
    <mergeCell ref="R44:W44"/>
    <mergeCell ref="AA14:AC14"/>
    <mergeCell ref="AD14:AF14"/>
    <mergeCell ref="X15:Z15"/>
    <mergeCell ref="AA15:AC15"/>
    <mergeCell ref="AD15:AF15"/>
    <mergeCell ref="X17:Z17"/>
    <mergeCell ref="AA17:AC17"/>
    <mergeCell ref="J6:P6"/>
    <mergeCell ref="G21:M21"/>
    <mergeCell ref="U21:Z21"/>
    <mergeCell ref="J20:P20"/>
    <mergeCell ref="X18:Z18"/>
    <mergeCell ref="N17:P17"/>
    <mergeCell ref="H15:J15"/>
    <mergeCell ref="K15:M15"/>
    <mergeCell ref="N15:P15"/>
    <mergeCell ref="X14:Z14"/>
    <mergeCell ref="H23:AF23"/>
    <mergeCell ref="H25:J25"/>
    <mergeCell ref="Q25:R25"/>
    <mergeCell ref="Z25:AB25"/>
    <mergeCell ref="AE25:AF25"/>
    <mergeCell ref="AD17:AF17"/>
    <mergeCell ref="AA18:AC18"/>
    <mergeCell ref="AD18:AF18"/>
    <mergeCell ref="X28:Z28"/>
    <mergeCell ref="AA28:AC28"/>
    <mergeCell ref="AD28:AF28"/>
    <mergeCell ref="H29:J29"/>
    <mergeCell ref="K29:M29"/>
    <mergeCell ref="N29:P29"/>
    <mergeCell ref="X29:Z29"/>
    <mergeCell ref="AA29:AC29"/>
    <mergeCell ref="AD29:AF29"/>
    <mergeCell ref="H28:J28"/>
    <mergeCell ref="X31:Z31"/>
    <mergeCell ref="AA31:AC31"/>
    <mergeCell ref="AD31:AF31"/>
    <mergeCell ref="H32:J32"/>
    <mergeCell ref="K32:M32"/>
    <mergeCell ref="N32:P32"/>
    <mergeCell ref="X32:Z32"/>
    <mergeCell ref="AA32:AC32"/>
    <mergeCell ref="AD32:AF32"/>
  </mergeCells>
  <phoneticPr fontId="0" type="noConversion"/>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44" r:id="rId4" name="Check Box 4">
              <controlPr defaultSize="0" autoFill="0" autoLine="0" autoPict="0">
                <anchor moveWithCells="1">
                  <from>
                    <xdr:col>2</xdr:col>
                    <xdr:colOff>142875</xdr:colOff>
                    <xdr:row>35</xdr:row>
                    <xdr:rowOff>9525</xdr:rowOff>
                  </from>
                  <to>
                    <xdr:col>4</xdr:col>
                    <xdr:colOff>85725</xdr:colOff>
                    <xdr:row>36</xdr:row>
                    <xdr:rowOff>28575</xdr:rowOff>
                  </to>
                </anchor>
              </controlPr>
            </control>
          </mc:Choice>
        </mc:AlternateContent>
        <mc:AlternateContent xmlns:mc="http://schemas.openxmlformats.org/markup-compatibility/2006">
          <mc:Choice Requires="x14">
            <control shapeId="10245" r:id="rId5" name="Check Box 5">
              <controlPr defaultSize="0" autoFill="0" autoLine="0" autoPict="0">
                <anchor moveWithCells="1">
                  <from>
                    <xdr:col>11</xdr:col>
                    <xdr:colOff>142875</xdr:colOff>
                    <xdr:row>35</xdr:row>
                    <xdr:rowOff>9525</xdr:rowOff>
                  </from>
                  <to>
                    <xdr:col>13</xdr:col>
                    <xdr:colOff>85725</xdr:colOff>
                    <xdr:row>36</xdr:row>
                    <xdr:rowOff>28575</xdr:rowOff>
                  </to>
                </anchor>
              </controlPr>
            </control>
          </mc:Choice>
        </mc:AlternateContent>
        <mc:AlternateContent xmlns:mc="http://schemas.openxmlformats.org/markup-compatibility/2006">
          <mc:Choice Requires="x14">
            <control shapeId="10246" r:id="rId6" name="Check Box 6">
              <controlPr defaultSize="0" autoFill="0" autoLine="0" autoPict="0">
                <anchor moveWithCells="1">
                  <from>
                    <xdr:col>2</xdr:col>
                    <xdr:colOff>142875</xdr:colOff>
                    <xdr:row>41</xdr:row>
                    <xdr:rowOff>9525</xdr:rowOff>
                  </from>
                  <to>
                    <xdr:col>4</xdr:col>
                    <xdr:colOff>85725</xdr:colOff>
                    <xdr:row>42</xdr:row>
                    <xdr:rowOff>28575</xdr:rowOff>
                  </to>
                </anchor>
              </controlPr>
            </control>
          </mc:Choice>
        </mc:AlternateContent>
        <mc:AlternateContent xmlns:mc="http://schemas.openxmlformats.org/markup-compatibility/2006">
          <mc:Choice Requires="x14">
            <control shapeId="10247" r:id="rId7" name="Check Box 7">
              <controlPr defaultSize="0" autoFill="0" autoLine="0" autoPict="0">
                <anchor moveWithCells="1">
                  <from>
                    <xdr:col>6</xdr:col>
                    <xdr:colOff>152400</xdr:colOff>
                    <xdr:row>8</xdr:row>
                    <xdr:rowOff>161925</xdr:rowOff>
                  </from>
                  <to>
                    <xdr:col>8</xdr:col>
                    <xdr:colOff>95250</xdr:colOff>
                    <xdr:row>10</xdr:row>
                    <xdr:rowOff>38100</xdr:rowOff>
                  </to>
                </anchor>
              </controlPr>
            </control>
          </mc:Choice>
        </mc:AlternateContent>
        <mc:AlternateContent xmlns:mc="http://schemas.openxmlformats.org/markup-compatibility/2006">
          <mc:Choice Requires="x14">
            <control shapeId="10248" r:id="rId8" name="Check Box 8">
              <controlPr defaultSize="0" autoFill="0" autoLine="0" autoPict="0">
                <anchor moveWithCells="1">
                  <from>
                    <xdr:col>11</xdr:col>
                    <xdr:colOff>152400</xdr:colOff>
                    <xdr:row>8</xdr:row>
                    <xdr:rowOff>161925</xdr:rowOff>
                  </from>
                  <to>
                    <xdr:col>13</xdr:col>
                    <xdr:colOff>95250</xdr:colOff>
                    <xdr:row>10</xdr:row>
                    <xdr:rowOff>38100</xdr:rowOff>
                  </to>
                </anchor>
              </controlPr>
            </control>
          </mc:Choice>
        </mc:AlternateContent>
        <mc:AlternateContent xmlns:mc="http://schemas.openxmlformats.org/markup-compatibility/2006">
          <mc:Choice Requires="x14">
            <control shapeId="10249" r:id="rId9" name="Check Box 9">
              <controlPr defaultSize="0" autoFill="0" autoLine="0" autoPict="0">
                <anchor moveWithCells="1">
                  <from>
                    <xdr:col>16</xdr:col>
                    <xdr:colOff>142875</xdr:colOff>
                    <xdr:row>8</xdr:row>
                    <xdr:rowOff>161925</xdr:rowOff>
                  </from>
                  <to>
                    <xdr:col>18</xdr:col>
                    <xdr:colOff>85725</xdr:colOff>
                    <xdr:row>10</xdr:row>
                    <xdr:rowOff>38100</xdr:rowOff>
                  </to>
                </anchor>
              </controlPr>
            </control>
          </mc:Choice>
        </mc:AlternateContent>
        <mc:AlternateContent xmlns:mc="http://schemas.openxmlformats.org/markup-compatibility/2006">
          <mc:Choice Requires="x14">
            <control shapeId="10250" r:id="rId10" name="Check Box 10">
              <controlPr defaultSize="0" autoFill="0" autoLine="0" autoPict="0">
                <anchor moveWithCells="1">
                  <from>
                    <xdr:col>20</xdr:col>
                    <xdr:colOff>142875</xdr:colOff>
                    <xdr:row>8</xdr:row>
                    <xdr:rowOff>161925</xdr:rowOff>
                  </from>
                  <to>
                    <xdr:col>22</xdr:col>
                    <xdr:colOff>85725</xdr:colOff>
                    <xdr:row>10</xdr:row>
                    <xdr:rowOff>38100</xdr:rowOff>
                  </to>
                </anchor>
              </controlPr>
            </control>
          </mc:Choice>
        </mc:AlternateContent>
        <mc:AlternateContent xmlns:mc="http://schemas.openxmlformats.org/markup-compatibility/2006">
          <mc:Choice Requires="x14">
            <control shapeId="10251" r:id="rId11" name="Check Box 11">
              <controlPr defaultSize="0" autoFill="0" autoLine="0" autoPict="0">
                <anchor moveWithCells="1">
                  <from>
                    <xdr:col>6</xdr:col>
                    <xdr:colOff>152400</xdr:colOff>
                    <xdr:row>22</xdr:row>
                    <xdr:rowOff>161925</xdr:rowOff>
                  </from>
                  <to>
                    <xdr:col>8</xdr:col>
                    <xdr:colOff>95250</xdr:colOff>
                    <xdr:row>24</xdr:row>
                    <xdr:rowOff>38100</xdr:rowOff>
                  </to>
                </anchor>
              </controlPr>
            </control>
          </mc:Choice>
        </mc:AlternateContent>
        <mc:AlternateContent xmlns:mc="http://schemas.openxmlformats.org/markup-compatibility/2006">
          <mc:Choice Requires="x14">
            <control shapeId="10252" r:id="rId12" name="Check Box 12">
              <controlPr defaultSize="0" autoFill="0" autoLine="0" autoPict="0">
                <anchor moveWithCells="1">
                  <from>
                    <xdr:col>11</xdr:col>
                    <xdr:colOff>152400</xdr:colOff>
                    <xdr:row>22</xdr:row>
                    <xdr:rowOff>161925</xdr:rowOff>
                  </from>
                  <to>
                    <xdr:col>13</xdr:col>
                    <xdr:colOff>95250</xdr:colOff>
                    <xdr:row>24</xdr:row>
                    <xdr:rowOff>38100</xdr:rowOff>
                  </to>
                </anchor>
              </controlPr>
            </control>
          </mc:Choice>
        </mc:AlternateContent>
        <mc:AlternateContent xmlns:mc="http://schemas.openxmlformats.org/markup-compatibility/2006">
          <mc:Choice Requires="x14">
            <control shapeId="10253" r:id="rId13" name="Check Box 13">
              <controlPr defaultSize="0" autoFill="0" autoLine="0" autoPict="0">
                <anchor moveWithCells="1">
                  <from>
                    <xdr:col>16</xdr:col>
                    <xdr:colOff>142875</xdr:colOff>
                    <xdr:row>22</xdr:row>
                    <xdr:rowOff>161925</xdr:rowOff>
                  </from>
                  <to>
                    <xdr:col>18</xdr:col>
                    <xdr:colOff>85725</xdr:colOff>
                    <xdr:row>24</xdr:row>
                    <xdr:rowOff>38100</xdr:rowOff>
                  </to>
                </anchor>
              </controlPr>
            </control>
          </mc:Choice>
        </mc:AlternateContent>
        <mc:AlternateContent xmlns:mc="http://schemas.openxmlformats.org/markup-compatibility/2006">
          <mc:Choice Requires="x14">
            <control shapeId="10254" r:id="rId14" name="Check Box 14">
              <controlPr defaultSize="0" autoFill="0" autoLine="0" autoPict="0">
                <anchor moveWithCells="1">
                  <from>
                    <xdr:col>20</xdr:col>
                    <xdr:colOff>142875</xdr:colOff>
                    <xdr:row>22</xdr:row>
                    <xdr:rowOff>161925</xdr:rowOff>
                  </from>
                  <to>
                    <xdr:col>22</xdr:col>
                    <xdr:colOff>85725</xdr:colOff>
                    <xdr:row>24</xdr:row>
                    <xdr:rowOff>38100</xdr:rowOff>
                  </to>
                </anchor>
              </controlPr>
            </control>
          </mc:Choice>
        </mc:AlternateContent>
        <mc:AlternateContent xmlns:mc="http://schemas.openxmlformats.org/markup-compatibility/2006">
          <mc:Choice Requires="x14">
            <control shapeId="10255" r:id="rId15" name="Check Box 15">
              <controlPr defaultSize="0" autoFill="0" autoLine="0" autoPict="0">
                <anchor moveWithCells="1">
                  <from>
                    <xdr:col>11</xdr:col>
                    <xdr:colOff>142875</xdr:colOff>
                    <xdr:row>41</xdr:row>
                    <xdr:rowOff>9525</xdr:rowOff>
                  </from>
                  <to>
                    <xdr:col>13</xdr:col>
                    <xdr:colOff>85725</xdr:colOff>
                    <xdr:row>42</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Req-Chkist</vt:lpstr>
      <vt:lpstr>Cost Estimate Summary</vt:lpstr>
      <vt:lpstr>MeterTap Data</vt:lpstr>
      <vt:lpstr>Pipeline 1</vt:lpstr>
      <vt:lpstr>Pipeline 2</vt:lpstr>
      <vt:lpstr>Pipeline 3</vt:lpstr>
      <vt:lpstr>Compression 1</vt:lpstr>
      <vt:lpstr>Compression 2</vt:lpstr>
      <vt:lpstr>Compression 3</vt:lpstr>
      <vt:lpstr>Addt'l Info</vt:lpstr>
      <vt:lpstr>Addt'l Info2</vt:lpstr>
      <vt:lpstr>Dwgs-Maps</vt:lpstr>
      <vt:lpstr>Dwgs-Maps2</vt:lpstr>
      <vt:lpstr>Instructions</vt:lpstr>
      <vt:lpstr>List Box info</vt:lpstr>
    </vt:vector>
  </TitlesOfParts>
  <Company>ET&amp;S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dc:creator>
  <cp:lastModifiedBy>Jan Havlíček</cp:lastModifiedBy>
  <cp:lastPrinted>2001-08-21T20:40:23Z</cp:lastPrinted>
  <dcterms:created xsi:type="dcterms:W3CDTF">2000-03-28T19:03:10Z</dcterms:created>
  <dcterms:modified xsi:type="dcterms:W3CDTF">2023-09-19T23:57:51Z</dcterms:modified>
</cp:coreProperties>
</file>