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046AF1-CAF4-4E88-ACBF-3CAD2DA85082}" xr6:coauthVersionLast="47" xr6:coauthVersionMax="47" xr10:uidLastSave="{00000000-0000-0000-0000-000000000000}"/>
  <bookViews>
    <workbookView xWindow="-120" yWindow="-120" windowWidth="38640" windowHeight="15720"/>
  </bookViews>
  <sheets>
    <sheet name="sort by releasing shipper" sheetId="1" r:id="rId1"/>
    <sheet name="sort by acquiring shipper" sheetId="2" r:id="rId2"/>
  </sheets>
  <definedNames>
    <definedName name="_xlnm.Print_Area" localSheetId="1">'sort by acquiring shipper'!$A$1:$X$51</definedName>
    <definedName name="_xlnm.Print_Area" localSheetId="0">'sort by releasing shipper'!$A$1:$X$47</definedName>
    <definedName name="_xlnm.Print_Titles" localSheetId="1">'sort by acquiring shipper'!$1:$8</definedName>
    <definedName name="_xlnm.Print_Titles" localSheetId="0">'sort by releasing shipper'!$1:$8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</calcChain>
</file>

<file path=xl/sharedStrings.xml><?xml version="1.0" encoding="utf-8"?>
<sst xmlns="http://schemas.openxmlformats.org/spreadsheetml/2006/main" count="360" uniqueCount="59">
  <si>
    <t>TRANSWESTERN PIPELINE COMPANY</t>
  </si>
  <si>
    <t>CAPACITY RELEASE REPORT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</si>
  <si>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</si>
  <si>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RLSE</t>
  </si>
  <si>
    <t>REPLACEMENT</t>
  </si>
  <si>
    <t>OFFER</t>
  </si>
  <si>
    <t>1-PART</t>
  </si>
  <si>
    <t>TERM</t>
  </si>
  <si>
    <t>RE-</t>
  </si>
  <si>
    <t>PRE-</t>
  </si>
  <si>
    <t>REL #</t>
  </si>
  <si>
    <t>RLSE SHIPPER</t>
  </si>
  <si>
    <t>CTRC#</t>
  </si>
  <si>
    <t>VOLUME</t>
  </si>
  <si>
    <t>RECEIPT POI</t>
  </si>
  <si>
    <t>DELIVERY POI</t>
  </si>
  <si>
    <t>RATE</t>
  </si>
  <si>
    <t>ENTITY</t>
  </si>
  <si>
    <t>VOL</t>
  </si>
  <si>
    <t>% VOL COM</t>
  </si>
  <si>
    <t>START</t>
  </si>
  <si>
    <t>END</t>
  </si>
  <si>
    <t>CALL</t>
  </si>
  <si>
    <t>ARR</t>
  </si>
  <si>
    <t>STATUS</t>
  </si>
  <si>
    <t>west texas pool</t>
  </si>
  <si>
    <t>socal needles</t>
  </si>
  <si>
    <t>N</t>
  </si>
  <si>
    <t>bloomfield compressor</t>
  </si>
  <si>
    <t>thoreau/san juan area boundary</t>
  </si>
  <si>
    <t>citizens utilities company</t>
  </si>
  <si>
    <t>flagstaff delivery point</t>
  </si>
  <si>
    <t>enron capital &amp; trade resources corp.</t>
  </si>
  <si>
    <t>O</t>
  </si>
  <si>
    <t>Y</t>
  </si>
  <si>
    <t>Awarded</t>
  </si>
  <si>
    <t>citizens forest branch</t>
  </si>
  <si>
    <t>southern california gas company</t>
  </si>
  <si>
    <t>enron energy services, inc.</t>
  </si>
  <si>
    <t>central pool</t>
  </si>
  <si>
    <t>FTS-1</t>
  </si>
  <si>
    <t>Rate</t>
  </si>
  <si>
    <t>Rate calculation is based on the spread of two indices less variable charges (fuel/usage), with a min of $0.00 and max of max tariff rate.  PG&amp;E to provide index price calc.</t>
  </si>
  <si>
    <t>acn power, inc.</t>
  </si>
  <si>
    <t>sempra energy solutions, llc</t>
  </si>
  <si>
    <t>Sched</t>
  </si>
  <si>
    <t>Settlement Based Max Reservation Rates and TCR Surcharges changed eff 11/1/00; GRD rate changed eff 1/1/00.</t>
  </si>
  <si>
    <t>pg&amp;e topock</t>
  </si>
  <si>
    <t>pacific gas and electric company</t>
  </si>
  <si>
    <t>sempra energy trading corp.</t>
  </si>
  <si>
    <t>Settlement Based Max Reservation Rates and TCR Surcharges changed eff 11/1/00; GRD rate changed eff 1/1/01.</t>
  </si>
  <si>
    <t>Awarded-Special Calc</t>
  </si>
  <si>
    <t>texaco natural gas, inc.</t>
  </si>
  <si>
    <t>pg&amp;e energy trading-gas corporation</t>
  </si>
  <si>
    <t>Rate calculation is based on the spread of two indices less variable charges (fuel/usage) less fixed rate or spread.  PG&amp;E to provide index price calc.</t>
  </si>
  <si>
    <t>exelon energy ohio, inc.</t>
  </si>
  <si>
    <t>txu energy trading california</t>
  </si>
  <si>
    <t>bp energy company</t>
  </si>
  <si>
    <t>8/1/2001 THROUGH 8/31/2001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</si>
</sst>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_(&quot;$&quot;* #,##0.0000_);_(&quot;$&quot;* \(#,##0.0000\);_(&quot;$&quot;* &quot;-&quot;??_);_(@_)"/>
  </numFmts>
  <fonts count="13" x14ac:knownFonts="1">
    <font>
      <sz val="10"/>
      <name val="Times New Roman"/>
    </font>
    <font>
      <sz val="10"/>
      <name val="Times New Roman"/>
    </font>
    <font>
      <b/>
      <sz val="9"/>
      <name val="Arial"/>
      <family val="2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8"/>
      <name val="Arial"/>
    </font>
    <font>
      <sz val="9"/>
      <color indexed="12"/>
      <name val="Arial"/>
      <family val="2"/>
    </font>
    <font>
      <sz val="9"/>
      <color indexed="14"/>
      <name val="Arial"/>
      <family val="2"/>
    </font>
    <font>
      <b/>
      <sz val="10"/>
      <color indexed="10"/>
      <name val="Arial"/>
      <family val="2"/>
    </font>
    <font>
      <sz val="7"/>
      <name val="Arial"/>
      <family val="2"/>
    </font>
    <font>
      <b/>
      <sz val="9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horizontal="centerContinuous"/>
    </xf>
    <xf numFmtId="3" fontId="2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14" fontId="2" fillId="0" borderId="0" xfId="0" applyNumberFormat="1" applyFont="1" applyAlignment="1">
      <alignment horizontal="centerContinuous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Continuous"/>
    </xf>
    <xf numFmtId="3" fontId="4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14" fontId="4" fillId="0" borderId="0" xfId="0" applyNumberFormat="1" applyFont="1" applyAlignment="1">
      <alignment horizontal="centerContinuous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Continuous"/>
    </xf>
    <xf numFmtId="3" fontId="5" fillId="0" borderId="0" xfId="0" applyNumberFormat="1" applyFont="1" applyAlignment="1">
      <alignment horizontal="centerContinuous"/>
    </xf>
    <xf numFmtId="16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Continuous"/>
    </xf>
    <xf numFmtId="0" fontId="5" fillId="0" borderId="0" xfId="0" applyFont="1"/>
    <xf numFmtId="3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3" fontId="5" fillId="0" borderId="2" xfId="1" applyNumberFormat="1" applyFont="1" applyBorder="1" applyAlignment="1" applyProtection="1">
      <alignment horizontal="center"/>
      <protection locked="0"/>
    </xf>
    <xf numFmtId="0" fontId="5" fillId="0" borderId="2" xfId="0" applyFont="1" applyBorder="1" applyProtection="1">
      <protection locked="0"/>
    </xf>
    <xf numFmtId="164" fontId="5" fillId="0" borderId="2" xfId="2" applyNumberFormat="1" applyFont="1" applyBorder="1" applyAlignment="1" applyProtection="1">
      <alignment horizontal="center"/>
      <protection locked="0"/>
    </xf>
    <xf numFmtId="165" fontId="5" fillId="0" borderId="2" xfId="1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3" fontId="5" fillId="0" borderId="2" xfId="0" applyNumberFormat="1" applyFont="1" applyBorder="1" applyProtection="1">
      <protection locked="0"/>
    </xf>
    <xf numFmtId="164" fontId="5" fillId="0" borderId="2" xfId="0" applyNumberFormat="1" applyFont="1" applyBorder="1" applyAlignment="1" applyProtection="1">
      <alignment horizontal="center"/>
      <protection locked="0"/>
    </xf>
    <xf numFmtId="0" fontId="5" fillId="0" borderId="2" xfId="0" applyFont="1" applyBorder="1"/>
    <xf numFmtId="3" fontId="5" fillId="0" borderId="2" xfId="0" applyNumberFormat="1" applyFont="1" applyBorder="1"/>
    <xf numFmtId="0" fontId="5" fillId="0" borderId="0" xfId="0" applyFont="1" applyProtection="1">
      <protection locked="0"/>
    </xf>
    <xf numFmtId="164" fontId="6" fillId="0" borderId="2" xfId="0" applyNumberFormat="1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5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Protection="1">
      <protection locked="0"/>
    </xf>
    <xf numFmtId="0" fontId="5" fillId="0" borderId="5" xfId="0" applyFont="1" applyBorder="1" applyAlignment="1" applyProtection="1">
      <alignment horizontal="center"/>
      <protection locked="0"/>
    </xf>
    <xf numFmtId="3" fontId="5" fillId="0" borderId="5" xfId="0" applyNumberFormat="1" applyFont="1" applyBorder="1" applyProtection="1">
      <protection locked="0"/>
    </xf>
    <xf numFmtId="164" fontId="5" fillId="0" borderId="5" xfId="0" applyNumberFormat="1" applyFont="1" applyBorder="1" applyAlignment="1" applyProtection="1">
      <alignment horizontal="center"/>
      <protection locked="0"/>
    </xf>
    <xf numFmtId="0" fontId="5" fillId="0" borderId="5" xfId="0" applyFont="1" applyBorder="1" applyAlignment="1">
      <alignment horizontal="center"/>
    </xf>
    <xf numFmtId="14" fontId="5" fillId="0" borderId="5" xfId="0" applyNumberFormat="1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7" fillId="0" borderId="2" xfId="0" applyFont="1" applyBorder="1" applyProtection="1">
      <protection locked="0"/>
    </xf>
    <xf numFmtId="0" fontId="7" fillId="0" borderId="2" xfId="0" applyFont="1" applyBorder="1" applyAlignment="1" applyProtection="1">
      <alignment horizontal="center"/>
      <protection locked="0"/>
    </xf>
    <xf numFmtId="3" fontId="7" fillId="0" borderId="2" xfId="0" applyNumberFormat="1" applyFont="1" applyBorder="1" applyProtection="1">
      <protection locked="0"/>
    </xf>
    <xf numFmtId="164" fontId="7" fillId="0" borderId="2" xfId="0" applyNumberFormat="1" applyFont="1" applyBorder="1" applyAlignment="1" applyProtection="1">
      <alignment horizontal="center"/>
      <protection locked="0"/>
    </xf>
    <xf numFmtId="0" fontId="7" fillId="0" borderId="2" xfId="0" applyFont="1" applyBorder="1" applyAlignment="1">
      <alignment horizontal="center"/>
    </xf>
    <xf numFmtId="14" fontId="7" fillId="0" borderId="2" xfId="0" applyNumberFormat="1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0" fontId="7" fillId="0" borderId="2" xfId="0" applyFont="1" applyBorder="1"/>
    <xf numFmtId="164" fontId="8" fillId="0" borderId="2" xfId="0" applyNumberFormat="1" applyFont="1" applyBorder="1" applyAlignment="1" applyProtection="1">
      <alignment horizontal="center"/>
      <protection locked="0"/>
    </xf>
    <xf numFmtId="4" fontId="5" fillId="0" borderId="0" xfId="0" applyNumberFormat="1" applyFont="1" applyAlignment="1">
      <alignment horizontal="centerContinuous"/>
    </xf>
    <xf numFmtId="4" fontId="5" fillId="0" borderId="0" xfId="0" applyNumberFormat="1" applyFont="1"/>
    <xf numFmtId="4" fontId="5" fillId="0" borderId="2" xfId="0" applyNumberFormat="1" applyFont="1" applyBorder="1" applyAlignment="1" applyProtection="1">
      <alignment horizontal="center"/>
      <protection locked="0"/>
    </xf>
    <xf numFmtId="4" fontId="5" fillId="0" borderId="2" xfId="0" applyNumberFormat="1" applyFont="1" applyBorder="1"/>
    <xf numFmtId="4" fontId="5" fillId="0" borderId="5" xfId="0" applyNumberFormat="1" applyFont="1" applyBorder="1" applyProtection="1">
      <protection locked="0"/>
    </xf>
    <xf numFmtId="3" fontId="9" fillId="0" borderId="2" xfId="0" applyNumberFormat="1" applyFont="1" applyBorder="1"/>
    <xf numFmtId="0" fontId="10" fillId="0" borderId="0" xfId="0" applyFont="1"/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3" fontId="11" fillId="0" borderId="8" xfId="1" applyNumberFormat="1" applyFont="1" applyBorder="1" applyAlignment="1">
      <alignment horizontal="center"/>
    </xf>
    <xf numFmtId="0" fontId="11" fillId="0" borderId="8" xfId="0" applyFont="1" applyBorder="1"/>
    <xf numFmtId="164" fontId="11" fillId="0" borderId="8" xfId="2" applyNumberFormat="1" applyFont="1" applyBorder="1" applyAlignment="1">
      <alignment horizontal="center"/>
    </xf>
    <xf numFmtId="165" fontId="11" fillId="0" borderId="8" xfId="1" applyNumberFormat="1" applyFont="1" applyBorder="1" applyAlignment="1">
      <alignment horizontal="center"/>
    </xf>
    <xf numFmtId="166" fontId="11" fillId="0" borderId="8" xfId="2" applyNumberFormat="1" applyFont="1" applyBorder="1" applyAlignment="1">
      <alignment horizontal="center"/>
    </xf>
    <xf numFmtId="4" fontId="11" fillId="0" borderId="8" xfId="2" applyNumberFormat="1" applyFont="1" applyBorder="1" applyAlignment="1">
      <alignment horizontal="center"/>
    </xf>
    <xf numFmtId="14" fontId="11" fillId="0" borderId="8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0" xfId="0" applyFont="1"/>
    <xf numFmtId="0" fontId="11" fillId="0" borderId="1" xfId="0" applyFont="1" applyBorder="1" applyAlignment="1" applyProtection="1">
      <alignment horizontal="center"/>
      <protection locked="0"/>
    </xf>
    <xf numFmtId="0" fontId="11" fillId="0" borderId="2" xfId="0" applyFont="1" applyBorder="1" applyAlignment="1" applyProtection="1">
      <alignment horizontal="center"/>
      <protection locked="0"/>
    </xf>
    <xf numFmtId="3" fontId="11" fillId="0" borderId="2" xfId="1" applyNumberFormat="1" applyFont="1" applyBorder="1" applyAlignment="1" applyProtection="1">
      <alignment horizontal="center"/>
      <protection locked="0"/>
    </xf>
    <xf numFmtId="0" fontId="11" fillId="0" borderId="2" xfId="0" applyFont="1" applyBorder="1" applyProtection="1">
      <protection locked="0"/>
    </xf>
    <xf numFmtId="164" fontId="11" fillId="0" borderId="2" xfId="2" applyNumberFormat="1" applyFont="1" applyBorder="1" applyAlignment="1" applyProtection="1">
      <alignment horizontal="center"/>
      <protection locked="0"/>
    </xf>
    <xf numFmtId="165" fontId="11" fillId="0" borderId="2" xfId="1" applyNumberFormat="1" applyFont="1" applyBorder="1" applyAlignment="1" applyProtection="1">
      <alignment horizontal="center"/>
      <protection locked="0"/>
    </xf>
    <xf numFmtId="166" fontId="11" fillId="0" borderId="2" xfId="2" applyNumberFormat="1" applyFont="1" applyBorder="1" applyAlignment="1" applyProtection="1">
      <alignment horizontal="center"/>
      <protection locked="0"/>
    </xf>
    <xf numFmtId="4" fontId="11" fillId="0" borderId="2" xfId="2" applyNumberFormat="1" applyFont="1" applyBorder="1" applyAlignment="1" applyProtection="1">
      <alignment horizontal="center"/>
      <protection locked="0"/>
    </xf>
    <xf numFmtId="14" fontId="11" fillId="0" borderId="2" xfId="0" applyNumberFormat="1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1" fillId="0" borderId="2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164" fontId="4" fillId="0" borderId="2" xfId="0" applyNumberFormat="1" applyFont="1" applyBorder="1" applyAlignment="1" applyProtection="1">
      <alignment horizontal="center"/>
      <protection locked="0"/>
    </xf>
    <xf numFmtId="3" fontId="9" fillId="0" borderId="2" xfId="0" applyNumberFormat="1" applyFont="1" applyBorder="1" applyProtection="1">
      <protection locked="0"/>
    </xf>
    <xf numFmtId="164" fontId="12" fillId="0" borderId="2" xfId="0" applyNumberFormat="1" applyFont="1" applyBorder="1" applyAlignment="1" applyProtection="1">
      <alignment horizontal="center"/>
      <protection locked="0"/>
    </xf>
    <xf numFmtId="164" fontId="2" fillId="0" borderId="2" xfId="0" applyNumberFormat="1" applyFont="1" applyBorder="1" applyAlignment="1" applyProtection="1">
      <alignment horizontal="center"/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"/>
  <sheetViews>
    <sheetView tabSelected="1" topLeftCell="H1" workbookViewId="0">
      <selection activeCell="P10" activeCellId="1" sqref="N15 P10:P11"/>
    </sheetView>
  </sheetViews>
  <sheetFormatPr defaultRowHeight="12" x14ac:dyDescent="0.2"/>
  <cols>
    <col min="1" max="1" width="6.83203125" style="12" customWidth="1"/>
    <col min="2" max="2" width="34.83203125" style="17" customWidth="1"/>
    <col min="3" max="3" width="8" style="12" customWidth="1"/>
    <col min="4" max="4" width="9.33203125" style="18"/>
    <col min="5" max="5" width="13.33203125" style="12" customWidth="1"/>
    <col min="6" max="6" width="30.33203125" style="17" customWidth="1"/>
    <col min="7" max="7" width="13.33203125" style="12" customWidth="1"/>
    <col min="8" max="8" width="30.33203125" style="17" customWidth="1"/>
    <col min="9" max="9" width="7.83203125" style="15" customWidth="1"/>
    <col min="10" max="10" width="29.83203125" style="17" customWidth="1"/>
    <col min="11" max="11" width="8" style="12" customWidth="1"/>
    <col min="12" max="12" width="13.33203125" style="18" customWidth="1"/>
    <col min="13" max="13" width="7.83203125" style="12" customWidth="1"/>
    <col min="14" max="14" width="7.5" style="15" customWidth="1"/>
    <col min="15" max="15" width="5.33203125" style="17" hidden="1" customWidth="1"/>
    <col min="16" max="16" width="13.33203125" style="56" customWidth="1"/>
    <col min="17" max="17" width="10.33203125" style="17" bestFit="1" customWidth="1"/>
    <col min="18" max="18" width="11.5" style="17" bestFit="1" customWidth="1"/>
    <col min="19" max="20" width="5.83203125" style="12" customWidth="1"/>
    <col min="21" max="21" width="24.83203125" style="12" bestFit="1" customWidth="1"/>
    <col min="22" max="23" width="0" style="17" hidden="1" customWidth="1"/>
    <col min="24" max="24" width="5.83203125" style="12" customWidth="1"/>
    <col min="25" max="16384" width="9.33203125" style="17"/>
  </cols>
  <sheetData>
    <row r="1" spans="1:30" s="5" customFormat="1" ht="12.75" x14ac:dyDescent="0.2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61" t="s">
        <v>54</v>
      </c>
    </row>
    <row r="2" spans="1:30" s="5" customFormat="1" x14ac:dyDescent="0.2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50</v>
      </c>
    </row>
    <row r="3" spans="1:30" s="11" customFormat="1" x14ac:dyDescent="0.2">
      <c r="A3" s="7" t="s">
        <v>58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x14ac:dyDescent="0.2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55"/>
      <c r="Q4" s="16"/>
      <c r="R4" s="16"/>
      <c r="S4" s="13"/>
      <c r="T4" s="13"/>
      <c r="U4" s="13"/>
      <c r="AA4" s="11"/>
    </row>
    <row r="5" spans="1:30" ht="12.75" thickBot="1" x14ac:dyDescent="0.25">
      <c r="Q5" s="19"/>
      <c r="R5" s="19"/>
    </row>
    <row r="6" spans="1:30" s="72" customFormat="1" ht="9" x14ac:dyDescent="0.15">
      <c r="A6" s="62" t="s">
        <v>2</v>
      </c>
      <c r="B6" s="63"/>
      <c r="C6" s="63" t="s">
        <v>3</v>
      </c>
      <c r="D6" s="64"/>
      <c r="E6" s="63" t="s">
        <v>4</v>
      </c>
      <c r="F6" s="65"/>
      <c r="G6" s="63" t="s">
        <v>4</v>
      </c>
      <c r="H6" s="65"/>
      <c r="I6" s="66" t="s">
        <v>5</v>
      </c>
      <c r="J6" s="63" t="s">
        <v>4</v>
      </c>
      <c r="K6" s="63"/>
      <c r="L6" s="64" t="s">
        <v>4</v>
      </c>
      <c r="M6" s="67" t="s">
        <v>6</v>
      </c>
      <c r="N6" s="66"/>
      <c r="O6" s="68"/>
      <c r="P6" s="69"/>
      <c r="Q6" s="70" t="s">
        <v>7</v>
      </c>
      <c r="R6" s="70" t="s">
        <v>7</v>
      </c>
      <c r="S6" s="63" t="s">
        <v>8</v>
      </c>
      <c r="T6" s="63" t="s">
        <v>9</v>
      </c>
      <c r="U6" s="71"/>
      <c r="X6" s="83" t="s">
        <v>41</v>
      </c>
    </row>
    <row r="7" spans="1:30" s="72" customFormat="1" ht="9" x14ac:dyDescent="0.15">
      <c r="A7" s="73" t="s">
        <v>10</v>
      </c>
      <c r="B7" s="74" t="s">
        <v>11</v>
      </c>
      <c r="C7" s="74" t="s">
        <v>12</v>
      </c>
      <c r="D7" s="75" t="s">
        <v>13</v>
      </c>
      <c r="E7" s="74" t="s">
        <v>14</v>
      </c>
      <c r="F7" s="76"/>
      <c r="G7" s="74" t="s">
        <v>15</v>
      </c>
      <c r="H7" s="76"/>
      <c r="I7" s="77" t="s">
        <v>16</v>
      </c>
      <c r="J7" s="74" t="s">
        <v>17</v>
      </c>
      <c r="K7" s="74" t="s">
        <v>12</v>
      </c>
      <c r="L7" s="75" t="s">
        <v>18</v>
      </c>
      <c r="M7" s="78" t="s">
        <v>19</v>
      </c>
      <c r="N7" s="77" t="s">
        <v>16</v>
      </c>
      <c r="O7" s="79"/>
      <c r="P7" s="80"/>
      <c r="Q7" s="81" t="s">
        <v>20</v>
      </c>
      <c r="R7" s="81" t="s">
        <v>21</v>
      </c>
      <c r="S7" s="74" t="s">
        <v>22</v>
      </c>
      <c r="T7" s="74" t="s">
        <v>23</v>
      </c>
      <c r="U7" s="82" t="s">
        <v>24</v>
      </c>
      <c r="X7" s="83" t="s">
        <v>45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57"/>
      <c r="Q8" s="26"/>
      <c r="R8" s="26"/>
      <c r="S8" s="21"/>
      <c r="T8" s="27"/>
      <c r="U8" s="28"/>
      <c r="X8" s="27"/>
    </row>
    <row r="9" spans="1:30" x14ac:dyDescent="0.2">
      <c r="A9" s="20">
        <v>2501</v>
      </c>
      <c r="B9" s="23" t="s">
        <v>30</v>
      </c>
      <c r="C9" s="21">
        <v>20834</v>
      </c>
      <c r="D9" s="46">
        <v>25000</v>
      </c>
      <c r="E9" s="21">
        <v>56498</v>
      </c>
      <c r="F9" s="23" t="s">
        <v>28</v>
      </c>
      <c r="G9" s="21">
        <v>56709</v>
      </c>
      <c r="H9" s="23" t="s">
        <v>29</v>
      </c>
      <c r="I9" s="34">
        <v>0.10100000000000001</v>
      </c>
      <c r="J9" s="23" t="s">
        <v>32</v>
      </c>
      <c r="K9" s="21">
        <v>26519</v>
      </c>
      <c r="L9" s="46">
        <v>25000</v>
      </c>
      <c r="M9" s="27"/>
      <c r="N9" s="54">
        <v>0.1052</v>
      </c>
      <c r="O9" s="23">
        <v>31</v>
      </c>
      <c r="P9" s="58">
        <f>ROUND(O9*N9*L9,2)</f>
        <v>81530</v>
      </c>
      <c r="Q9" s="26">
        <v>36100</v>
      </c>
      <c r="R9" s="26">
        <v>37195</v>
      </c>
      <c r="S9" s="21" t="s">
        <v>33</v>
      </c>
      <c r="T9" s="21" t="s">
        <v>34</v>
      </c>
      <c r="U9" s="35" t="s">
        <v>35</v>
      </c>
      <c r="W9" s="33">
        <v>100</v>
      </c>
      <c r="X9" s="27" t="s">
        <v>40</v>
      </c>
    </row>
    <row r="10" spans="1:30" x14ac:dyDescent="0.2">
      <c r="A10" s="20">
        <v>2502</v>
      </c>
      <c r="B10" s="23" t="s">
        <v>30</v>
      </c>
      <c r="C10" s="21">
        <v>20822</v>
      </c>
      <c r="D10" s="60">
        <v>24750</v>
      </c>
      <c r="E10" s="21">
        <v>56709</v>
      </c>
      <c r="F10" s="23" t="s">
        <v>29</v>
      </c>
      <c r="G10" s="21">
        <v>500134</v>
      </c>
      <c r="H10" s="23" t="s">
        <v>31</v>
      </c>
      <c r="I10" s="47">
        <v>0.20710000000000001</v>
      </c>
      <c r="J10" s="53" t="s">
        <v>32</v>
      </c>
      <c r="K10" s="48">
        <v>26520</v>
      </c>
      <c r="L10" s="60">
        <v>24750</v>
      </c>
      <c r="M10" s="48"/>
      <c r="N10" s="54">
        <v>0.20960000000000001</v>
      </c>
      <c r="O10" s="23">
        <v>31</v>
      </c>
      <c r="P10" s="58">
        <f t="shared" ref="P10:P26" si="0">ROUND(O10*N10*L10,2)</f>
        <v>160815.6</v>
      </c>
      <c r="Q10" s="49">
        <v>36100</v>
      </c>
      <c r="R10" s="49">
        <v>37195</v>
      </c>
      <c r="S10" s="45" t="s">
        <v>33</v>
      </c>
      <c r="T10" s="45" t="s">
        <v>34</v>
      </c>
      <c r="U10" s="50" t="s">
        <v>35</v>
      </c>
      <c r="V10" s="52"/>
      <c r="W10" s="52">
        <v>100</v>
      </c>
      <c r="X10" s="48" t="s">
        <v>40</v>
      </c>
      <c r="Y10" s="52"/>
      <c r="Z10" s="52"/>
      <c r="AA10" s="52"/>
      <c r="AB10" s="52"/>
      <c r="AC10" s="52"/>
      <c r="AD10" s="52"/>
    </row>
    <row r="11" spans="1:30" s="52" customFormat="1" x14ac:dyDescent="0.2">
      <c r="A11" s="84">
        <v>2502</v>
      </c>
      <c r="B11" s="44" t="s">
        <v>30</v>
      </c>
      <c r="C11" s="45">
        <v>20822</v>
      </c>
      <c r="D11" s="87">
        <v>250</v>
      </c>
      <c r="E11" s="45">
        <v>56709</v>
      </c>
      <c r="F11" s="44" t="s">
        <v>29</v>
      </c>
      <c r="G11" s="45">
        <v>500619</v>
      </c>
      <c r="H11" s="44" t="s">
        <v>36</v>
      </c>
      <c r="I11" s="30">
        <v>0.20710000000000001</v>
      </c>
      <c r="J11" s="44" t="s">
        <v>32</v>
      </c>
      <c r="K11" s="45">
        <v>26520</v>
      </c>
      <c r="L11" s="87">
        <v>250</v>
      </c>
      <c r="M11" s="48"/>
      <c r="N11" s="54">
        <v>0.20960000000000001</v>
      </c>
      <c r="O11" s="23">
        <v>31</v>
      </c>
      <c r="P11" s="58">
        <f>161324.01-P10</f>
        <v>508.41000000000349</v>
      </c>
      <c r="Q11" s="49">
        <v>36100</v>
      </c>
      <c r="R11" s="49">
        <v>37195</v>
      </c>
      <c r="S11" s="45" t="s">
        <v>33</v>
      </c>
      <c r="T11" s="45" t="s">
        <v>34</v>
      </c>
      <c r="U11" s="35" t="s">
        <v>35</v>
      </c>
      <c r="W11" s="51">
        <v>100</v>
      </c>
      <c r="X11" s="48" t="s">
        <v>40</v>
      </c>
    </row>
    <row r="12" spans="1:30" x14ac:dyDescent="0.2">
      <c r="A12" s="20">
        <v>3071</v>
      </c>
      <c r="B12" s="23" t="s">
        <v>48</v>
      </c>
      <c r="C12" s="21">
        <v>21175</v>
      </c>
      <c r="D12" s="32">
        <v>60000</v>
      </c>
      <c r="E12" s="21">
        <v>56498</v>
      </c>
      <c r="F12" s="23" t="s">
        <v>28</v>
      </c>
      <c r="G12" s="21">
        <v>56709</v>
      </c>
      <c r="H12" s="23" t="s">
        <v>29</v>
      </c>
      <c r="I12" s="86">
        <v>0</v>
      </c>
      <c r="J12" s="31" t="s">
        <v>53</v>
      </c>
      <c r="K12" s="27">
        <v>27587</v>
      </c>
      <c r="L12" s="32">
        <v>60000</v>
      </c>
      <c r="M12" s="27"/>
      <c r="N12" s="86">
        <v>0</v>
      </c>
      <c r="O12" s="23">
        <v>31</v>
      </c>
      <c r="P12" s="58">
        <f t="shared" si="0"/>
        <v>0</v>
      </c>
      <c r="Q12" s="26">
        <v>37073</v>
      </c>
      <c r="R12" s="26">
        <v>37195</v>
      </c>
      <c r="S12" s="21" t="s">
        <v>27</v>
      </c>
      <c r="T12" s="21" t="s">
        <v>34</v>
      </c>
      <c r="U12" s="85" t="s">
        <v>51</v>
      </c>
      <c r="V12" s="17">
        <v>0</v>
      </c>
      <c r="W12" s="17">
        <v>0</v>
      </c>
      <c r="X12" s="27" t="s">
        <v>40</v>
      </c>
    </row>
    <row r="13" spans="1:30" x14ac:dyDescent="0.2">
      <c r="A13" s="20">
        <v>3072</v>
      </c>
      <c r="B13" s="23" t="s">
        <v>48</v>
      </c>
      <c r="C13" s="21">
        <v>21165</v>
      </c>
      <c r="D13" s="32">
        <v>60000</v>
      </c>
      <c r="E13" s="21">
        <v>56709</v>
      </c>
      <c r="F13" s="23" t="s">
        <v>29</v>
      </c>
      <c r="G13" s="21">
        <v>56698</v>
      </c>
      <c r="H13" s="23" t="s">
        <v>47</v>
      </c>
      <c r="I13" s="88">
        <v>0.44550000000000001</v>
      </c>
      <c r="J13" s="31" t="s">
        <v>53</v>
      </c>
      <c r="K13" s="27">
        <v>27586</v>
      </c>
      <c r="L13" s="32">
        <v>60000</v>
      </c>
      <c r="M13" s="27"/>
      <c r="N13" s="86">
        <v>0.57669999999999999</v>
      </c>
      <c r="O13" s="23">
        <v>31</v>
      </c>
      <c r="P13" s="58">
        <f t="shared" si="0"/>
        <v>1072662</v>
      </c>
      <c r="Q13" s="26">
        <v>37073</v>
      </c>
      <c r="R13" s="26">
        <v>37195</v>
      </c>
      <c r="S13" s="21" t="s">
        <v>27</v>
      </c>
      <c r="T13" s="21" t="s">
        <v>34</v>
      </c>
      <c r="U13" s="85" t="s">
        <v>51</v>
      </c>
      <c r="V13" s="17">
        <v>0</v>
      </c>
      <c r="W13" s="17">
        <v>0</v>
      </c>
      <c r="X13" s="27" t="s">
        <v>40</v>
      </c>
    </row>
    <row r="14" spans="1:30" x14ac:dyDescent="0.2">
      <c r="A14" s="20">
        <v>3018</v>
      </c>
      <c r="B14" s="23" t="s">
        <v>48</v>
      </c>
      <c r="C14" s="21">
        <v>21175</v>
      </c>
      <c r="D14" s="32">
        <v>15000</v>
      </c>
      <c r="E14" s="21">
        <v>56498</v>
      </c>
      <c r="F14" s="23" t="s">
        <v>28</v>
      </c>
      <c r="G14" s="21">
        <v>56709</v>
      </c>
      <c r="H14" s="23" t="s">
        <v>29</v>
      </c>
      <c r="I14" s="86">
        <v>0</v>
      </c>
      <c r="J14" s="31" t="s">
        <v>49</v>
      </c>
      <c r="K14" s="27">
        <v>27443</v>
      </c>
      <c r="L14" s="32">
        <v>15000</v>
      </c>
      <c r="M14" s="27"/>
      <c r="N14" s="86">
        <v>0</v>
      </c>
      <c r="O14" s="23">
        <v>31</v>
      </c>
      <c r="P14" s="58">
        <f t="shared" si="0"/>
        <v>0</v>
      </c>
      <c r="Q14" s="26">
        <v>37012</v>
      </c>
      <c r="R14" s="26">
        <v>37195</v>
      </c>
      <c r="S14" s="21" t="s">
        <v>27</v>
      </c>
      <c r="T14" s="21" t="s">
        <v>34</v>
      </c>
      <c r="U14" s="85" t="s">
        <v>51</v>
      </c>
      <c r="V14" s="17">
        <v>0</v>
      </c>
      <c r="W14" s="17">
        <v>0</v>
      </c>
      <c r="X14" s="27" t="s">
        <v>40</v>
      </c>
    </row>
    <row r="15" spans="1:30" x14ac:dyDescent="0.2">
      <c r="A15" s="20">
        <v>3020</v>
      </c>
      <c r="B15" s="23" t="s">
        <v>48</v>
      </c>
      <c r="C15" s="21">
        <v>21165</v>
      </c>
      <c r="D15" s="32">
        <v>15000</v>
      </c>
      <c r="E15" s="21">
        <v>56709</v>
      </c>
      <c r="F15" s="23" t="s">
        <v>29</v>
      </c>
      <c r="G15" s="21">
        <v>56698</v>
      </c>
      <c r="H15" s="23" t="s">
        <v>47</v>
      </c>
      <c r="I15" s="86">
        <v>0</v>
      </c>
      <c r="J15" s="31" t="s">
        <v>49</v>
      </c>
      <c r="K15" s="27">
        <v>27444</v>
      </c>
      <c r="L15" s="32">
        <v>15000</v>
      </c>
      <c r="M15" s="27"/>
      <c r="N15" s="86">
        <v>1.0177</v>
      </c>
      <c r="O15" s="23">
        <v>31</v>
      </c>
      <c r="P15" s="58">
        <f t="shared" si="0"/>
        <v>473230.5</v>
      </c>
      <c r="Q15" s="26">
        <v>37012</v>
      </c>
      <c r="R15" s="26">
        <v>37195</v>
      </c>
      <c r="S15" s="21" t="s">
        <v>27</v>
      </c>
      <c r="T15" s="21" t="s">
        <v>34</v>
      </c>
      <c r="U15" s="85" t="s">
        <v>51</v>
      </c>
      <c r="V15" s="17">
        <v>0</v>
      </c>
      <c r="W15" s="17">
        <v>0</v>
      </c>
      <c r="X15" s="27" t="s">
        <v>40</v>
      </c>
    </row>
    <row r="16" spans="1:30" x14ac:dyDescent="0.2">
      <c r="A16" s="20">
        <v>3066</v>
      </c>
      <c r="B16" s="23" t="s">
        <v>48</v>
      </c>
      <c r="C16" s="21">
        <v>21175</v>
      </c>
      <c r="D16" s="32">
        <v>50000</v>
      </c>
      <c r="E16" s="21">
        <v>56498</v>
      </c>
      <c r="F16" s="23" t="s">
        <v>28</v>
      </c>
      <c r="G16" s="21">
        <v>56709</v>
      </c>
      <c r="H16" s="23" t="s">
        <v>29</v>
      </c>
      <c r="I16" s="86">
        <v>0</v>
      </c>
      <c r="J16" s="31" t="s">
        <v>52</v>
      </c>
      <c r="K16" s="27">
        <v>27567</v>
      </c>
      <c r="L16" s="32">
        <v>50000</v>
      </c>
      <c r="M16" s="27"/>
      <c r="N16" s="86">
        <v>0</v>
      </c>
      <c r="O16" s="23">
        <v>31</v>
      </c>
      <c r="P16" s="58">
        <f t="shared" si="0"/>
        <v>0</v>
      </c>
      <c r="Q16" s="26">
        <v>37043</v>
      </c>
      <c r="R16" s="26">
        <v>37195</v>
      </c>
      <c r="S16" s="21" t="s">
        <v>27</v>
      </c>
      <c r="T16" s="21" t="s">
        <v>34</v>
      </c>
      <c r="U16" s="85" t="s">
        <v>51</v>
      </c>
      <c r="V16" s="17">
        <v>0</v>
      </c>
      <c r="W16" s="17">
        <v>0</v>
      </c>
      <c r="X16" s="27" t="s">
        <v>40</v>
      </c>
    </row>
    <row r="17" spans="1:24" x14ac:dyDescent="0.2">
      <c r="A17" s="20">
        <v>3067</v>
      </c>
      <c r="B17" s="23" t="s">
        <v>48</v>
      </c>
      <c r="C17" s="21">
        <v>21165</v>
      </c>
      <c r="D17" s="32">
        <v>50000</v>
      </c>
      <c r="E17" s="21">
        <v>56709</v>
      </c>
      <c r="F17" s="23" t="s">
        <v>29</v>
      </c>
      <c r="G17" s="21">
        <v>56698</v>
      </c>
      <c r="H17" s="23" t="s">
        <v>47</v>
      </c>
      <c r="I17" s="86">
        <v>0</v>
      </c>
      <c r="J17" s="31" t="s">
        <v>52</v>
      </c>
      <c r="K17" s="27">
        <v>27568</v>
      </c>
      <c r="L17" s="32">
        <v>50000</v>
      </c>
      <c r="M17" s="27"/>
      <c r="N17" s="86">
        <v>0.6008</v>
      </c>
      <c r="O17" s="23">
        <v>31</v>
      </c>
      <c r="P17" s="58">
        <f t="shared" si="0"/>
        <v>931240</v>
      </c>
      <c r="Q17" s="26">
        <v>37043</v>
      </c>
      <c r="R17" s="26">
        <v>37195</v>
      </c>
      <c r="S17" s="21" t="s">
        <v>27</v>
      </c>
      <c r="T17" s="21" t="s">
        <v>34</v>
      </c>
      <c r="U17" s="85" t="s">
        <v>51</v>
      </c>
      <c r="V17" s="17">
        <v>0</v>
      </c>
      <c r="W17" s="17">
        <v>0</v>
      </c>
      <c r="X17" s="27" t="s">
        <v>40</v>
      </c>
    </row>
    <row r="18" spans="1:24" x14ac:dyDescent="0.2">
      <c r="A18" s="20">
        <v>3118</v>
      </c>
      <c r="B18" s="23" t="s">
        <v>48</v>
      </c>
      <c r="C18" s="21">
        <v>21175</v>
      </c>
      <c r="D18" s="32">
        <v>25000</v>
      </c>
      <c r="E18" s="21">
        <v>56498</v>
      </c>
      <c r="F18" s="23" t="s">
        <v>28</v>
      </c>
      <c r="G18" s="21">
        <v>56709</v>
      </c>
      <c r="H18" s="23" t="s">
        <v>29</v>
      </c>
      <c r="I18" s="89">
        <v>0</v>
      </c>
      <c r="J18" s="31" t="s">
        <v>57</v>
      </c>
      <c r="K18" s="27">
        <v>27676</v>
      </c>
      <c r="L18" s="32">
        <v>25000</v>
      </c>
      <c r="M18" s="27"/>
      <c r="N18" s="89">
        <v>0</v>
      </c>
      <c r="O18" s="23">
        <v>31</v>
      </c>
      <c r="P18" s="58">
        <f t="shared" si="0"/>
        <v>0</v>
      </c>
      <c r="Q18" s="26">
        <v>37104</v>
      </c>
      <c r="R18" s="26">
        <v>37134</v>
      </c>
      <c r="S18" s="21" t="s">
        <v>27</v>
      </c>
      <c r="T18" s="21" t="s">
        <v>34</v>
      </c>
      <c r="U18" s="35" t="s">
        <v>35</v>
      </c>
      <c r="V18" s="17">
        <v>0</v>
      </c>
      <c r="W18" s="17">
        <v>0</v>
      </c>
      <c r="X18" s="27" t="s">
        <v>40</v>
      </c>
    </row>
    <row r="19" spans="1:24" x14ac:dyDescent="0.2">
      <c r="A19" s="20">
        <v>3119</v>
      </c>
      <c r="B19" s="23" t="s">
        <v>48</v>
      </c>
      <c r="C19" s="21">
        <v>21165</v>
      </c>
      <c r="D19" s="32">
        <v>25000</v>
      </c>
      <c r="E19" s="21">
        <v>56709</v>
      </c>
      <c r="F19" s="23" t="s">
        <v>29</v>
      </c>
      <c r="G19" s="21">
        <v>56698</v>
      </c>
      <c r="H19" s="23" t="s">
        <v>47</v>
      </c>
      <c r="I19" s="89">
        <v>1.1299999999999999</v>
      </c>
      <c r="J19" s="31" t="s">
        <v>57</v>
      </c>
      <c r="K19" s="27">
        <v>27675</v>
      </c>
      <c r="L19" s="32">
        <v>25000</v>
      </c>
      <c r="M19" s="27"/>
      <c r="N19" s="89">
        <v>1.1299999999999999</v>
      </c>
      <c r="O19" s="23">
        <v>31</v>
      </c>
      <c r="P19" s="58">
        <f t="shared" si="0"/>
        <v>875750</v>
      </c>
      <c r="Q19" s="26">
        <v>37104</v>
      </c>
      <c r="R19" s="26">
        <v>37134</v>
      </c>
      <c r="S19" s="21" t="s">
        <v>27</v>
      </c>
      <c r="T19" s="21" t="s">
        <v>34</v>
      </c>
      <c r="U19" s="35" t="s">
        <v>35</v>
      </c>
      <c r="V19" s="17">
        <v>0</v>
      </c>
      <c r="W19" s="17">
        <v>0</v>
      </c>
      <c r="X19" s="27" t="s">
        <v>40</v>
      </c>
    </row>
    <row r="20" spans="1:24" x14ac:dyDescent="0.2">
      <c r="A20" s="20">
        <v>3111</v>
      </c>
      <c r="B20" s="23" t="s">
        <v>37</v>
      </c>
      <c r="C20" s="21">
        <v>8255</v>
      </c>
      <c r="D20" s="29">
        <v>481</v>
      </c>
      <c r="E20" s="21">
        <v>58646</v>
      </c>
      <c r="F20" s="23" t="s">
        <v>25</v>
      </c>
      <c r="G20" s="21">
        <v>10487</v>
      </c>
      <c r="H20" s="23" t="s">
        <v>26</v>
      </c>
      <c r="I20" s="30">
        <v>0.40060000000000001</v>
      </c>
      <c r="J20" s="31" t="s">
        <v>43</v>
      </c>
      <c r="K20" s="27">
        <v>27671</v>
      </c>
      <c r="L20" s="32">
        <v>481</v>
      </c>
      <c r="M20" s="27"/>
      <c r="N20" s="30">
        <v>0.40060000000000001</v>
      </c>
      <c r="O20" s="23">
        <v>31</v>
      </c>
      <c r="P20" s="58">
        <f t="shared" si="0"/>
        <v>5973.35</v>
      </c>
      <c r="Q20" s="26">
        <v>37104</v>
      </c>
      <c r="R20" s="26">
        <v>37134</v>
      </c>
      <c r="S20" s="21" t="s">
        <v>27</v>
      </c>
      <c r="T20" s="21" t="s">
        <v>34</v>
      </c>
      <c r="U20" s="35" t="s">
        <v>35</v>
      </c>
      <c r="V20" s="17">
        <v>0</v>
      </c>
      <c r="W20" s="17">
        <v>100</v>
      </c>
      <c r="X20" s="27" t="s">
        <v>40</v>
      </c>
    </row>
    <row r="21" spans="1:24" x14ac:dyDescent="0.2">
      <c r="A21" s="20">
        <v>3114</v>
      </c>
      <c r="B21" s="23" t="s">
        <v>37</v>
      </c>
      <c r="C21" s="21">
        <v>8255</v>
      </c>
      <c r="D21" s="29">
        <v>2314</v>
      </c>
      <c r="E21" s="21">
        <v>58646</v>
      </c>
      <c r="F21" s="23" t="s">
        <v>25</v>
      </c>
      <c r="G21" s="21">
        <v>10487</v>
      </c>
      <c r="H21" s="23" t="s">
        <v>26</v>
      </c>
      <c r="I21" s="30">
        <v>0.40060000000000001</v>
      </c>
      <c r="J21" s="31" t="s">
        <v>38</v>
      </c>
      <c r="K21" s="27">
        <v>27668</v>
      </c>
      <c r="L21" s="32">
        <v>2314</v>
      </c>
      <c r="M21" s="27"/>
      <c r="N21" s="30">
        <v>0.40060000000000001</v>
      </c>
      <c r="O21" s="23">
        <v>31</v>
      </c>
      <c r="P21" s="58">
        <f t="shared" si="0"/>
        <v>28736.639999999999</v>
      </c>
      <c r="Q21" s="26">
        <v>37104</v>
      </c>
      <c r="R21" s="26">
        <v>37134</v>
      </c>
      <c r="S21" s="21" t="s">
        <v>27</v>
      </c>
      <c r="T21" s="21" t="s">
        <v>34</v>
      </c>
      <c r="U21" s="35" t="s">
        <v>35</v>
      </c>
      <c r="V21" s="17">
        <v>0</v>
      </c>
      <c r="W21" s="17">
        <v>100</v>
      </c>
      <c r="X21" s="27" t="s">
        <v>40</v>
      </c>
    </row>
    <row r="22" spans="1:24" x14ac:dyDescent="0.2">
      <c r="A22" s="20">
        <v>3116</v>
      </c>
      <c r="B22" s="23" t="s">
        <v>37</v>
      </c>
      <c r="C22" s="21">
        <v>8255</v>
      </c>
      <c r="D22" s="29">
        <v>7</v>
      </c>
      <c r="E22" s="21">
        <v>58646</v>
      </c>
      <c r="F22" s="23" t="s">
        <v>25</v>
      </c>
      <c r="G22" s="21">
        <v>10487</v>
      </c>
      <c r="H22" s="23" t="s">
        <v>26</v>
      </c>
      <c r="I22" s="30">
        <v>0.40060000000000001</v>
      </c>
      <c r="J22" s="31" t="s">
        <v>38</v>
      </c>
      <c r="K22" s="27">
        <v>27670</v>
      </c>
      <c r="L22" s="32">
        <v>7</v>
      </c>
      <c r="M22" s="27"/>
      <c r="N22" s="30">
        <v>0.40060000000000001</v>
      </c>
      <c r="O22" s="23">
        <v>31</v>
      </c>
      <c r="P22" s="58">
        <f t="shared" si="0"/>
        <v>86.93</v>
      </c>
      <c r="Q22" s="26">
        <v>37104</v>
      </c>
      <c r="R22" s="26">
        <v>37134</v>
      </c>
      <c r="S22" s="21" t="s">
        <v>27</v>
      </c>
      <c r="T22" s="21" t="s">
        <v>34</v>
      </c>
      <c r="U22" s="35" t="s">
        <v>35</v>
      </c>
      <c r="V22" s="17">
        <v>0</v>
      </c>
      <c r="W22" s="17">
        <v>100</v>
      </c>
      <c r="X22" s="27" t="s">
        <v>40</v>
      </c>
    </row>
    <row r="23" spans="1:24" x14ac:dyDescent="0.2">
      <c r="A23" s="20">
        <v>3115</v>
      </c>
      <c r="B23" s="23" t="s">
        <v>37</v>
      </c>
      <c r="C23" s="21">
        <v>8255</v>
      </c>
      <c r="D23" s="29">
        <v>11</v>
      </c>
      <c r="E23" s="21">
        <v>58646</v>
      </c>
      <c r="F23" s="23" t="s">
        <v>25</v>
      </c>
      <c r="G23" s="21">
        <v>10487</v>
      </c>
      <c r="H23" s="23" t="s">
        <v>26</v>
      </c>
      <c r="I23" s="30">
        <v>0.40060000000000001</v>
      </c>
      <c r="J23" s="31" t="s">
        <v>38</v>
      </c>
      <c r="K23" s="27">
        <v>27669</v>
      </c>
      <c r="L23" s="32">
        <v>11</v>
      </c>
      <c r="M23" s="27"/>
      <c r="N23" s="30">
        <v>0.40060000000000001</v>
      </c>
      <c r="O23" s="23">
        <v>31</v>
      </c>
      <c r="P23" s="58">
        <f t="shared" si="0"/>
        <v>136.6</v>
      </c>
      <c r="Q23" s="26">
        <v>37104</v>
      </c>
      <c r="R23" s="26">
        <v>37134</v>
      </c>
      <c r="S23" s="21" t="s">
        <v>27</v>
      </c>
      <c r="T23" s="21" t="s">
        <v>34</v>
      </c>
      <c r="U23" s="35" t="s">
        <v>35</v>
      </c>
      <c r="V23" s="17">
        <v>0</v>
      </c>
      <c r="W23" s="17">
        <v>100</v>
      </c>
      <c r="X23" s="27" t="s">
        <v>40</v>
      </c>
    </row>
    <row r="24" spans="1:24" x14ac:dyDescent="0.2">
      <c r="A24" s="20">
        <v>3113</v>
      </c>
      <c r="B24" s="23" t="s">
        <v>37</v>
      </c>
      <c r="C24" s="21">
        <v>8255</v>
      </c>
      <c r="D24" s="29">
        <v>306</v>
      </c>
      <c r="E24" s="21">
        <v>58646</v>
      </c>
      <c r="F24" s="23" t="s">
        <v>25</v>
      </c>
      <c r="G24" s="21">
        <v>10487</v>
      </c>
      <c r="H24" s="23" t="s">
        <v>26</v>
      </c>
      <c r="I24" s="30">
        <v>0.40060000000000001</v>
      </c>
      <c r="J24" s="31" t="s">
        <v>55</v>
      </c>
      <c r="K24" s="27">
        <v>27667</v>
      </c>
      <c r="L24" s="32">
        <v>306</v>
      </c>
      <c r="M24" s="27"/>
      <c r="N24" s="30">
        <v>0.40060000000000001</v>
      </c>
      <c r="O24" s="23">
        <v>31</v>
      </c>
      <c r="P24" s="58">
        <f t="shared" si="0"/>
        <v>3800.09</v>
      </c>
      <c r="Q24" s="26">
        <v>37104</v>
      </c>
      <c r="R24" s="26">
        <v>37134</v>
      </c>
      <c r="S24" s="21" t="s">
        <v>27</v>
      </c>
      <c r="T24" s="21" t="s">
        <v>34</v>
      </c>
      <c r="U24" s="35" t="s">
        <v>35</v>
      </c>
      <c r="V24" s="17">
        <v>0</v>
      </c>
      <c r="W24" s="17">
        <v>100</v>
      </c>
      <c r="X24" s="27" t="s">
        <v>40</v>
      </c>
    </row>
    <row r="25" spans="1:24" x14ac:dyDescent="0.2">
      <c r="A25" s="20">
        <v>3112</v>
      </c>
      <c r="B25" s="23" t="s">
        <v>37</v>
      </c>
      <c r="C25" s="21">
        <v>8255</v>
      </c>
      <c r="D25" s="29">
        <v>208</v>
      </c>
      <c r="E25" s="21">
        <v>58649</v>
      </c>
      <c r="F25" s="23" t="s">
        <v>39</v>
      </c>
      <c r="G25" s="21">
        <v>10487</v>
      </c>
      <c r="H25" s="23" t="s">
        <v>26</v>
      </c>
      <c r="I25" s="30">
        <v>0.40060000000000001</v>
      </c>
      <c r="J25" s="31" t="s">
        <v>44</v>
      </c>
      <c r="K25" s="27">
        <v>27673</v>
      </c>
      <c r="L25" s="32">
        <v>208</v>
      </c>
      <c r="M25" s="27"/>
      <c r="N25" s="30">
        <v>0.40060000000000001</v>
      </c>
      <c r="O25" s="23">
        <v>31</v>
      </c>
      <c r="P25" s="58">
        <f t="shared" si="0"/>
        <v>2583.0700000000002</v>
      </c>
      <c r="Q25" s="26">
        <v>37104</v>
      </c>
      <c r="R25" s="26">
        <v>37134</v>
      </c>
      <c r="S25" s="21" t="s">
        <v>27</v>
      </c>
      <c r="T25" s="21" t="s">
        <v>34</v>
      </c>
      <c r="U25" s="35" t="s">
        <v>35</v>
      </c>
      <c r="V25" s="17">
        <v>0</v>
      </c>
      <c r="W25" s="17">
        <v>100</v>
      </c>
      <c r="X25" s="27" t="s">
        <v>40</v>
      </c>
    </row>
    <row r="26" spans="1:24" x14ac:dyDescent="0.2">
      <c r="A26" s="20">
        <v>3117</v>
      </c>
      <c r="B26" s="23" t="s">
        <v>37</v>
      </c>
      <c r="C26" s="21">
        <v>8255</v>
      </c>
      <c r="D26" s="29">
        <v>1267</v>
      </c>
      <c r="E26" s="21">
        <v>58646</v>
      </c>
      <c r="F26" s="23" t="s">
        <v>25</v>
      </c>
      <c r="G26" s="21">
        <v>10487</v>
      </c>
      <c r="H26" s="23" t="s">
        <v>26</v>
      </c>
      <c r="I26" s="30">
        <v>0.40060000000000001</v>
      </c>
      <c r="J26" s="31" t="s">
        <v>56</v>
      </c>
      <c r="K26" s="27">
        <v>27672</v>
      </c>
      <c r="L26" s="32">
        <v>1267</v>
      </c>
      <c r="M26" s="27"/>
      <c r="N26" s="30">
        <v>0.40060000000000001</v>
      </c>
      <c r="O26" s="23">
        <v>31</v>
      </c>
      <c r="P26" s="58">
        <f t="shared" si="0"/>
        <v>15734.37</v>
      </c>
      <c r="Q26" s="26">
        <v>37104</v>
      </c>
      <c r="R26" s="26">
        <v>37134</v>
      </c>
      <c r="S26" s="21" t="s">
        <v>27</v>
      </c>
      <c r="T26" s="21" t="s">
        <v>34</v>
      </c>
      <c r="U26" s="35" t="s">
        <v>35</v>
      </c>
      <c r="V26" s="17">
        <v>0</v>
      </c>
      <c r="W26" s="17">
        <v>100</v>
      </c>
      <c r="X26" s="27" t="s">
        <v>40</v>
      </c>
    </row>
    <row r="27" spans="1:24" ht="12.75" thickBot="1" x14ac:dyDescent="0.25">
      <c r="A27" s="36"/>
      <c r="B27" s="37"/>
      <c r="C27" s="38"/>
      <c r="D27" s="39"/>
      <c r="E27" s="38"/>
      <c r="F27" s="37"/>
      <c r="G27" s="38"/>
      <c r="H27" s="37"/>
      <c r="I27" s="40"/>
      <c r="J27" s="37"/>
      <c r="K27" s="38"/>
      <c r="L27" s="39"/>
      <c r="M27" s="41"/>
      <c r="N27" s="40"/>
      <c r="O27" s="37"/>
      <c r="P27" s="59"/>
      <c r="Q27" s="42"/>
      <c r="R27" s="42"/>
      <c r="S27" s="38"/>
      <c r="T27" s="38"/>
      <c r="U27" s="43"/>
      <c r="W27" s="33"/>
      <c r="X27" s="27"/>
    </row>
  </sheetData>
  <phoneticPr fontId="0" type="noConversion"/>
  <printOptions horizontalCentered="1"/>
  <pageMargins left="0" right="0" top="0.25" bottom="0.25" header="0" footer="0"/>
  <pageSetup paperSize="5" scale="64" orientation="landscape" horizontalDpi="300" verticalDpi="300" r:id="rId1"/>
  <headerFooter alignWithMargins="0">
    <oddHeader>&amp;R&amp;D
&amp;T</oddHeader>
    <oddFooter>&amp;C&amp;F&amp;RPage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3"/>
  <sheetViews>
    <sheetView topLeftCell="H3" workbookViewId="0">
      <selection activeCell="N19" sqref="N19"/>
    </sheetView>
  </sheetViews>
  <sheetFormatPr defaultRowHeight="12" x14ac:dyDescent="0.2"/>
  <cols>
    <col min="1" max="1" width="6.83203125" style="12" customWidth="1"/>
    <col min="2" max="2" width="37.5" style="17" customWidth="1"/>
    <col min="3" max="3" width="8" style="12" customWidth="1"/>
    <col min="4" max="4" width="9.33203125" style="18"/>
    <col min="5" max="5" width="13.33203125" style="12" customWidth="1"/>
    <col min="6" max="6" width="27.83203125" style="17" customWidth="1"/>
    <col min="7" max="7" width="13.33203125" style="12" customWidth="1"/>
    <col min="8" max="8" width="29.1640625" style="17" customWidth="1"/>
    <col min="9" max="9" width="7.83203125" style="15" customWidth="1"/>
    <col min="10" max="10" width="29.83203125" style="17" customWidth="1"/>
    <col min="11" max="11" width="8" style="12" customWidth="1"/>
    <col min="12" max="12" width="12.6640625" style="18" customWidth="1"/>
    <col min="13" max="13" width="8.83203125" style="12" customWidth="1"/>
    <col min="14" max="14" width="7.5" style="15" customWidth="1"/>
    <col min="15" max="16" width="0" style="17" hidden="1" customWidth="1"/>
    <col min="17" max="17" width="10.33203125" style="17" bestFit="1" customWidth="1"/>
    <col min="18" max="18" width="11.5" style="17" bestFit="1" customWidth="1"/>
    <col min="19" max="20" width="5.83203125" style="12" customWidth="1"/>
    <col min="21" max="21" width="24.83203125" style="12" bestFit="1" customWidth="1"/>
    <col min="22" max="23" width="0" style="17" hidden="1" customWidth="1"/>
    <col min="24" max="24" width="5.83203125" style="17" customWidth="1"/>
    <col min="25" max="16384" width="9.33203125" style="17"/>
  </cols>
  <sheetData>
    <row r="1" spans="1:30" s="5" customFormat="1" ht="12.75" x14ac:dyDescent="0.2">
      <c r="A1" s="1" t="s">
        <v>0</v>
      </c>
      <c r="B1" s="1"/>
      <c r="C1" s="1"/>
      <c r="D1" s="2"/>
      <c r="E1" s="1"/>
      <c r="F1" s="1"/>
      <c r="G1" s="1"/>
      <c r="H1" s="1"/>
      <c r="I1" s="3"/>
      <c r="J1" s="1"/>
      <c r="K1" s="1"/>
      <c r="L1" s="2"/>
      <c r="M1" s="1"/>
      <c r="N1" s="3"/>
      <c r="O1" s="1"/>
      <c r="P1" s="1"/>
      <c r="Q1" s="4"/>
      <c r="R1" s="4"/>
      <c r="S1" s="1"/>
      <c r="T1" s="1"/>
      <c r="U1" s="1"/>
      <c r="Z1" s="6"/>
      <c r="AA1" s="61" t="s">
        <v>42</v>
      </c>
    </row>
    <row r="2" spans="1:30" s="5" customFormat="1" x14ac:dyDescent="0.2">
      <c r="A2" s="1" t="s">
        <v>1</v>
      </c>
      <c r="B2" s="1"/>
      <c r="C2" s="1"/>
      <c r="D2" s="2"/>
      <c r="E2" s="1"/>
      <c r="F2" s="1"/>
      <c r="G2" s="1"/>
      <c r="H2" s="1"/>
      <c r="I2" s="3"/>
      <c r="J2" s="1"/>
      <c r="K2" s="1"/>
      <c r="L2" s="2"/>
      <c r="M2" s="1"/>
      <c r="N2" s="3"/>
      <c r="O2" s="1"/>
      <c r="P2" s="1"/>
      <c r="Q2" s="4"/>
      <c r="R2" s="4"/>
      <c r="S2" s="1"/>
      <c r="T2" s="1"/>
      <c r="U2" s="1"/>
      <c r="AA2" s="6" t="s">
        <v>46</v>
      </c>
    </row>
    <row r="3" spans="1:30" s="11" customFormat="1" x14ac:dyDescent="0.2">
      <c r="A3" s="7" t="s">
        <v>58</v>
      </c>
      <c r="B3" s="7"/>
      <c r="C3" s="7"/>
      <c r="D3" s="8"/>
      <c r="E3" s="7"/>
      <c r="F3" s="7"/>
      <c r="G3" s="7"/>
      <c r="H3" s="7"/>
      <c r="I3" s="9"/>
      <c r="J3" s="7"/>
      <c r="K3" s="7"/>
      <c r="L3" s="8"/>
      <c r="M3" s="7"/>
      <c r="N3" s="9"/>
      <c r="O3" s="7"/>
      <c r="P3" s="7"/>
      <c r="Q3" s="10"/>
      <c r="R3" s="10"/>
      <c r="S3" s="7"/>
      <c r="T3" s="7"/>
      <c r="U3" s="7"/>
    </row>
    <row r="4" spans="1:30" x14ac:dyDescent="0.2">
      <c r="B4" s="13"/>
      <c r="C4" s="13"/>
      <c r="D4" s="14"/>
      <c r="E4" s="13"/>
      <c r="F4" s="13"/>
      <c r="G4" s="13"/>
      <c r="H4" s="13"/>
      <c r="J4" s="13"/>
      <c r="K4" s="13"/>
      <c r="L4" s="14"/>
      <c r="O4" s="13"/>
      <c r="P4" s="13"/>
      <c r="Q4" s="16"/>
      <c r="R4" s="16"/>
      <c r="S4" s="13"/>
      <c r="T4" s="13"/>
      <c r="U4" s="13"/>
    </row>
    <row r="5" spans="1:30" ht="12.75" thickBot="1" x14ac:dyDescent="0.25">
      <c r="Q5" s="19"/>
      <c r="R5" s="19"/>
    </row>
    <row r="6" spans="1:30" s="72" customFormat="1" ht="9" x14ac:dyDescent="0.15">
      <c r="A6" s="62" t="s">
        <v>2</v>
      </c>
      <c r="B6" s="63"/>
      <c r="C6" s="63" t="s">
        <v>3</v>
      </c>
      <c r="D6" s="64"/>
      <c r="E6" s="63" t="s">
        <v>4</v>
      </c>
      <c r="F6" s="65"/>
      <c r="G6" s="63" t="s">
        <v>4</v>
      </c>
      <c r="H6" s="65"/>
      <c r="I6" s="66" t="s">
        <v>5</v>
      </c>
      <c r="J6" s="63" t="s">
        <v>4</v>
      </c>
      <c r="K6" s="63"/>
      <c r="L6" s="64" t="s">
        <v>4</v>
      </c>
      <c r="M6" s="67" t="s">
        <v>6</v>
      </c>
      <c r="N6" s="66"/>
      <c r="O6" s="68"/>
      <c r="P6" s="69"/>
      <c r="Q6" s="70" t="s">
        <v>7</v>
      </c>
      <c r="R6" s="70" t="s">
        <v>7</v>
      </c>
      <c r="S6" s="63" t="s">
        <v>8</v>
      </c>
      <c r="T6" s="63" t="s">
        <v>9</v>
      </c>
      <c r="U6" s="71"/>
      <c r="X6" s="83" t="s">
        <v>41</v>
      </c>
    </row>
    <row r="7" spans="1:30" s="72" customFormat="1" ht="9" x14ac:dyDescent="0.15">
      <c r="A7" s="73" t="s">
        <v>10</v>
      </c>
      <c r="B7" s="74" t="s">
        <v>11</v>
      </c>
      <c r="C7" s="74" t="s">
        <v>12</v>
      </c>
      <c r="D7" s="75" t="s">
        <v>13</v>
      </c>
      <c r="E7" s="74" t="s">
        <v>14</v>
      </c>
      <c r="F7" s="76"/>
      <c r="G7" s="74" t="s">
        <v>15</v>
      </c>
      <c r="H7" s="76"/>
      <c r="I7" s="77" t="s">
        <v>16</v>
      </c>
      <c r="J7" s="74" t="s">
        <v>17</v>
      </c>
      <c r="K7" s="74" t="s">
        <v>12</v>
      </c>
      <c r="L7" s="75" t="s">
        <v>18</v>
      </c>
      <c r="M7" s="78" t="s">
        <v>19</v>
      </c>
      <c r="N7" s="77" t="s">
        <v>16</v>
      </c>
      <c r="O7" s="79"/>
      <c r="P7" s="80"/>
      <c r="Q7" s="81" t="s">
        <v>20</v>
      </c>
      <c r="R7" s="81" t="s">
        <v>21</v>
      </c>
      <c r="S7" s="74" t="s">
        <v>22</v>
      </c>
      <c r="T7" s="74" t="s">
        <v>23</v>
      </c>
      <c r="U7" s="82" t="s">
        <v>24</v>
      </c>
      <c r="X7" s="83" t="s">
        <v>45</v>
      </c>
    </row>
    <row r="8" spans="1:30" x14ac:dyDescent="0.2">
      <c r="A8" s="20"/>
      <c r="B8" s="21"/>
      <c r="C8" s="21"/>
      <c r="D8" s="22"/>
      <c r="E8" s="21"/>
      <c r="F8" s="23"/>
      <c r="G8" s="21"/>
      <c r="H8" s="23"/>
      <c r="I8" s="24"/>
      <c r="J8" s="21"/>
      <c r="K8" s="21"/>
      <c r="L8" s="22"/>
      <c r="M8" s="25"/>
      <c r="N8" s="24"/>
      <c r="O8" s="26"/>
      <c r="P8" s="57"/>
      <c r="Q8" s="26"/>
      <c r="R8" s="26"/>
      <c r="S8" s="21"/>
      <c r="T8" s="27"/>
      <c r="U8" s="28"/>
      <c r="X8" s="27"/>
    </row>
    <row r="9" spans="1:30" x14ac:dyDescent="0.2">
      <c r="A9" s="20">
        <v>3111</v>
      </c>
      <c r="B9" s="23" t="s">
        <v>37</v>
      </c>
      <c r="C9" s="21">
        <v>8255</v>
      </c>
      <c r="D9" s="29">
        <v>481</v>
      </c>
      <c r="E9" s="21">
        <v>58646</v>
      </c>
      <c r="F9" s="23" t="s">
        <v>25</v>
      </c>
      <c r="G9" s="21">
        <v>10487</v>
      </c>
      <c r="H9" s="23" t="s">
        <v>26</v>
      </c>
      <c r="I9" s="30">
        <v>0.40060000000000001</v>
      </c>
      <c r="J9" s="31" t="s">
        <v>43</v>
      </c>
      <c r="K9" s="27">
        <v>27671</v>
      </c>
      <c r="L9" s="32">
        <v>481</v>
      </c>
      <c r="M9" s="27"/>
      <c r="N9" s="30">
        <v>0.40060000000000001</v>
      </c>
      <c r="O9" s="23">
        <v>153</v>
      </c>
      <c r="P9" s="58">
        <v>29481.355800000001</v>
      </c>
      <c r="Q9" s="26">
        <v>37104</v>
      </c>
      <c r="R9" s="26">
        <v>37134</v>
      </c>
      <c r="S9" s="21" t="s">
        <v>27</v>
      </c>
      <c r="T9" s="21" t="s">
        <v>34</v>
      </c>
      <c r="U9" s="35" t="s">
        <v>35</v>
      </c>
      <c r="V9" s="17">
        <v>0</v>
      </c>
      <c r="W9" s="17">
        <v>100</v>
      </c>
      <c r="X9" s="27" t="s">
        <v>40</v>
      </c>
    </row>
    <row r="10" spans="1:30" x14ac:dyDescent="0.2">
      <c r="A10" s="20">
        <v>3118</v>
      </c>
      <c r="B10" s="23" t="s">
        <v>48</v>
      </c>
      <c r="C10" s="21">
        <v>21175</v>
      </c>
      <c r="D10" s="32">
        <v>25000</v>
      </c>
      <c r="E10" s="21">
        <v>56498</v>
      </c>
      <c r="F10" s="23" t="s">
        <v>28</v>
      </c>
      <c r="G10" s="21">
        <v>56709</v>
      </c>
      <c r="H10" s="23" t="s">
        <v>29</v>
      </c>
      <c r="I10" s="89">
        <v>0</v>
      </c>
      <c r="J10" s="31" t="s">
        <v>57</v>
      </c>
      <c r="K10" s="27">
        <v>27676</v>
      </c>
      <c r="L10" s="32">
        <v>25000</v>
      </c>
      <c r="M10" s="27"/>
      <c r="N10" s="89">
        <v>0</v>
      </c>
      <c r="O10" s="23">
        <v>153</v>
      </c>
      <c r="P10" s="58">
        <v>0</v>
      </c>
      <c r="Q10" s="26">
        <v>37104</v>
      </c>
      <c r="R10" s="26">
        <v>37134</v>
      </c>
      <c r="S10" s="21" t="s">
        <v>27</v>
      </c>
      <c r="T10" s="21" t="s">
        <v>34</v>
      </c>
      <c r="U10" s="35" t="s">
        <v>35</v>
      </c>
      <c r="V10" s="17">
        <v>0</v>
      </c>
      <c r="W10" s="17">
        <v>0</v>
      </c>
      <c r="X10" s="27" t="s">
        <v>40</v>
      </c>
    </row>
    <row r="11" spans="1:30" x14ac:dyDescent="0.2">
      <c r="A11" s="20">
        <v>3119</v>
      </c>
      <c r="B11" s="23" t="s">
        <v>48</v>
      </c>
      <c r="C11" s="21">
        <v>21165</v>
      </c>
      <c r="D11" s="32">
        <v>25000</v>
      </c>
      <c r="E11" s="21">
        <v>56709</v>
      </c>
      <c r="F11" s="23" t="s">
        <v>29</v>
      </c>
      <c r="G11" s="21">
        <v>56698</v>
      </c>
      <c r="H11" s="23" t="s">
        <v>47</v>
      </c>
      <c r="I11" s="89">
        <v>1.1299999999999999</v>
      </c>
      <c r="J11" s="31" t="s">
        <v>57</v>
      </c>
      <c r="K11" s="27">
        <v>27675</v>
      </c>
      <c r="L11" s="32">
        <v>25000</v>
      </c>
      <c r="M11" s="27"/>
      <c r="N11" s="89">
        <v>1.1299999999999999</v>
      </c>
      <c r="O11" s="23">
        <v>153</v>
      </c>
      <c r="P11" s="58">
        <v>4322250</v>
      </c>
      <c r="Q11" s="26">
        <v>37104</v>
      </c>
      <c r="R11" s="26">
        <v>37134</v>
      </c>
      <c r="S11" s="21" t="s">
        <v>27</v>
      </c>
      <c r="T11" s="21" t="s">
        <v>34</v>
      </c>
      <c r="U11" s="35" t="s">
        <v>35</v>
      </c>
      <c r="V11" s="17">
        <v>0</v>
      </c>
      <c r="W11" s="17">
        <v>0</v>
      </c>
      <c r="X11" s="27" t="s">
        <v>40</v>
      </c>
    </row>
    <row r="12" spans="1:30" x14ac:dyDescent="0.2">
      <c r="A12" s="20">
        <v>2501</v>
      </c>
      <c r="B12" s="23" t="s">
        <v>30</v>
      </c>
      <c r="C12" s="21">
        <v>20834</v>
      </c>
      <c r="D12" s="46">
        <v>25000</v>
      </c>
      <c r="E12" s="21">
        <v>56498</v>
      </c>
      <c r="F12" s="23" t="s">
        <v>28</v>
      </c>
      <c r="G12" s="21">
        <v>56709</v>
      </c>
      <c r="H12" s="23" t="s">
        <v>29</v>
      </c>
      <c r="I12" s="34">
        <v>0.10100000000000001</v>
      </c>
      <c r="J12" s="23" t="s">
        <v>32</v>
      </c>
      <c r="K12" s="21">
        <v>26519</v>
      </c>
      <c r="L12" s="46">
        <v>25000</v>
      </c>
      <c r="M12" s="27"/>
      <c r="N12" s="54">
        <v>0.1052</v>
      </c>
      <c r="O12" s="23">
        <v>153</v>
      </c>
      <c r="P12" s="58">
        <v>386325</v>
      </c>
      <c r="Q12" s="26">
        <v>36100</v>
      </c>
      <c r="R12" s="26">
        <v>37195</v>
      </c>
      <c r="S12" s="21" t="s">
        <v>33</v>
      </c>
      <c r="T12" s="21" t="s">
        <v>34</v>
      </c>
      <c r="U12" s="35" t="s">
        <v>35</v>
      </c>
      <c r="W12" s="33">
        <v>100</v>
      </c>
      <c r="X12" s="27" t="s">
        <v>40</v>
      </c>
    </row>
    <row r="13" spans="1:30" x14ac:dyDescent="0.2">
      <c r="A13" s="20">
        <v>2502</v>
      </c>
      <c r="B13" s="23" t="s">
        <v>30</v>
      </c>
      <c r="C13" s="21">
        <v>20822</v>
      </c>
      <c r="D13" s="60">
        <v>24750</v>
      </c>
      <c r="E13" s="21">
        <v>56709</v>
      </c>
      <c r="F13" s="23" t="s">
        <v>29</v>
      </c>
      <c r="G13" s="21">
        <v>500134</v>
      </c>
      <c r="H13" s="23" t="s">
        <v>31</v>
      </c>
      <c r="I13" s="47">
        <v>0.20710000000000001</v>
      </c>
      <c r="J13" s="53" t="s">
        <v>32</v>
      </c>
      <c r="K13" s="48">
        <v>26520</v>
      </c>
      <c r="L13" s="60">
        <v>24750</v>
      </c>
      <c r="M13" s="48"/>
      <c r="N13" s="54">
        <v>0.20960000000000001</v>
      </c>
      <c r="O13" s="23">
        <v>153</v>
      </c>
      <c r="P13" s="58">
        <v>792157.5</v>
      </c>
      <c r="Q13" s="49">
        <v>36100</v>
      </c>
      <c r="R13" s="49">
        <v>37195</v>
      </c>
      <c r="S13" s="45" t="s">
        <v>33</v>
      </c>
      <c r="T13" s="45" t="s">
        <v>34</v>
      </c>
      <c r="U13" s="50" t="s">
        <v>35</v>
      </c>
      <c r="V13" s="52"/>
      <c r="W13" s="52">
        <v>100</v>
      </c>
      <c r="X13" s="48" t="s">
        <v>40</v>
      </c>
      <c r="Y13" s="52"/>
      <c r="Z13" s="52"/>
      <c r="AA13" s="52"/>
      <c r="AB13" s="52"/>
      <c r="AC13" s="52"/>
      <c r="AD13" s="52"/>
    </row>
    <row r="14" spans="1:30" s="52" customFormat="1" x14ac:dyDescent="0.2">
      <c r="A14" s="84">
        <v>2502</v>
      </c>
      <c r="B14" s="44" t="s">
        <v>30</v>
      </c>
      <c r="C14" s="45">
        <v>20822</v>
      </c>
      <c r="D14" s="87">
        <v>250</v>
      </c>
      <c r="E14" s="45">
        <v>56709</v>
      </c>
      <c r="F14" s="44" t="s">
        <v>29</v>
      </c>
      <c r="G14" s="45">
        <v>500619</v>
      </c>
      <c r="H14" s="44" t="s">
        <v>36</v>
      </c>
      <c r="I14" s="30">
        <v>0.20710000000000001</v>
      </c>
      <c r="J14" s="44" t="s">
        <v>32</v>
      </c>
      <c r="K14" s="45">
        <v>26520</v>
      </c>
      <c r="L14" s="87">
        <v>250</v>
      </c>
      <c r="M14" s="48"/>
      <c r="N14" s="54">
        <v>0.20960000000000001</v>
      </c>
      <c r="O14" s="23">
        <v>153</v>
      </c>
      <c r="P14" s="58">
        <v>792157.5</v>
      </c>
      <c r="Q14" s="49">
        <v>36100</v>
      </c>
      <c r="R14" s="49">
        <v>37195</v>
      </c>
      <c r="S14" s="45" t="s">
        <v>33</v>
      </c>
      <c r="T14" s="45" t="s">
        <v>34</v>
      </c>
      <c r="U14" s="35" t="s">
        <v>35</v>
      </c>
      <c r="W14" s="51">
        <v>100</v>
      </c>
      <c r="X14" s="48" t="s">
        <v>40</v>
      </c>
    </row>
    <row r="15" spans="1:30" x14ac:dyDescent="0.2">
      <c r="A15" s="20">
        <v>3114</v>
      </c>
      <c r="B15" s="23" t="s">
        <v>37</v>
      </c>
      <c r="C15" s="21">
        <v>8255</v>
      </c>
      <c r="D15" s="29">
        <v>2314</v>
      </c>
      <c r="E15" s="21">
        <v>58646</v>
      </c>
      <c r="F15" s="23" t="s">
        <v>25</v>
      </c>
      <c r="G15" s="21">
        <v>10487</v>
      </c>
      <c r="H15" s="23" t="s">
        <v>26</v>
      </c>
      <c r="I15" s="30">
        <v>0.40060000000000001</v>
      </c>
      <c r="J15" s="31" t="s">
        <v>38</v>
      </c>
      <c r="K15" s="27">
        <v>27668</v>
      </c>
      <c r="L15" s="32">
        <v>2314</v>
      </c>
      <c r="M15" s="27"/>
      <c r="N15" s="30">
        <v>0.40060000000000001</v>
      </c>
      <c r="O15" s="23">
        <v>153</v>
      </c>
      <c r="P15" s="58">
        <v>141829.22519999999</v>
      </c>
      <c r="Q15" s="26">
        <v>37104</v>
      </c>
      <c r="R15" s="26">
        <v>37134</v>
      </c>
      <c r="S15" s="21" t="s">
        <v>27</v>
      </c>
      <c r="T15" s="21" t="s">
        <v>34</v>
      </c>
      <c r="U15" s="35" t="s">
        <v>35</v>
      </c>
      <c r="V15" s="17">
        <v>0</v>
      </c>
      <c r="W15" s="17">
        <v>100</v>
      </c>
      <c r="X15" s="27" t="s">
        <v>40</v>
      </c>
    </row>
    <row r="16" spans="1:30" x14ac:dyDescent="0.2">
      <c r="A16" s="20">
        <v>3115</v>
      </c>
      <c r="B16" s="23" t="s">
        <v>37</v>
      </c>
      <c r="C16" s="21">
        <v>8255</v>
      </c>
      <c r="D16" s="29">
        <v>11</v>
      </c>
      <c r="E16" s="21">
        <v>58646</v>
      </c>
      <c r="F16" s="23" t="s">
        <v>25</v>
      </c>
      <c r="G16" s="21">
        <v>10487</v>
      </c>
      <c r="H16" s="23" t="s">
        <v>26</v>
      </c>
      <c r="I16" s="30">
        <v>0.40060000000000001</v>
      </c>
      <c r="J16" s="31" t="s">
        <v>38</v>
      </c>
      <c r="K16" s="27">
        <v>27669</v>
      </c>
      <c r="L16" s="32">
        <v>11</v>
      </c>
      <c r="M16" s="27"/>
      <c r="N16" s="30">
        <v>0.40060000000000001</v>
      </c>
      <c r="O16" s="23">
        <v>153</v>
      </c>
      <c r="P16" s="58">
        <v>674.20979999999997</v>
      </c>
      <c r="Q16" s="26">
        <v>37104</v>
      </c>
      <c r="R16" s="26">
        <v>37134</v>
      </c>
      <c r="S16" s="21" t="s">
        <v>27</v>
      </c>
      <c r="T16" s="21" t="s">
        <v>34</v>
      </c>
      <c r="U16" s="35" t="s">
        <v>35</v>
      </c>
      <c r="V16" s="17">
        <v>0</v>
      </c>
      <c r="W16" s="17">
        <v>100</v>
      </c>
      <c r="X16" s="27" t="s">
        <v>40</v>
      </c>
    </row>
    <row r="17" spans="1:24" x14ac:dyDescent="0.2">
      <c r="A17" s="20">
        <v>3116</v>
      </c>
      <c r="B17" s="23" t="s">
        <v>37</v>
      </c>
      <c r="C17" s="21">
        <v>8255</v>
      </c>
      <c r="D17" s="29">
        <v>7</v>
      </c>
      <c r="E17" s="21">
        <v>58646</v>
      </c>
      <c r="F17" s="23" t="s">
        <v>25</v>
      </c>
      <c r="G17" s="21">
        <v>10487</v>
      </c>
      <c r="H17" s="23" t="s">
        <v>26</v>
      </c>
      <c r="I17" s="30">
        <v>0.40060000000000001</v>
      </c>
      <c r="J17" s="31" t="s">
        <v>38</v>
      </c>
      <c r="K17" s="27">
        <v>27670</v>
      </c>
      <c r="L17" s="32">
        <v>7</v>
      </c>
      <c r="M17" s="27"/>
      <c r="N17" s="30">
        <v>0.40060000000000001</v>
      </c>
      <c r="O17" s="23">
        <v>153</v>
      </c>
      <c r="P17" s="58">
        <v>429.04259999999999</v>
      </c>
      <c r="Q17" s="26">
        <v>37104</v>
      </c>
      <c r="R17" s="26">
        <v>37134</v>
      </c>
      <c r="S17" s="21" t="s">
        <v>27</v>
      </c>
      <c r="T17" s="21" t="s">
        <v>34</v>
      </c>
      <c r="U17" s="35" t="s">
        <v>35</v>
      </c>
      <c r="V17" s="17">
        <v>0</v>
      </c>
      <c r="W17" s="17">
        <v>100</v>
      </c>
      <c r="X17" s="27" t="s">
        <v>40</v>
      </c>
    </row>
    <row r="18" spans="1:24" x14ac:dyDescent="0.2">
      <c r="A18" s="20">
        <v>3113</v>
      </c>
      <c r="B18" s="23" t="s">
        <v>37</v>
      </c>
      <c r="C18" s="21">
        <v>8255</v>
      </c>
      <c r="D18" s="29">
        <v>306</v>
      </c>
      <c r="E18" s="21">
        <v>58646</v>
      </c>
      <c r="F18" s="23" t="s">
        <v>25</v>
      </c>
      <c r="G18" s="21">
        <v>10487</v>
      </c>
      <c r="H18" s="23" t="s">
        <v>26</v>
      </c>
      <c r="I18" s="30">
        <v>0.40060000000000001</v>
      </c>
      <c r="J18" s="31" t="s">
        <v>55</v>
      </c>
      <c r="K18" s="27">
        <v>27667</v>
      </c>
      <c r="L18" s="32">
        <v>306</v>
      </c>
      <c r="M18" s="27"/>
      <c r="N18" s="30">
        <v>0.40060000000000001</v>
      </c>
      <c r="O18" s="23">
        <v>153</v>
      </c>
      <c r="P18" s="58">
        <v>18755.290799999999</v>
      </c>
      <c r="Q18" s="26">
        <v>37104</v>
      </c>
      <c r="R18" s="26">
        <v>37134</v>
      </c>
      <c r="S18" s="21" t="s">
        <v>27</v>
      </c>
      <c r="T18" s="21" t="s">
        <v>34</v>
      </c>
      <c r="U18" s="35" t="s">
        <v>35</v>
      </c>
      <c r="V18" s="17">
        <v>0</v>
      </c>
      <c r="W18" s="17">
        <v>100</v>
      </c>
      <c r="X18" s="27" t="s">
        <v>40</v>
      </c>
    </row>
    <row r="19" spans="1:24" x14ac:dyDescent="0.2">
      <c r="A19" s="20">
        <v>3072</v>
      </c>
      <c r="B19" s="23" t="s">
        <v>48</v>
      </c>
      <c r="C19" s="21">
        <v>21165</v>
      </c>
      <c r="D19" s="32">
        <v>60000</v>
      </c>
      <c r="E19" s="21">
        <v>56709</v>
      </c>
      <c r="F19" s="23" t="s">
        <v>29</v>
      </c>
      <c r="G19" s="21">
        <v>56698</v>
      </c>
      <c r="H19" s="23" t="s">
        <v>47</v>
      </c>
      <c r="I19" s="88">
        <v>0.44550000000000001</v>
      </c>
      <c r="J19" s="31" t="s">
        <v>53</v>
      </c>
      <c r="K19" s="27">
        <v>27586</v>
      </c>
      <c r="L19" s="32">
        <v>60000</v>
      </c>
      <c r="M19" s="27"/>
      <c r="N19" s="86">
        <v>0.57669999999999999</v>
      </c>
      <c r="O19" s="23">
        <v>153</v>
      </c>
      <c r="P19" s="58">
        <v>0</v>
      </c>
      <c r="Q19" s="26">
        <v>37073</v>
      </c>
      <c r="R19" s="26">
        <v>37195</v>
      </c>
      <c r="S19" s="21" t="s">
        <v>27</v>
      </c>
      <c r="T19" s="21" t="s">
        <v>34</v>
      </c>
      <c r="U19" s="85" t="s">
        <v>51</v>
      </c>
      <c r="V19" s="17">
        <v>0</v>
      </c>
      <c r="W19" s="17">
        <v>0</v>
      </c>
      <c r="X19" s="27" t="s">
        <v>40</v>
      </c>
    </row>
    <row r="20" spans="1:24" x14ac:dyDescent="0.2">
      <c r="A20" s="20">
        <v>3071</v>
      </c>
      <c r="B20" s="23" t="s">
        <v>48</v>
      </c>
      <c r="C20" s="21">
        <v>21175</v>
      </c>
      <c r="D20" s="32">
        <v>60000</v>
      </c>
      <c r="E20" s="21">
        <v>56498</v>
      </c>
      <c r="F20" s="23" t="s">
        <v>28</v>
      </c>
      <c r="G20" s="21">
        <v>56709</v>
      </c>
      <c r="H20" s="23" t="s">
        <v>29</v>
      </c>
      <c r="I20" s="86">
        <v>0</v>
      </c>
      <c r="J20" s="31" t="s">
        <v>53</v>
      </c>
      <c r="K20" s="27">
        <v>27587</v>
      </c>
      <c r="L20" s="32">
        <v>60000</v>
      </c>
      <c r="M20" s="27"/>
      <c r="N20" s="86">
        <v>0</v>
      </c>
      <c r="O20" s="23">
        <v>153</v>
      </c>
      <c r="P20" s="58">
        <v>0</v>
      </c>
      <c r="Q20" s="26">
        <v>37073</v>
      </c>
      <c r="R20" s="26">
        <v>37195</v>
      </c>
      <c r="S20" s="21" t="s">
        <v>27</v>
      </c>
      <c r="T20" s="21" t="s">
        <v>34</v>
      </c>
      <c r="U20" s="85" t="s">
        <v>51</v>
      </c>
      <c r="V20" s="17">
        <v>0</v>
      </c>
      <c r="W20" s="17">
        <v>0</v>
      </c>
      <c r="X20" s="27" t="s">
        <v>40</v>
      </c>
    </row>
    <row r="21" spans="1:24" x14ac:dyDescent="0.2">
      <c r="A21" s="20">
        <v>3112</v>
      </c>
      <c r="B21" s="23" t="s">
        <v>37</v>
      </c>
      <c r="C21" s="21">
        <v>8255</v>
      </c>
      <c r="D21" s="29">
        <v>208</v>
      </c>
      <c r="E21" s="21">
        <v>58649</v>
      </c>
      <c r="F21" s="23" t="s">
        <v>39</v>
      </c>
      <c r="G21" s="21">
        <v>10487</v>
      </c>
      <c r="H21" s="23" t="s">
        <v>26</v>
      </c>
      <c r="I21" s="30">
        <v>0.40060000000000001</v>
      </c>
      <c r="J21" s="31" t="s">
        <v>44</v>
      </c>
      <c r="K21" s="27">
        <v>27673</v>
      </c>
      <c r="L21" s="32">
        <v>208</v>
      </c>
      <c r="M21" s="27"/>
      <c r="N21" s="30">
        <v>0.40060000000000001</v>
      </c>
      <c r="O21" s="23">
        <v>153</v>
      </c>
      <c r="P21" s="58">
        <v>12748.6944</v>
      </c>
      <c r="Q21" s="26">
        <v>37104</v>
      </c>
      <c r="R21" s="26">
        <v>37134</v>
      </c>
      <c r="S21" s="21" t="s">
        <v>27</v>
      </c>
      <c r="T21" s="21" t="s">
        <v>34</v>
      </c>
      <c r="U21" s="35" t="s">
        <v>35</v>
      </c>
      <c r="V21" s="17">
        <v>0</v>
      </c>
      <c r="W21" s="17">
        <v>100</v>
      </c>
      <c r="X21" s="27" t="s">
        <v>40</v>
      </c>
    </row>
    <row r="22" spans="1:24" x14ac:dyDescent="0.2">
      <c r="A22" s="20">
        <v>3018</v>
      </c>
      <c r="B22" s="23" t="s">
        <v>48</v>
      </c>
      <c r="C22" s="21">
        <v>21175</v>
      </c>
      <c r="D22" s="32">
        <v>15000</v>
      </c>
      <c r="E22" s="21">
        <v>56498</v>
      </c>
      <c r="F22" s="23" t="s">
        <v>28</v>
      </c>
      <c r="G22" s="21">
        <v>56709</v>
      </c>
      <c r="H22" s="23" t="s">
        <v>29</v>
      </c>
      <c r="I22" s="86">
        <v>0</v>
      </c>
      <c r="J22" s="31" t="s">
        <v>49</v>
      </c>
      <c r="K22" s="27">
        <v>27443</v>
      </c>
      <c r="L22" s="32">
        <v>15000</v>
      </c>
      <c r="M22" s="27"/>
      <c r="N22" s="86">
        <v>0</v>
      </c>
      <c r="O22" s="23">
        <v>153</v>
      </c>
      <c r="P22" s="58">
        <v>0</v>
      </c>
      <c r="Q22" s="26">
        <v>37012</v>
      </c>
      <c r="R22" s="26">
        <v>37195</v>
      </c>
      <c r="S22" s="21" t="s">
        <v>27</v>
      </c>
      <c r="T22" s="21" t="s">
        <v>34</v>
      </c>
      <c r="U22" s="85" t="s">
        <v>51</v>
      </c>
      <c r="V22" s="17">
        <v>0</v>
      </c>
      <c r="W22" s="17">
        <v>0</v>
      </c>
      <c r="X22" s="27" t="s">
        <v>40</v>
      </c>
    </row>
    <row r="23" spans="1:24" x14ac:dyDescent="0.2">
      <c r="A23" s="20">
        <v>3020</v>
      </c>
      <c r="B23" s="23" t="s">
        <v>48</v>
      </c>
      <c r="C23" s="21">
        <v>21165</v>
      </c>
      <c r="D23" s="32">
        <v>15000</v>
      </c>
      <c r="E23" s="21">
        <v>56709</v>
      </c>
      <c r="F23" s="23" t="s">
        <v>29</v>
      </c>
      <c r="G23" s="21">
        <v>56698</v>
      </c>
      <c r="H23" s="23" t="s">
        <v>47</v>
      </c>
      <c r="I23" s="86">
        <v>0</v>
      </c>
      <c r="J23" s="31" t="s">
        <v>49</v>
      </c>
      <c r="K23" s="27">
        <v>27444</v>
      </c>
      <c r="L23" s="32">
        <v>15000</v>
      </c>
      <c r="M23" s="27"/>
      <c r="N23" s="86">
        <v>1.0177</v>
      </c>
      <c r="O23" s="23">
        <v>153</v>
      </c>
      <c r="P23" s="58">
        <v>0</v>
      </c>
      <c r="Q23" s="26">
        <v>37012</v>
      </c>
      <c r="R23" s="26">
        <v>37195</v>
      </c>
      <c r="S23" s="21" t="s">
        <v>27</v>
      </c>
      <c r="T23" s="21" t="s">
        <v>34</v>
      </c>
      <c r="U23" s="85" t="s">
        <v>51</v>
      </c>
      <c r="V23" s="17">
        <v>0</v>
      </c>
      <c r="W23" s="17">
        <v>0</v>
      </c>
      <c r="X23" s="27" t="s">
        <v>40</v>
      </c>
    </row>
    <row r="24" spans="1:24" x14ac:dyDescent="0.2">
      <c r="A24" s="20">
        <v>3066</v>
      </c>
      <c r="B24" s="23" t="s">
        <v>48</v>
      </c>
      <c r="C24" s="21">
        <v>21175</v>
      </c>
      <c r="D24" s="32">
        <v>50000</v>
      </c>
      <c r="E24" s="21">
        <v>56498</v>
      </c>
      <c r="F24" s="23" t="s">
        <v>28</v>
      </c>
      <c r="G24" s="21">
        <v>56709</v>
      </c>
      <c r="H24" s="23" t="s">
        <v>29</v>
      </c>
      <c r="I24" s="86">
        <v>0</v>
      </c>
      <c r="J24" s="31" t="s">
        <v>52</v>
      </c>
      <c r="K24" s="27">
        <v>27567</v>
      </c>
      <c r="L24" s="32">
        <v>50000</v>
      </c>
      <c r="M24" s="27"/>
      <c r="N24" s="86">
        <v>0</v>
      </c>
      <c r="O24" s="23">
        <v>153</v>
      </c>
      <c r="P24" s="58">
        <v>0</v>
      </c>
      <c r="Q24" s="26">
        <v>37043</v>
      </c>
      <c r="R24" s="26">
        <v>37195</v>
      </c>
      <c r="S24" s="21" t="s">
        <v>27</v>
      </c>
      <c r="T24" s="21" t="s">
        <v>34</v>
      </c>
      <c r="U24" s="85" t="s">
        <v>51</v>
      </c>
      <c r="V24" s="17">
        <v>0</v>
      </c>
      <c r="W24" s="17">
        <v>0</v>
      </c>
      <c r="X24" s="27" t="s">
        <v>40</v>
      </c>
    </row>
    <row r="25" spans="1:24" x14ac:dyDescent="0.2">
      <c r="A25" s="20">
        <v>3067</v>
      </c>
      <c r="B25" s="23" t="s">
        <v>48</v>
      </c>
      <c r="C25" s="21">
        <v>21165</v>
      </c>
      <c r="D25" s="32">
        <v>50000</v>
      </c>
      <c r="E25" s="21">
        <v>56709</v>
      </c>
      <c r="F25" s="23" t="s">
        <v>29</v>
      </c>
      <c r="G25" s="21">
        <v>56698</v>
      </c>
      <c r="H25" s="23" t="s">
        <v>47</v>
      </c>
      <c r="I25" s="86">
        <v>0</v>
      </c>
      <c r="J25" s="31" t="s">
        <v>52</v>
      </c>
      <c r="K25" s="27">
        <v>27568</v>
      </c>
      <c r="L25" s="32">
        <v>50000</v>
      </c>
      <c r="M25" s="27"/>
      <c r="N25" s="86">
        <v>0.6008</v>
      </c>
      <c r="O25" s="23">
        <v>153</v>
      </c>
      <c r="P25" s="58">
        <v>0</v>
      </c>
      <c r="Q25" s="26">
        <v>37043</v>
      </c>
      <c r="R25" s="26">
        <v>37195</v>
      </c>
      <c r="S25" s="21" t="s">
        <v>27</v>
      </c>
      <c r="T25" s="21" t="s">
        <v>34</v>
      </c>
      <c r="U25" s="85" t="s">
        <v>51</v>
      </c>
      <c r="V25" s="17">
        <v>0</v>
      </c>
      <c r="W25" s="17">
        <v>0</v>
      </c>
      <c r="X25" s="27" t="s">
        <v>40</v>
      </c>
    </row>
    <row r="26" spans="1:24" x14ac:dyDescent="0.2">
      <c r="A26" s="20">
        <v>3117</v>
      </c>
      <c r="B26" s="23" t="s">
        <v>37</v>
      </c>
      <c r="C26" s="21">
        <v>8255</v>
      </c>
      <c r="D26" s="29">
        <v>1267</v>
      </c>
      <c r="E26" s="21">
        <v>58646</v>
      </c>
      <c r="F26" s="23" t="s">
        <v>25</v>
      </c>
      <c r="G26" s="21">
        <v>10487</v>
      </c>
      <c r="H26" s="23" t="s">
        <v>26</v>
      </c>
      <c r="I26" s="30">
        <v>0.40060000000000001</v>
      </c>
      <c r="J26" s="31" t="s">
        <v>56</v>
      </c>
      <c r="K26" s="27">
        <v>27672</v>
      </c>
      <c r="L26" s="32">
        <v>1267</v>
      </c>
      <c r="M26" s="27"/>
      <c r="N26" s="30">
        <v>0.40060000000000001</v>
      </c>
      <c r="O26" s="23">
        <v>153</v>
      </c>
      <c r="P26" s="58">
        <v>77656.710600000006</v>
      </c>
      <c r="Q26" s="26">
        <v>37104</v>
      </c>
      <c r="R26" s="26">
        <v>37134</v>
      </c>
      <c r="S26" s="21" t="s">
        <v>27</v>
      </c>
      <c r="T26" s="21" t="s">
        <v>34</v>
      </c>
      <c r="U26" s="35" t="s">
        <v>35</v>
      </c>
      <c r="V26" s="17">
        <v>0</v>
      </c>
      <c r="W26" s="17">
        <v>100</v>
      </c>
      <c r="X26" s="27" t="s">
        <v>40</v>
      </c>
    </row>
    <row r="27" spans="1:24" ht="12.75" thickBot="1" x14ac:dyDescent="0.25">
      <c r="A27" s="36"/>
      <c r="B27" s="37"/>
      <c r="C27" s="38"/>
      <c r="D27" s="39"/>
      <c r="E27" s="38"/>
      <c r="F27" s="37"/>
      <c r="G27" s="38"/>
      <c r="H27" s="37"/>
      <c r="I27" s="40"/>
      <c r="J27" s="37"/>
      <c r="K27" s="38"/>
      <c r="L27" s="39"/>
      <c r="M27" s="41"/>
      <c r="N27" s="40"/>
      <c r="O27" s="37"/>
      <c r="P27" s="59"/>
      <c r="Q27" s="42"/>
      <c r="R27" s="42"/>
      <c r="S27" s="38"/>
      <c r="T27" s="38"/>
      <c r="U27" s="43"/>
      <c r="W27" s="33"/>
      <c r="X27" s="27"/>
    </row>
    <row r="28" spans="1:24" x14ac:dyDescent="0.2">
      <c r="P28" s="56"/>
      <c r="X28" s="12"/>
    </row>
    <row r="29" spans="1:24" x14ac:dyDescent="0.2">
      <c r="P29" s="56"/>
      <c r="X29" s="12"/>
    </row>
    <row r="30" spans="1:24" x14ac:dyDescent="0.2">
      <c r="P30" s="56"/>
      <c r="X30" s="12"/>
    </row>
    <row r="31" spans="1:24" x14ac:dyDescent="0.2">
      <c r="P31" s="56"/>
      <c r="X31" s="12"/>
    </row>
    <row r="32" spans="1:24" x14ac:dyDescent="0.2">
      <c r="P32" s="56"/>
      <c r="X32" s="12"/>
    </row>
    <row r="33" spans="16:24" x14ac:dyDescent="0.2">
      <c r="P33" s="56"/>
      <c r="X33" s="12"/>
    </row>
    <row r="34" spans="16:24" x14ac:dyDescent="0.2">
      <c r="P34" s="56"/>
      <c r="X34" s="12"/>
    </row>
    <row r="35" spans="16:24" x14ac:dyDescent="0.2">
      <c r="P35" s="56"/>
      <c r="X35" s="12"/>
    </row>
    <row r="36" spans="16:24" x14ac:dyDescent="0.2">
      <c r="P36" s="56"/>
      <c r="X36" s="12"/>
    </row>
    <row r="37" spans="16:24" x14ac:dyDescent="0.2">
      <c r="P37" s="56"/>
      <c r="X37" s="12"/>
    </row>
    <row r="38" spans="16:24" x14ac:dyDescent="0.2">
      <c r="P38" s="56"/>
      <c r="X38" s="12"/>
    </row>
    <row r="39" spans="16:24" x14ac:dyDescent="0.2">
      <c r="P39" s="56"/>
      <c r="X39" s="12"/>
    </row>
    <row r="40" spans="16:24" x14ac:dyDescent="0.2">
      <c r="P40" s="56"/>
      <c r="X40" s="12"/>
    </row>
    <row r="41" spans="16:24" x14ac:dyDescent="0.2">
      <c r="P41" s="56"/>
      <c r="X41" s="12"/>
    </row>
    <row r="42" spans="16:24" x14ac:dyDescent="0.2">
      <c r="P42" s="56"/>
      <c r="X42" s="12"/>
    </row>
    <row r="43" spans="16:24" x14ac:dyDescent="0.2">
      <c r="P43" s="56"/>
      <c r="X43" s="12"/>
    </row>
    <row r="44" spans="16:24" x14ac:dyDescent="0.2">
      <c r="P44" s="56"/>
      <c r="X44" s="12"/>
    </row>
    <row r="45" spans="16:24" x14ac:dyDescent="0.2">
      <c r="P45" s="56"/>
      <c r="X45" s="12"/>
    </row>
    <row r="46" spans="16:24" x14ac:dyDescent="0.2">
      <c r="P46" s="56"/>
      <c r="X46" s="12"/>
    </row>
    <row r="47" spans="16:24" x14ac:dyDescent="0.2">
      <c r="P47" s="56"/>
      <c r="X47" s="12"/>
    </row>
    <row r="48" spans="16:24" x14ac:dyDescent="0.2">
      <c r="P48" s="56"/>
      <c r="X48" s="12"/>
    </row>
    <row r="49" spans="16:24" x14ac:dyDescent="0.2">
      <c r="P49" s="56"/>
      <c r="X49" s="12"/>
    </row>
    <row r="50" spans="16:24" x14ac:dyDescent="0.2">
      <c r="P50" s="56"/>
      <c r="X50" s="12"/>
    </row>
    <row r="51" spans="16:24" x14ac:dyDescent="0.2">
      <c r="P51" s="56"/>
      <c r="X51" s="12"/>
    </row>
    <row r="52" spans="16:24" x14ac:dyDescent="0.2">
      <c r="P52" s="56"/>
      <c r="X52" s="12"/>
    </row>
    <row r="53" spans="16:24" x14ac:dyDescent="0.2">
      <c r="P53" s="56"/>
      <c r="X53" s="12"/>
    </row>
    <row r="54" spans="16:24" x14ac:dyDescent="0.2">
      <c r="P54" s="56"/>
      <c r="X54" s="12"/>
    </row>
    <row r="55" spans="16:24" x14ac:dyDescent="0.2">
      <c r="P55" s="56"/>
      <c r="X55" s="12"/>
    </row>
    <row r="56" spans="16:24" x14ac:dyDescent="0.2">
      <c r="P56" s="56"/>
      <c r="X56" s="12"/>
    </row>
    <row r="57" spans="16:24" x14ac:dyDescent="0.2">
      <c r="P57" s="56"/>
      <c r="X57" s="12"/>
    </row>
    <row r="58" spans="16:24" x14ac:dyDescent="0.2">
      <c r="P58" s="56"/>
      <c r="X58" s="12"/>
    </row>
    <row r="59" spans="16:24" x14ac:dyDescent="0.2">
      <c r="P59" s="56"/>
      <c r="X59" s="12"/>
    </row>
    <row r="60" spans="16:24" x14ac:dyDescent="0.2">
      <c r="P60" s="56"/>
      <c r="X60" s="12"/>
    </row>
    <row r="61" spans="16:24" x14ac:dyDescent="0.2">
      <c r="P61" s="56"/>
      <c r="X61" s="12"/>
    </row>
    <row r="62" spans="16:24" x14ac:dyDescent="0.2">
      <c r="P62" s="56"/>
      <c r="X62" s="12"/>
    </row>
    <row r="63" spans="16:24" x14ac:dyDescent="0.2">
      <c r="P63" s="56"/>
      <c r="X63" s="12"/>
    </row>
    <row r="64" spans="16:24" x14ac:dyDescent="0.2">
      <c r="P64" s="56"/>
      <c r="X64" s="12"/>
    </row>
    <row r="65" spans="16:24" x14ac:dyDescent="0.2">
      <c r="P65" s="56"/>
      <c r="X65" s="12"/>
    </row>
    <row r="66" spans="16:24" x14ac:dyDescent="0.2">
      <c r="P66" s="56"/>
      <c r="X66" s="12"/>
    </row>
    <row r="67" spans="16:24" x14ac:dyDescent="0.2">
      <c r="P67" s="56"/>
      <c r="X67" s="12"/>
    </row>
    <row r="68" spans="16:24" x14ac:dyDescent="0.2">
      <c r="P68" s="56"/>
      <c r="X68" s="12"/>
    </row>
    <row r="69" spans="16:24" x14ac:dyDescent="0.2">
      <c r="P69" s="56"/>
      <c r="X69" s="12"/>
    </row>
    <row r="70" spans="16:24" x14ac:dyDescent="0.2">
      <c r="P70" s="56"/>
      <c r="X70" s="12"/>
    </row>
    <row r="71" spans="16:24" x14ac:dyDescent="0.2">
      <c r="P71" s="56"/>
      <c r="X71" s="12"/>
    </row>
    <row r="72" spans="16:24" x14ac:dyDescent="0.2">
      <c r="P72" s="56"/>
      <c r="X72" s="12"/>
    </row>
    <row r="73" spans="16:24" x14ac:dyDescent="0.2">
      <c r="P73" s="56"/>
      <c r="X73" s="12"/>
    </row>
    <row r="74" spans="16:24" x14ac:dyDescent="0.2">
      <c r="P74" s="56"/>
      <c r="X74" s="12"/>
    </row>
    <row r="75" spans="16:24" x14ac:dyDescent="0.2">
      <c r="P75" s="56"/>
      <c r="X75" s="12"/>
    </row>
    <row r="76" spans="16:24" x14ac:dyDescent="0.2">
      <c r="P76" s="56"/>
      <c r="X76" s="12"/>
    </row>
    <row r="77" spans="16:24" x14ac:dyDescent="0.2">
      <c r="P77" s="56"/>
      <c r="X77" s="12"/>
    </row>
    <row r="78" spans="16:24" x14ac:dyDescent="0.2">
      <c r="P78" s="56"/>
      <c r="X78" s="12"/>
    </row>
    <row r="79" spans="16:24" x14ac:dyDescent="0.2">
      <c r="P79" s="56"/>
      <c r="X79" s="12"/>
    </row>
    <row r="80" spans="16:24" x14ac:dyDescent="0.2">
      <c r="P80" s="56"/>
      <c r="X80" s="12"/>
    </row>
    <row r="81" spans="16:24" x14ac:dyDescent="0.2">
      <c r="P81" s="56"/>
      <c r="X81" s="12"/>
    </row>
    <row r="82" spans="16:24" x14ac:dyDescent="0.2">
      <c r="P82" s="56"/>
      <c r="X82" s="12"/>
    </row>
    <row r="83" spans="16:24" x14ac:dyDescent="0.2">
      <c r="P83" s="56"/>
      <c r="X83" s="12"/>
    </row>
    <row r="84" spans="16:24" x14ac:dyDescent="0.2">
      <c r="P84" s="56"/>
      <c r="X84" s="12"/>
    </row>
    <row r="85" spans="16:24" x14ac:dyDescent="0.2">
      <c r="P85" s="56"/>
      <c r="X85" s="12"/>
    </row>
    <row r="86" spans="16:24" x14ac:dyDescent="0.2">
      <c r="P86" s="56"/>
      <c r="X86" s="12"/>
    </row>
    <row r="87" spans="16:24" x14ac:dyDescent="0.2">
      <c r="P87" s="56"/>
      <c r="X87" s="12"/>
    </row>
    <row r="88" spans="16:24" x14ac:dyDescent="0.2">
      <c r="P88" s="56"/>
      <c r="X88" s="12"/>
    </row>
    <row r="89" spans="16:24" x14ac:dyDescent="0.2">
      <c r="P89" s="56"/>
      <c r="X89" s="12"/>
    </row>
    <row r="90" spans="16:24" x14ac:dyDescent="0.2">
      <c r="P90" s="56"/>
      <c r="X90" s="12"/>
    </row>
    <row r="91" spans="16:24" x14ac:dyDescent="0.2">
      <c r="P91" s="56"/>
      <c r="X91" s="12"/>
    </row>
    <row r="92" spans="16:24" x14ac:dyDescent="0.2">
      <c r="P92" s="56"/>
      <c r="X92" s="12"/>
    </row>
    <row r="93" spans="16:24" x14ac:dyDescent="0.2">
      <c r="P93" s="56"/>
      <c r="X93" s="12"/>
    </row>
    <row r="94" spans="16:24" x14ac:dyDescent="0.2">
      <c r="P94" s="56"/>
      <c r="X94" s="12"/>
    </row>
    <row r="95" spans="16:24" x14ac:dyDescent="0.2">
      <c r="P95" s="56"/>
      <c r="X95" s="12"/>
    </row>
    <row r="96" spans="16:24" x14ac:dyDescent="0.2">
      <c r="P96" s="56"/>
      <c r="X96" s="12"/>
    </row>
    <row r="97" spans="16:24" x14ac:dyDescent="0.2">
      <c r="P97" s="56"/>
      <c r="X97" s="12"/>
    </row>
    <row r="98" spans="16:24" x14ac:dyDescent="0.2">
      <c r="P98" s="56"/>
      <c r="X98" s="12"/>
    </row>
    <row r="99" spans="16:24" x14ac:dyDescent="0.2">
      <c r="P99" s="56"/>
      <c r="X99" s="12"/>
    </row>
    <row r="100" spans="16:24" x14ac:dyDescent="0.2">
      <c r="P100" s="56"/>
      <c r="X100" s="12"/>
    </row>
    <row r="101" spans="16:24" x14ac:dyDescent="0.2">
      <c r="P101" s="56"/>
      <c r="X101" s="12"/>
    </row>
    <row r="102" spans="16:24" x14ac:dyDescent="0.2">
      <c r="P102" s="56"/>
      <c r="X102" s="12"/>
    </row>
    <row r="103" spans="16:24" x14ac:dyDescent="0.2">
      <c r="P103" s="56"/>
      <c r="X103" s="12"/>
    </row>
    <row r="104" spans="16:24" x14ac:dyDescent="0.2">
      <c r="P104" s="56"/>
      <c r="X104" s="12"/>
    </row>
    <row r="105" spans="16:24" x14ac:dyDescent="0.2">
      <c r="P105" s="56"/>
      <c r="X105" s="12"/>
    </row>
    <row r="106" spans="16:24" x14ac:dyDescent="0.2">
      <c r="P106" s="56"/>
      <c r="X106" s="12"/>
    </row>
    <row r="107" spans="16:24" x14ac:dyDescent="0.2">
      <c r="P107" s="56"/>
      <c r="X107" s="12"/>
    </row>
    <row r="108" spans="16:24" x14ac:dyDescent="0.2">
      <c r="P108" s="56"/>
      <c r="X108" s="12"/>
    </row>
    <row r="109" spans="16:24" x14ac:dyDescent="0.2">
      <c r="P109" s="56"/>
      <c r="X109" s="12"/>
    </row>
    <row r="110" spans="16:24" x14ac:dyDescent="0.2">
      <c r="P110" s="56"/>
      <c r="X110" s="12"/>
    </row>
    <row r="111" spans="16:24" x14ac:dyDescent="0.2">
      <c r="P111" s="56"/>
      <c r="X111" s="12"/>
    </row>
    <row r="112" spans="16:24" x14ac:dyDescent="0.2">
      <c r="P112" s="56"/>
      <c r="X112" s="12"/>
    </row>
    <row r="113" spans="16:24" x14ac:dyDescent="0.2">
      <c r="P113" s="56"/>
      <c r="X113" s="12"/>
    </row>
  </sheetData>
  <phoneticPr fontId="0" type="noConversion"/>
  <printOptions horizontalCentered="1"/>
  <pageMargins left="0" right="0" top="0.25" bottom="0.25" header="0" footer="0"/>
  <pageSetup paperSize="5" scale="68" orientation="landscape" horizontalDpi="300" verticalDpi="300" r:id="rId1"/>
  <headerFooter alignWithMargins="0">
    <oddHeader>&amp;R&amp;D
&amp;T</oddHeader>
    <oddFooter>&amp;C&amp;F&amp;RPage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sort by releasing shipper</vt:lpstr>
      <vt:lpstr>sort by acquiring shipper</vt:lpstr>
      <vt:lpstr>'sort by acquiring shipper'!Print_Area</vt:lpstr>
      <vt:lpstr>'sort by releasing shipper'!Print_Area</vt:lpstr>
      <vt:lpstr>'sort by acquiring shipper'!Print_Titles</vt:lpstr>
      <vt:lpstr>'sort by releasing shipper'!Print_Titles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2001-08-29T13:05:10Z</cp:lastPrinted>
  <dcterms:created xsi:type="dcterms:W3CDTF">1998-04-29T16:47:13Z</dcterms:created>
  <dcterms:modified xsi:type="dcterms:W3CDTF">2023-09-20T00:00:56Z</dcterms:modified>
</cp:coreProperties>
</file>