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B13772-7CD8-41F0-A377-5D5CC473542D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shipper'!$A$1:$X$49</definedName>
    <definedName name="_xlnm.Print_Area" localSheetId="0">'sort by releasing shipper'!$A$1:$X$47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<sst xmlns="http://schemas.openxmlformats.org/spreadsheetml/2006/main" count="360" uniqueCount="59">
  <si>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</si>
  <si>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</si>
  <si>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</si>
  <si>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</si>
  <si>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</si>
  <si>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</si>
  <si>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</si>
  <si>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</si>
  <si>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</si>
  <si>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</si>
  <si>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</si>
  <si>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</si>
  <si>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</si>
  <si>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</si>
  <si>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</si>
  <si>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</si>
  <si>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</si>
  <si>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</si>
  <si>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</si>
  <si>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</si>
  <si>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</si>
  <si>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</si>
  <si>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</si>
  <si>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</si>
  <si>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</si>
  <si>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</si>
  <si>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</si>
  <si>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</si>
  <si>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</si>
  <si>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</si>
  <si>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</si>
  <si>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</si>
  <si>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</si>
  <si>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</si>
  <si>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</si>
  <si>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</si>
  <si>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</si>
  <si>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</si>
  <si>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</si>
  <si>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</si>
  <si>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txu energy trading company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</si>
  <si>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</si>
  <si>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</si>
  <si>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</si>
  <si>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</si>
  <si>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</si>
  <si>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</si>
  <si>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</si>
  <si>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</si>
  <si>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</si>
  <si>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</si>
  <si>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</si>
  <si>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</si>
  <si>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</si>
  <si>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</si>
  <si>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</si>
  <si>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</si>
  <si>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duke energy trading and marketing,l.l.c.</t>
  </si>
  <si>
    <t>7/1/2001 THROUGH 7/31/2001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</si>
</sst>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G1" workbookViewId="0">
      <selection activeCell="N15" sqref="N15"/>
    </sheetView>
  </sheetViews>
  <sheetFormatPr defaultRowHeight="12" x14ac:dyDescent="0.2"/>
  <cols>
    <col min="1" max="1" width="6.83203125" style="12" customWidth="1"/>
    <col min="2" max="2" width="34.8320312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3.33203125" style="18" customWidth="1"/>
    <col min="13" max="13" width="7.83203125" style="12" customWidth="1"/>
    <col min="14" max="14" width="7.5" style="15" customWidth="1"/>
    <col min="15" max="15" width="0" style="17" hidden="1" customWidth="1"/>
    <col min="16" max="16" width="13.33203125" style="56" bestFit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55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51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42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31</v>
      </c>
      <c r="P9" s="58">
        <f>ROUND(O9*N9*L9,2)</f>
        <v>81530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41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31</v>
      </c>
      <c r="P10" s="58">
        <f>ROUND(O10*N10*L10,2)-ROUND(620000*0.0018,2)</f>
        <v>159699.6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41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31</v>
      </c>
      <c r="P11" s="58">
        <f t="shared" ref="P11:P26" si="0">ROUND(O11*N11*L11,2)</f>
        <v>1624.4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41</v>
      </c>
    </row>
    <row r="12" spans="1:30" x14ac:dyDescent="0.2">
      <c r="A12" s="20">
        <v>3071</v>
      </c>
      <c r="B12" s="23" t="s">
        <v>49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54</v>
      </c>
      <c r="K12" s="27">
        <v>27587</v>
      </c>
      <c r="L12" s="32">
        <v>60000</v>
      </c>
      <c r="M12" s="27"/>
      <c r="N12" s="86">
        <v>0</v>
      </c>
      <c r="O12" s="23">
        <v>31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52</v>
      </c>
      <c r="V12" s="17">
        <v>0</v>
      </c>
      <c r="W12" s="17">
        <v>0</v>
      </c>
      <c r="X12" s="27" t="s">
        <v>41</v>
      </c>
    </row>
    <row r="13" spans="1:30" x14ac:dyDescent="0.2">
      <c r="A13" s="20">
        <v>3072</v>
      </c>
      <c r="B13" s="23" t="s">
        <v>49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48</v>
      </c>
      <c r="I13" s="88">
        <v>0.44550000000000001</v>
      </c>
      <c r="J13" s="31" t="s">
        <v>54</v>
      </c>
      <c r="K13" s="27">
        <v>27586</v>
      </c>
      <c r="L13" s="32">
        <v>60000</v>
      </c>
      <c r="M13" s="27"/>
      <c r="N13" s="88">
        <v>0.70809999999999995</v>
      </c>
      <c r="O13" s="23">
        <v>31</v>
      </c>
      <c r="P13" s="58">
        <f t="shared" si="0"/>
        <v>1317066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52</v>
      </c>
      <c r="V13" s="17">
        <v>0</v>
      </c>
      <c r="W13" s="17">
        <v>0</v>
      </c>
      <c r="X13" s="27" t="s">
        <v>41</v>
      </c>
    </row>
    <row r="14" spans="1:30" x14ac:dyDescent="0.2">
      <c r="A14" s="20">
        <v>3018</v>
      </c>
      <c r="B14" s="23" t="s">
        <v>49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50</v>
      </c>
      <c r="K14" s="27">
        <v>27443</v>
      </c>
      <c r="L14" s="32">
        <v>15000</v>
      </c>
      <c r="M14" s="27"/>
      <c r="N14" s="86">
        <v>0</v>
      </c>
      <c r="O14" s="23">
        <v>31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52</v>
      </c>
      <c r="V14" s="17">
        <v>0</v>
      </c>
      <c r="W14" s="17">
        <v>0</v>
      </c>
      <c r="X14" s="27" t="s">
        <v>41</v>
      </c>
    </row>
    <row r="15" spans="1:30" x14ac:dyDescent="0.2">
      <c r="A15" s="20">
        <v>3020</v>
      </c>
      <c r="B15" s="23" t="s">
        <v>49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48</v>
      </c>
      <c r="I15" s="86">
        <v>0</v>
      </c>
      <c r="J15" s="31" t="s">
        <v>50</v>
      </c>
      <c r="K15" s="27">
        <v>27444</v>
      </c>
      <c r="L15" s="32">
        <v>15000</v>
      </c>
      <c r="M15" s="27"/>
      <c r="N15" s="86">
        <v>1.9951000000000001</v>
      </c>
      <c r="O15" s="23">
        <v>31</v>
      </c>
      <c r="P15" s="58">
        <f t="shared" si="0"/>
        <v>927721.5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52</v>
      </c>
      <c r="V15" s="17">
        <v>0</v>
      </c>
      <c r="W15" s="17">
        <v>0</v>
      </c>
      <c r="X15" s="27" t="s">
        <v>41</v>
      </c>
    </row>
    <row r="16" spans="1:30" x14ac:dyDescent="0.2">
      <c r="A16" s="20">
        <v>3066</v>
      </c>
      <c r="B16" s="23" t="s">
        <v>49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53</v>
      </c>
      <c r="K16" s="27">
        <v>27567</v>
      </c>
      <c r="L16" s="32">
        <v>50000</v>
      </c>
      <c r="M16" s="27"/>
      <c r="N16" s="86">
        <v>0</v>
      </c>
      <c r="O16" s="23">
        <v>31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52</v>
      </c>
      <c r="V16" s="17">
        <v>0</v>
      </c>
      <c r="W16" s="17">
        <v>0</v>
      </c>
      <c r="X16" s="27" t="s">
        <v>41</v>
      </c>
    </row>
    <row r="17" spans="1:24" x14ac:dyDescent="0.2">
      <c r="A17" s="20">
        <v>3067</v>
      </c>
      <c r="B17" s="23" t="s">
        <v>49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48</v>
      </c>
      <c r="I17" s="86">
        <v>0</v>
      </c>
      <c r="J17" s="31" t="s">
        <v>53</v>
      </c>
      <c r="K17" s="27">
        <v>27568</v>
      </c>
      <c r="L17" s="32">
        <v>50000</v>
      </c>
      <c r="M17" s="27"/>
      <c r="N17" s="86">
        <v>0.74680000000000002</v>
      </c>
      <c r="O17" s="23">
        <v>31</v>
      </c>
      <c r="P17" s="58">
        <f t="shared" si="0"/>
        <v>1157540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52</v>
      </c>
      <c r="V17" s="17">
        <v>0</v>
      </c>
      <c r="W17" s="17">
        <v>0</v>
      </c>
      <c r="X17" s="27" t="s">
        <v>41</v>
      </c>
    </row>
    <row r="18" spans="1:24" x14ac:dyDescent="0.2">
      <c r="A18" s="20">
        <v>3108</v>
      </c>
      <c r="B18" s="23" t="s">
        <v>49</v>
      </c>
      <c r="C18" s="21">
        <v>21175</v>
      </c>
      <c r="D18" s="32">
        <v>25000</v>
      </c>
      <c r="E18" s="21">
        <v>56498</v>
      </c>
      <c r="F18" s="23" t="s">
        <v>28</v>
      </c>
      <c r="G18" s="21">
        <v>56709</v>
      </c>
      <c r="H18" s="23" t="s">
        <v>29</v>
      </c>
      <c r="I18" s="30">
        <v>0</v>
      </c>
      <c r="J18" s="31" t="s">
        <v>57</v>
      </c>
      <c r="K18" s="27">
        <v>27661</v>
      </c>
      <c r="L18" s="32">
        <v>25000</v>
      </c>
      <c r="M18" s="27"/>
      <c r="N18" s="89">
        <v>0</v>
      </c>
      <c r="O18" s="23">
        <v>31</v>
      </c>
      <c r="P18" s="58">
        <f t="shared" si="0"/>
        <v>0</v>
      </c>
      <c r="Q18" s="26">
        <v>37073</v>
      </c>
      <c r="R18" s="26">
        <v>37103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41</v>
      </c>
    </row>
    <row r="19" spans="1:24" x14ac:dyDescent="0.2">
      <c r="A19" s="20">
        <v>3109</v>
      </c>
      <c r="B19" s="23" t="s">
        <v>49</v>
      </c>
      <c r="C19" s="21">
        <v>21165</v>
      </c>
      <c r="D19" s="32">
        <v>25000</v>
      </c>
      <c r="E19" s="21">
        <v>56709</v>
      </c>
      <c r="F19" s="23" t="s">
        <v>29</v>
      </c>
      <c r="G19" s="21">
        <v>56698</v>
      </c>
      <c r="H19" s="23" t="s">
        <v>48</v>
      </c>
      <c r="I19" s="30">
        <v>1.1599999999999999</v>
      </c>
      <c r="J19" s="31" t="s">
        <v>57</v>
      </c>
      <c r="K19" s="27">
        <v>27662</v>
      </c>
      <c r="L19" s="32">
        <v>25000</v>
      </c>
      <c r="M19" s="27"/>
      <c r="N19" s="89">
        <v>1.1599999999999999</v>
      </c>
      <c r="O19" s="23">
        <v>31</v>
      </c>
      <c r="P19" s="58">
        <f t="shared" si="0"/>
        <v>899000</v>
      </c>
      <c r="Q19" s="26">
        <v>37073</v>
      </c>
      <c r="R19" s="26">
        <v>37103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41</v>
      </c>
    </row>
    <row r="20" spans="1:24" x14ac:dyDescent="0.2">
      <c r="A20" s="20">
        <v>3104</v>
      </c>
      <c r="B20" s="23" t="s">
        <v>37</v>
      </c>
      <c r="C20" s="21">
        <v>8255</v>
      </c>
      <c r="D20" s="29">
        <v>487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44</v>
      </c>
      <c r="K20" s="27">
        <v>27655</v>
      </c>
      <c r="L20" s="32">
        <v>487</v>
      </c>
      <c r="M20" s="27"/>
      <c r="N20" s="30">
        <v>0.40060000000000001</v>
      </c>
      <c r="O20" s="23">
        <v>31</v>
      </c>
      <c r="P20" s="58">
        <f t="shared" si="0"/>
        <v>6047.86</v>
      </c>
      <c r="Q20" s="26">
        <v>37073</v>
      </c>
      <c r="R20" s="26">
        <v>37103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41</v>
      </c>
    </row>
    <row r="21" spans="1:24" x14ac:dyDescent="0.2">
      <c r="A21" s="20">
        <v>3103</v>
      </c>
      <c r="B21" s="23" t="s">
        <v>37</v>
      </c>
      <c r="C21" s="21">
        <v>8255</v>
      </c>
      <c r="D21" s="29">
        <v>7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38</v>
      </c>
      <c r="K21" s="27">
        <v>27654</v>
      </c>
      <c r="L21" s="32">
        <v>7</v>
      </c>
      <c r="M21" s="27"/>
      <c r="N21" s="30">
        <v>0.40060000000000001</v>
      </c>
      <c r="O21" s="23">
        <v>31</v>
      </c>
      <c r="P21" s="58">
        <f t="shared" si="0"/>
        <v>86.93</v>
      </c>
      <c r="Q21" s="26">
        <v>37073</v>
      </c>
      <c r="R21" s="26">
        <v>37103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41</v>
      </c>
    </row>
    <row r="22" spans="1:24" x14ac:dyDescent="0.2">
      <c r="A22" s="20">
        <v>3102</v>
      </c>
      <c r="B22" s="23" t="s">
        <v>37</v>
      </c>
      <c r="C22" s="21">
        <v>8255</v>
      </c>
      <c r="D22" s="29">
        <v>11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0.40060000000000001</v>
      </c>
      <c r="J22" s="31" t="s">
        <v>38</v>
      </c>
      <c r="K22" s="27">
        <v>27653</v>
      </c>
      <c r="L22" s="32">
        <v>11</v>
      </c>
      <c r="M22" s="27"/>
      <c r="N22" s="30">
        <v>0.40060000000000001</v>
      </c>
      <c r="O22" s="23">
        <v>31</v>
      </c>
      <c r="P22" s="58">
        <f t="shared" si="0"/>
        <v>136.6</v>
      </c>
      <c r="Q22" s="26">
        <v>37073</v>
      </c>
      <c r="R22" s="26">
        <v>37103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41</v>
      </c>
    </row>
    <row r="23" spans="1:24" x14ac:dyDescent="0.2">
      <c r="A23" s="20">
        <v>3101</v>
      </c>
      <c r="B23" s="23" t="s">
        <v>37</v>
      </c>
      <c r="C23" s="21">
        <v>8255</v>
      </c>
      <c r="D23" s="29">
        <v>2349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38</v>
      </c>
      <c r="K23" s="27">
        <v>27652</v>
      </c>
      <c r="L23" s="32">
        <v>2349</v>
      </c>
      <c r="M23" s="27"/>
      <c r="N23" s="30">
        <v>0.40060000000000001</v>
      </c>
      <c r="O23" s="23">
        <v>31</v>
      </c>
      <c r="P23" s="58">
        <f t="shared" si="0"/>
        <v>29171.29</v>
      </c>
      <c r="Q23" s="26">
        <v>37073</v>
      </c>
      <c r="R23" s="26">
        <v>37103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41</v>
      </c>
    </row>
    <row r="24" spans="1:24" x14ac:dyDescent="0.2">
      <c r="A24" s="20">
        <v>3107</v>
      </c>
      <c r="B24" s="23" t="s">
        <v>37</v>
      </c>
      <c r="C24" s="21">
        <v>8255</v>
      </c>
      <c r="D24" s="29">
        <v>374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56</v>
      </c>
      <c r="K24" s="27">
        <v>27656</v>
      </c>
      <c r="L24" s="32">
        <v>374</v>
      </c>
      <c r="M24" s="27"/>
      <c r="N24" s="30">
        <v>0.40060000000000001</v>
      </c>
      <c r="O24" s="23">
        <v>31</v>
      </c>
      <c r="P24" s="58">
        <f t="shared" si="0"/>
        <v>4644.5600000000004</v>
      </c>
      <c r="Q24" s="26">
        <v>37073</v>
      </c>
      <c r="R24" s="26">
        <v>37103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41</v>
      </c>
    </row>
    <row r="25" spans="1:24" x14ac:dyDescent="0.2">
      <c r="A25" s="20">
        <v>3106</v>
      </c>
      <c r="B25" s="23" t="s">
        <v>37</v>
      </c>
      <c r="C25" s="21">
        <v>8255</v>
      </c>
      <c r="D25" s="29">
        <v>421</v>
      </c>
      <c r="E25" s="21">
        <v>58649</v>
      </c>
      <c r="F25" s="23" t="s">
        <v>39</v>
      </c>
      <c r="G25" s="21">
        <v>10487</v>
      </c>
      <c r="H25" s="23" t="s">
        <v>26</v>
      </c>
      <c r="I25" s="30">
        <v>0.40060000000000001</v>
      </c>
      <c r="J25" s="31" t="s">
        <v>45</v>
      </c>
      <c r="K25" s="27">
        <v>27658</v>
      </c>
      <c r="L25" s="32">
        <v>421</v>
      </c>
      <c r="M25" s="27"/>
      <c r="N25" s="30">
        <v>0.40060000000000001</v>
      </c>
      <c r="O25" s="23">
        <v>31</v>
      </c>
      <c r="P25" s="58">
        <f t="shared" si="0"/>
        <v>5228.2299999999996</v>
      </c>
      <c r="Q25" s="26">
        <v>37073</v>
      </c>
      <c r="R25" s="26">
        <v>37103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41</v>
      </c>
    </row>
    <row r="26" spans="1:24" x14ac:dyDescent="0.2">
      <c r="A26" s="20">
        <v>3105</v>
      </c>
      <c r="B26" s="23" t="s">
        <v>37</v>
      </c>
      <c r="C26" s="21">
        <v>8255</v>
      </c>
      <c r="D26" s="29">
        <v>1258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40</v>
      </c>
      <c r="K26" s="27">
        <v>27657</v>
      </c>
      <c r="L26" s="32">
        <v>1258</v>
      </c>
      <c r="M26" s="27"/>
      <c r="N26" s="30">
        <v>0.40060000000000001</v>
      </c>
      <c r="O26" s="23">
        <v>31</v>
      </c>
      <c r="P26" s="58">
        <f t="shared" si="0"/>
        <v>15622.6</v>
      </c>
      <c r="Q26" s="26">
        <v>37073</v>
      </c>
      <c r="R26" s="26">
        <v>37103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41</v>
      </c>
    </row>
    <row r="27" spans="1:24" ht="12.75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opLeftCell="J3" workbookViewId="0">
      <selection activeCell="O3" sqref="O1:P65536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9.33203125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43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47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42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3104</v>
      </c>
      <c r="B9" s="23" t="s">
        <v>37</v>
      </c>
      <c r="C9" s="21">
        <v>8255</v>
      </c>
      <c r="D9" s="29">
        <v>487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44</v>
      </c>
      <c r="K9" s="27">
        <v>27655</v>
      </c>
      <c r="L9" s="32">
        <v>487</v>
      </c>
      <c r="M9" s="27"/>
      <c r="N9" s="30">
        <v>0.40060000000000001</v>
      </c>
      <c r="O9" s="23"/>
      <c r="P9" s="58"/>
      <c r="Q9" s="26">
        <v>37073</v>
      </c>
      <c r="R9" s="26">
        <v>37103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41</v>
      </c>
    </row>
    <row r="10" spans="1:30" x14ac:dyDescent="0.2">
      <c r="A10" s="20">
        <v>3108</v>
      </c>
      <c r="B10" s="23" t="s">
        <v>49</v>
      </c>
      <c r="C10" s="21">
        <v>21175</v>
      </c>
      <c r="D10" s="32">
        <v>25000</v>
      </c>
      <c r="E10" s="21">
        <v>56498</v>
      </c>
      <c r="F10" s="23" t="s">
        <v>28</v>
      </c>
      <c r="G10" s="21">
        <v>56709</v>
      </c>
      <c r="H10" s="23" t="s">
        <v>29</v>
      </c>
      <c r="I10" s="30">
        <v>0</v>
      </c>
      <c r="J10" s="31" t="s">
        <v>57</v>
      </c>
      <c r="K10" s="27">
        <v>27661</v>
      </c>
      <c r="L10" s="32">
        <v>25000</v>
      </c>
      <c r="M10" s="27"/>
      <c r="N10" s="89">
        <v>0</v>
      </c>
      <c r="O10" s="23"/>
      <c r="P10" s="58"/>
      <c r="Q10" s="26">
        <v>37073</v>
      </c>
      <c r="R10" s="26">
        <v>37103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41</v>
      </c>
    </row>
    <row r="11" spans="1:30" x14ac:dyDescent="0.2">
      <c r="A11" s="20">
        <v>3109</v>
      </c>
      <c r="B11" s="23" t="s">
        <v>49</v>
      </c>
      <c r="C11" s="21">
        <v>21165</v>
      </c>
      <c r="D11" s="32">
        <v>25000</v>
      </c>
      <c r="E11" s="21">
        <v>56709</v>
      </c>
      <c r="F11" s="23" t="s">
        <v>29</v>
      </c>
      <c r="G11" s="21">
        <v>56698</v>
      </c>
      <c r="H11" s="23" t="s">
        <v>48</v>
      </c>
      <c r="I11" s="30">
        <v>1.1599999999999999</v>
      </c>
      <c r="J11" s="31" t="s">
        <v>57</v>
      </c>
      <c r="K11" s="27">
        <v>27662</v>
      </c>
      <c r="L11" s="32">
        <v>25000</v>
      </c>
      <c r="M11" s="27"/>
      <c r="N11" s="89">
        <v>1.1599999999999999</v>
      </c>
      <c r="O11" s="23"/>
      <c r="P11" s="58"/>
      <c r="Q11" s="26">
        <v>37073</v>
      </c>
      <c r="R11" s="26">
        <v>37103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41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/>
      <c r="P12" s="58"/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41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/>
      <c r="P13" s="58"/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41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/>
      <c r="P14" s="58"/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41</v>
      </c>
    </row>
    <row r="15" spans="1:30" x14ac:dyDescent="0.2">
      <c r="A15" s="20">
        <v>3101</v>
      </c>
      <c r="B15" s="23" t="s">
        <v>37</v>
      </c>
      <c r="C15" s="21">
        <v>8255</v>
      </c>
      <c r="D15" s="29">
        <v>2349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27652</v>
      </c>
      <c r="L15" s="32">
        <v>2349</v>
      </c>
      <c r="M15" s="27"/>
      <c r="N15" s="30">
        <v>0.40060000000000001</v>
      </c>
      <c r="O15" s="23"/>
      <c r="P15" s="58"/>
      <c r="Q15" s="26">
        <v>37073</v>
      </c>
      <c r="R15" s="26">
        <v>37103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41</v>
      </c>
    </row>
    <row r="16" spans="1:30" x14ac:dyDescent="0.2">
      <c r="A16" s="20">
        <v>3102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27653</v>
      </c>
      <c r="L16" s="32">
        <v>11</v>
      </c>
      <c r="M16" s="27"/>
      <c r="N16" s="30">
        <v>0.40060000000000001</v>
      </c>
      <c r="O16" s="23"/>
      <c r="P16" s="58"/>
      <c r="Q16" s="26">
        <v>37073</v>
      </c>
      <c r="R16" s="26">
        <v>37103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41</v>
      </c>
    </row>
    <row r="17" spans="1:24" x14ac:dyDescent="0.2">
      <c r="A17" s="20">
        <v>3103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27654</v>
      </c>
      <c r="L17" s="32">
        <v>7</v>
      </c>
      <c r="M17" s="27"/>
      <c r="N17" s="30">
        <v>0.40060000000000001</v>
      </c>
      <c r="O17" s="23"/>
      <c r="P17" s="58"/>
      <c r="Q17" s="26">
        <v>37073</v>
      </c>
      <c r="R17" s="26">
        <v>37103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41</v>
      </c>
    </row>
    <row r="18" spans="1:24" x14ac:dyDescent="0.2">
      <c r="A18" s="20">
        <v>3107</v>
      </c>
      <c r="B18" s="23" t="s">
        <v>37</v>
      </c>
      <c r="C18" s="21">
        <v>8255</v>
      </c>
      <c r="D18" s="29">
        <v>374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56</v>
      </c>
      <c r="K18" s="27">
        <v>27656</v>
      </c>
      <c r="L18" s="32">
        <v>374</v>
      </c>
      <c r="M18" s="27"/>
      <c r="N18" s="30">
        <v>0.40060000000000001</v>
      </c>
      <c r="O18" s="23"/>
      <c r="P18" s="58"/>
      <c r="Q18" s="26">
        <v>37073</v>
      </c>
      <c r="R18" s="26">
        <v>37103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41</v>
      </c>
    </row>
    <row r="19" spans="1:24" x14ac:dyDescent="0.2">
      <c r="A19" s="20">
        <v>3072</v>
      </c>
      <c r="B19" s="23" t="s">
        <v>49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48</v>
      </c>
      <c r="I19" s="88">
        <v>0.44550000000000001</v>
      </c>
      <c r="J19" s="31" t="s">
        <v>54</v>
      </c>
      <c r="K19" s="27">
        <v>27586</v>
      </c>
      <c r="L19" s="32">
        <v>60000</v>
      </c>
      <c r="M19" s="27"/>
      <c r="N19" s="88">
        <v>0.70809999999999995</v>
      </c>
      <c r="O19" s="23"/>
      <c r="P19" s="58"/>
      <c r="Q19" s="26">
        <v>37073</v>
      </c>
      <c r="R19" s="26">
        <v>37195</v>
      </c>
      <c r="S19" s="21" t="s">
        <v>27</v>
      </c>
      <c r="T19" s="21" t="s">
        <v>34</v>
      </c>
      <c r="U19" s="85" t="s">
        <v>52</v>
      </c>
      <c r="V19" s="17">
        <v>0</v>
      </c>
      <c r="W19" s="17">
        <v>0</v>
      </c>
      <c r="X19" s="27" t="s">
        <v>41</v>
      </c>
    </row>
    <row r="20" spans="1:24" x14ac:dyDescent="0.2">
      <c r="A20" s="20">
        <v>3071</v>
      </c>
      <c r="B20" s="23" t="s">
        <v>49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54</v>
      </c>
      <c r="K20" s="27">
        <v>27587</v>
      </c>
      <c r="L20" s="32">
        <v>60000</v>
      </c>
      <c r="M20" s="27"/>
      <c r="N20" s="86">
        <v>0</v>
      </c>
      <c r="O20" s="23"/>
      <c r="P20" s="58"/>
      <c r="Q20" s="26">
        <v>37073</v>
      </c>
      <c r="R20" s="26">
        <v>37195</v>
      </c>
      <c r="S20" s="21" t="s">
        <v>27</v>
      </c>
      <c r="T20" s="21" t="s">
        <v>34</v>
      </c>
      <c r="U20" s="85" t="s">
        <v>52</v>
      </c>
      <c r="V20" s="17">
        <v>0</v>
      </c>
      <c r="W20" s="17">
        <v>0</v>
      </c>
      <c r="X20" s="27" t="s">
        <v>41</v>
      </c>
    </row>
    <row r="21" spans="1:24" x14ac:dyDescent="0.2">
      <c r="A21" s="20">
        <v>3106</v>
      </c>
      <c r="B21" s="23" t="s">
        <v>37</v>
      </c>
      <c r="C21" s="21">
        <v>8255</v>
      </c>
      <c r="D21" s="29">
        <v>421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45</v>
      </c>
      <c r="K21" s="27">
        <v>27658</v>
      </c>
      <c r="L21" s="32">
        <v>421</v>
      </c>
      <c r="M21" s="27"/>
      <c r="N21" s="30">
        <v>0.40060000000000001</v>
      </c>
      <c r="O21" s="23"/>
      <c r="P21" s="58"/>
      <c r="Q21" s="26">
        <v>37073</v>
      </c>
      <c r="R21" s="26">
        <v>37103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41</v>
      </c>
    </row>
    <row r="22" spans="1:24" x14ac:dyDescent="0.2">
      <c r="A22" s="20">
        <v>3018</v>
      </c>
      <c r="B22" s="23" t="s">
        <v>49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50</v>
      </c>
      <c r="K22" s="27">
        <v>27443</v>
      </c>
      <c r="L22" s="32">
        <v>15000</v>
      </c>
      <c r="M22" s="27"/>
      <c r="N22" s="86">
        <v>0</v>
      </c>
      <c r="O22" s="23"/>
      <c r="P22" s="58"/>
      <c r="Q22" s="26">
        <v>37012</v>
      </c>
      <c r="R22" s="26">
        <v>37195</v>
      </c>
      <c r="S22" s="21" t="s">
        <v>27</v>
      </c>
      <c r="T22" s="21" t="s">
        <v>34</v>
      </c>
      <c r="U22" s="85" t="s">
        <v>52</v>
      </c>
      <c r="V22" s="17">
        <v>0</v>
      </c>
      <c r="W22" s="17">
        <v>0</v>
      </c>
      <c r="X22" s="27" t="s">
        <v>41</v>
      </c>
    </row>
    <row r="23" spans="1:24" x14ac:dyDescent="0.2">
      <c r="A23" s="20">
        <v>3020</v>
      </c>
      <c r="B23" s="23" t="s">
        <v>49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48</v>
      </c>
      <c r="I23" s="86">
        <v>0</v>
      </c>
      <c r="J23" s="31" t="s">
        <v>50</v>
      </c>
      <c r="K23" s="27">
        <v>27444</v>
      </c>
      <c r="L23" s="32">
        <v>15000</v>
      </c>
      <c r="M23" s="27"/>
      <c r="N23" s="86">
        <v>1.9951000000000001</v>
      </c>
      <c r="O23" s="23"/>
      <c r="P23" s="58"/>
      <c r="Q23" s="26">
        <v>37012</v>
      </c>
      <c r="R23" s="26">
        <v>37195</v>
      </c>
      <c r="S23" s="21" t="s">
        <v>27</v>
      </c>
      <c r="T23" s="21" t="s">
        <v>34</v>
      </c>
      <c r="U23" s="85" t="s">
        <v>52</v>
      </c>
      <c r="V23" s="17">
        <v>0</v>
      </c>
      <c r="W23" s="17">
        <v>0</v>
      </c>
      <c r="X23" s="27" t="s">
        <v>41</v>
      </c>
    </row>
    <row r="24" spans="1:24" x14ac:dyDescent="0.2">
      <c r="A24" s="20">
        <v>3066</v>
      </c>
      <c r="B24" s="23" t="s">
        <v>49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53</v>
      </c>
      <c r="K24" s="27">
        <v>27567</v>
      </c>
      <c r="L24" s="32">
        <v>50000</v>
      </c>
      <c r="M24" s="27"/>
      <c r="N24" s="86">
        <v>0</v>
      </c>
      <c r="O24" s="23"/>
      <c r="P24" s="58"/>
      <c r="Q24" s="26">
        <v>37043</v>
      </c>
      <c r="R24" s="26">
        <v>37195</v>
      </c>
      <c r="S24" s="21" t="s">
        <v>27</v>
      </c>
      <c r="T24" s="21" t="s">
        <v>34</v>
      </c>
      <c r="U24" s="85" t="s">
        <v>52</v>
      </c>
      <c r="V24" s="17">
        <v>0</v>
      </c>
      <c r="W24" s="17">
        <v>0</v>
      </c>
      <c r="X24" s="27" t="s">
        <v>41</v>
      </c>
    </row>
    <row r="25" spans="1:24" x14ac:dyDescent="0.2">
      <c r="A25" s="20">
        <v>3067</v>
      </c>
      <c r="B25" s="23" t="s">
        <v>49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48</v>
      </c>
      <c r="I25" s="86">
        <v>0</v>
      </c>
      <c r="J25" s="31" t="s">
        <v>53</v>
      </c>
      <c r="K25" s="27">
        <v>27568</v>
      </c>
      <c r="L25" s="32">
        <v>50000</v>
      </c>
      <c r="M25" s="27"/>
      <c r="N25" s="86">
        <v>0.74680000000000002</v>
      </c>
      <c r="O25" s="23"/>
      <c r="P25" s="58"/>
      <c r="Q25" s="26">
        <v>37043</v>
      </c>
      <c r="R25" s="26">
        <v>37195</v>
      </c>
      <c r="S25" s="21" t="s">
        <v>27</v>
      </c>
      <c r="T25" s="21" t="s">
        <v>34</v>
      </c>
      <c r="U25" s="85" t="s">
        <v>52</v>
      </c>
      <c r="V25" s="17">
        <v>0</v>
      </c>
      <c r="W25" s="17">
        <v>0</v>
      </c>
      <c r="X25" s="27" t="s">
        <v>41</v>
      </c>
    </row>
    <row r="26" spans="1:24" x14ac:dyDescent="0.2">
      <c r="A26" s="20">
        <v>3105</v>
      </c>
      <c r="B26" s="23" t="s">
        <v>37</v>
      </c>
      <c r="C26" s="21">
        <v>8255</v>
      </c>
      <c r="D26" s="29">
        <v>1258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40</v>
      </c>
      <c r="K26" s="27">
        <v>27657</v>
      </c>
      <c r="L26" s="32">
        <v>1258</v>
      </c>
      <c r="M26" s="27"/>
      <c r="N26" s="30">
        <v>0.40060000000000001</v>
      </c>
      <c r="O26" s="23"/>
      <c r="P26" s="58"/>
      <c r="Q26" s="26">
        <v>37073</v>
      </c>
      <c r="R26" s="26">
        <v>37103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41</v>
      </c>
    </row>
    <row r="27" spans="1:24" ht="12.75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  <row r="28" spans="1:24" x14ac:dyDescent="0.2">
      <c r="P28" s="56"/>
      <c r="X28" s="12"/>
    </row>
    <row r="29" spans="1:24" x14ac:dyDescent="0.2">
      <c r="P29" s="56"/>
      <c r="X29" s="12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2001-06-28T18:07:44Z</cp:lastPrinted>
  <dcterms:created xsi:type="dcterms:W3CDTF">1998-04-29T16:47:13Z</dcterms:created>
  <dcterms:modified xsi:type="dcterms:W3CDTF">2023-09-20T00:01:28Z</dcterms:modified>
</cp:coreProperties>
</file>