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3135E7-9307-4F5B-99C4-A39CBD758DAA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<sst xmlns="http://schemas.openxmlformats.org/spreadsheetml/2006/main" count="74" uniqueCount="52">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</sst>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topLeftCell="A23" workbookViewId="0">
      <selection activeCell="C28" sqref="C28"/>
    </sheetView>
  </sheetViews>
  <sheetFormatPr defaultRowHeight="12.75" x14ac:dyDescent="0.2"/>
  <sheetData>
    <row r="1" spans="1:32" x14ac:dyDescent="0.2">
      <c r="A1" t="s">
        <v>0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60000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5.2499999999999998E-2</v>
      </c>
    </row>
    <row r="13" spans="1:32" x14ac:dyDescent="0.2">
      <c r="A13" t="s">
        <v>10</v>
      </c>
      <c r="C13" s="13">
        <v>0.02</v>
      </c>
    </row>
    <row r="14" spans="1:32" x14ac:dyDescent="0.2">
      <c r="A14" t="s">
        <v>11</v>
      </c>
      <c r="C14" s="13">
        <v>0.38879999999999998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2400</v>
      </c>
      <c r="F19" s="6">
        <f t="shared" si="3"/>
        <v>2400</v>
      </c>
      <c r="G19" s="6">
        <f t="shared" si="3"/>
        <v>2400</v>
      </c>
      <c r="H19" s="6">
        <f t="shared" si="3"/>
        <v>2400</v>
      </c>
      <c r="I19" s="6">
        <f t="shared" si="3"/>
        <v>2400</v>
      </c>
      <c r="J19" s="6">
        <f t="shared" si="3"/>
        <v>2400</v>
      </c>
      <c r="K19" s="6">
        <f t="shared" si="3"/>
        <v>2400</v>
      </c>
      <c r="L19" s="6">
        <f t="shared" si="3"/>
        <v>2400</v>
      </c>
      <c r="M19" s="6">
        <f t="shared" si="3"/>
        <v>2400</v>
      </c>
      <c r="N19" s="6">
        <f t="shared" si="3"/>
        <v>2400</v>
      </c>
      <c r="O19" s="6">
        <f t="shared" si="3"/>
        <v>2400</v>
      </c>
      <c r="P19" s="6">
        <f t="shared" si="3"/>
        <v>2400</v>
      </c>
      <c r="Q19" s="6">
        <f t="shared" si="3"/>
        <v>2400</v>
      </c>
      <c r="R19" s="6">
        <f t="shared" si="3"/>
        <v>2400</v>
      </c>
      <c r="S19" s="6">
        <f t="shared" si="3"/>
        <v>2400</v>
      </c>
      <c r="T19" s="6">
        <f t="shared" si="3"/>
        <v>2400</v>
      </c>
      <c r="U19" s="6">
        <f t="shared" ref="U19:AC19" si="4">+U39</f>
        <v>2400</v>
      </c>
      <c r="V19" s="6">
        <f t="shared" si="4"/>
        <v>2400</v>
      </c>
      <c r="W19" s="6">
        <f t="shared" si="4"/>
        <v>2400</v>
      </c>
      <c r="X19" s="6">
        <f t="shared" si="4"/>
        <v>2400</v>
      </c>
      <c r="Y19" s="6">
        <f t="shared" si="4"/>
        <v>2400</v>
      </c>
      <c r="Z19" s="6">
        <f t="shared" si="4"/>
        <v>2400</v>
      </c>
      <c r="AA19" s="6">
        <f t="shared" si="4"/>
        <v>2400</v>
      </c>
      <c r="AB19" s="6">
        <f t="shared" si="4"/>
        <v>2400</v>
      </c>
      <c r="AC19" s="6">
        <f t="shared" si="4"/>
        <v>2400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5250</v>
      </c>
      <c r="F20" s="7">
        <f t="shared" si="5"/>
        <v>5478</v>
      </c>
      <c r="G20" s="7">
        <f t="shared" si="5"/>
        <v>4926</v>
      </c>
      <c r="H20" s="7">
        <f t="shared" si="5"/>
        <v>4434</v>
      </c>
      <c r="I20" s="7">
        <f t="shared" si="5"/>
        <v>3990</v>
      </c>
      <c r="J20" s="7">
        <f t="shared" si="5"/>
        <v>3594</v>
      </c>
      <c r="K20" s="7">
        <f t="shared" si="5"/>
        <v>3540</v>
      </c>
      <c r="L20" s="7">
        <f t="shared" si="5"/>
        <v>3546</v>
      </c>
      <c r="M20" s="7">
        <f t="shared" si="5"/>
        <v>3540</v>
      </c>
      <c r="N20" s="7">
        <f t="shared" si="5"/>
        <v>3546</v>
      </c>
      <c r="O20" s="7">
        <f t="shared" si="5"/>
        <v>3540</v>
      </c>
      <c r="P20" s="7">
        <f t="shared" si="5"/>
        <v>3546</v>
      </c>
      <c r="Q20" s="7">
        <f t="shared" si="5"/>
        <v>3540</v>
      </c>
      <c r="R20" s="7">
        <f t="shared" si="5"/>
        <v>3546</v>
      </c>
      <c r="S20" s="7">
        <f t="shared" si="5"/>
        <v>3540</v>
      </c>
      <c r="T20" s="7">
        <f t="shared" si="5"/>
        <v>444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2850</v>
      </c>
      <c r="F21" s="6">
        <f t="shared" si="7"/>
        <v>3078</v>
      </c>
      <c r="G21" s="6">
        <f t="shared" si="7"/>
        <v>2526</v>
      </c>
      <c r="H21" s="6">
        <f t="shared" si="7"/>
        <v>2034</v>
      </c>
      <c r="I21" s="6">
        <f t="shared" si="7"/>
        <v>1590</v>
      </c>
      <c r="J21" s="6">
        <f t="shared" si="7"/>
        <v>1194</v>
      </c>
      <c r="K21" s="6">
        <f t="shared" si="7"/>
        <v>1140</v>
      </c>
      <c r="L21" s="6">
        <f t="shared" si="7"/>
        <v>1146</v>
      </c>
      <c r="M21" s="6">
        <f t="shared" si="7"/>
        <v>1140</v>
      </c>
      <c r="N21" s="6">
        <f t="shared" si="7"/>
        <v>1146</v>
      </c>
      <c r="O21" s="6">
        <f t="shared" si="7"/>
        <v>1140</v>
      </c>
      <c r="P21" s="6">
        <f t="shared" si="7"/>
        <v>1146</v>
      </c>
      <c r="Q21" s="6">
        <f t="shared" si="7"/>
        <v>1140</v>
      </c>
      <c r="R21" s="6">
        <f t="shared" si="7"/>
        <v>1146</v>
      </c>
      <c r="S21" s="6">
        <f t="shared" si="7"/>
        <v>1140</v>
      </c>
      <c r="T21" s="6">
        <f t="shared" si="7"/>
        <v>-1956</v>
      </c>
      <c r="U21" s="6">
        <f t="shared" ref="U21:AC21" si="8">+U20-U19</f>
        <v>-2400</v>
      </c>
      <c r="V21" s="6">
        <f t="shared" si="8"/>
        <v>-2400</v>
      </c>
      <c r="W21" s="6">
        <f t="shared" si="8"/>
        <v>-2400</v>
      </c>
      <c r="X21" s="6">
        <f t="shared" si="8"/>
        <v>-2400</v>
      </c>
      <c r="Y21" s="6">
        <f t="shared" si="8"/>
        <v>-2400</v>
      </c>
      <c r="Z21" s="6">
        <f t="shared" si="8"/>
        <v>-2400</v>
      </c>
      <c r="AA21" s="6">
        <f t="shared" si="8"/>
        <v>-2400</v>
      </c>
      <c r="AB21" s="6">
        <f t="shared" si="8"/>
        <v>-2400</v>
      </c>
      <c r="AC21" s="6">
        <f t="shared" si="8"/>
        <v>-2400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1108.08</v>
      </c>
      <c r="F22" s="6">
        <f t="shared" si="9"/>
        <v>1196.7264</v>
      </c>
      <c r="G22" s="6">
        <f t="shared" si="9"/>
        <v>982.10879999999997</v>
      </c>
      <c r="H22" s="6">
        <f t="shared" si="9"/>
        <v>790.81919999999991</v>
      </c>
      <c r="I22" s="6">
        <f t="shared" si="9"/>
        <v>618.19200000000001</v>
      </c>
      <c r="J22" s="6">
        <f t="shared" si="9"/>
        <v>464.22719999999998</v>
      </c>
      <c r="K22" s="6">
        <f t="shared" si="9"/>
        <v>443.23199999999997</v>
      </c>
      <c r="L22" s="6">
        <f t="shared" si="9"/>
        <v>445.56479999999999</v>
      </c>
      <c r="M22" s="6">
        <f t="shared" si="9"/>
        <v>443.23199999999997</v>
      </c>
      <c r="N22" s="6">
        <f t="shared" si="9"/>
        <v>445.56479999999999</v>
      </c>
      <c r="O22" s="6">
        <f t="shared" si="9"/>
        <v>443.23199999999997</v>
      </c>
      <c r="P22" s="6">
        <f t="shared" si="9"/>
        <v>445.56479999999999</v>
      </c>
      <c r="Q22" s="6">
        <f t="shared" si="9"/>
        <v>443.23199999999997</v>
      </c>
      <c r="R22" s="6">
        <f t="shared" si="9"/>
        <v>445.56479999999999</v>
      </c>
      <c r="S22" s="6">
        <f t="shared" si="9"/>
        <v>443.23199999999997</v>
      </c>
      <c r="T22" s="6">
        <f t="shared" si="9"/>
        <v>-760.49279999999999</v>
      </c>
      <c r="U22" s="6">
        <f t="shared" ref="U22:AC22" si="10">+U21*$C$14</f>
        <v>-933.12</v>
      </c>
      <c r="V22" s="6">
        <f t="shared" si="10"/>
        <v>-933.12</v>
      </c>
      <c r="W22" s="6">
        <f t="shared" si="10"/>
        <v>-933.12</v>
      </c>
      <c r="X22" s="6">
        <f t="shared" si="10"/>
        <v>-933.12</v>
      </c>
      <c r="Y22" s="6">
        <f t="shared" si="10"/>
        <v>-933.12</v>
      </c>
      <c r="Z22" s="6">
        <f t="shared" si="10"/>
        <v>-933.12</v>
      </c>
      <c r="AA22" s="6">
        <f t="shared" si="10"/>
        <v>-933.12</v>
      </c>
      <c r="AB22" s="6">
        <f t="shared" si="10"/>
        <v>-933.12</v>
      </c>
      <c r="AC22" s="6">
        <f t="shared" si="10"/>
        <v>-933.12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1108.08</v>
      </c>
      <c r="F24" s="6">
        <f t="shared" ref="F24:U24" si="11">+E24+F22</f>
        <v>2304.8063999999999</v>
      </c>
      <c r="G24" s="6">
        <f t="shared" si="11"/>
        <v>3286.9151999999999</v>
      </c>
      <c r="H24" s="6">
        <f t="shared" si="11"/>
        <v>4077.7343999999998</v>
      </c>
      <c r="I24" s="6">
        <f t="shared" si="11"/>
        <v>4695.9264000000003</v>
      </c>
      <c r="J24" s="6">
        <f t="shared" si="11"/>
        <v>5160.1536000000006</v>
      </c>
      <c r="K24" s="6">
        <f t="shared" si="11"/>
        <v>5603.3856000000005</v>
      </c>
      <c r="L24" s="6">
        <f t="shared" si="11"/>
        <v>6048.9504000000006</v>
      </c>
      <c r="M24" s="6">
        <f t="shared" si="11"/>
        <v>6492.1824000000006</v>
      </c>
      <c r="N24" s="6">
        <f t="shared" si="11"/>
        <v>6937.7472000000007</v>
      </c>
      <c r="O24" s="6">
        <f t="shared" si="11"/>
        <v>7380.9792000000007</v>
      </c>
      <c r="P24" s="6">
        <f t="shared" si="11"/>
        <v>7826.5440000000008</v>
      </c>
      <c r="Q24" s="6">
        <f t="shared" si="11"/>
        <v>8269.7760000000017</v>
      </c>
      <c r="R24" s="6">
        <f t="shared" si="11"/>
        <v>8715.3408000000018</v>
      </c>
      <c r="S24" s="6">
        <f t="shared" si="11"/>
        <v>9158.5728000000017</v>
      </c>
      <c r="T24" s="6">
        <f t="shared" si="11"/>
        <v>8398.0800000000017</v>
      </c>
      <c r="U24" s="6">
        <f t="shared" si="11"/>
        <v>7464.9600000000019</v>
      </c>
      <c r="V24" s="6">
        <f t="shared" ref="V24:AC24" si="12">+U24+V22</f>
        <v>6531.840000000002</v>
      </c>
      <c r="W24" s="6">
        <f t="shared" si="12"/>
        <v>5598.7200000000021</v>
      </c>
      <c r="X24" s="6">
        <f t="shared" si="12"/>
        <v>4665.6000000000022</v>
      </c>
      <c r="Y24" s="6">
        <f t="shared" si="12"/>
        <v>3732.4800000000023</v>
      </c>
      <c r="Z24" s="6">
        <f t="shared" si="12"/>
        <v>2799.3600000000024</v>
      </c>
      <c r="AA24" s="6">
        <f t="shared" si="12"/>
        <v>1866.2400000000025</v>
      </c>
      <c r="AB24" s="6">
        <f t="shared" si="12"/>
        <v>933.12000000000251</v>
      </c>
      <c r="AC24" s="6">
        <f t="shared" si="12"/>
        <v>2.5011104298755527E-12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60000</v>
      </c>
      <c r="E27" s="6">
        <f>+D27</f>
        <v>60000</v>
      </c>
      <c r="F27" s="6">
        <f t="shared" ref="F27:U27" si="13">+E27</f>
        <v>60000</v>
      </c>
      <c r="G27" s="6">
        <f t="shared" si="13"/>
        <v>60000</v>
      </c>
      <c r="H27" s="6">
        <f t="shared" si="13"/>
        <v>60000</v>
      </c>
      <c r="I27" s="6">
        <f t="shared" si="13"/>
        <v>60000</v>
      </c>
      <c r="J27" s="6">
        <f t="shared" si="13"/>
        <v>60000</v>
      </c>
      <c r="K27" s="6">
        <f t="shared" si="13"/>
        <v>60000</v>
      </c>
      <c r="L27" s="6">
        <f t="shared" si="13"/>
        <v>60000</v>
      </c>
      <c r="M27" s="6">
        <f t="shared" si="13"/>
        <v>60000</v>
      </c>
      <c r="N27" s="6">
        <f t="shared" si="13"/>
        <v>60000</v>
      </c>
      <c r="O27" s="6">
        <f t="shared" si="13"/>
        <v>60000</v>
      </c>
      <c r="P27" s="6">
        <f t="shared" si="13"/>
        <v>60000</v>
      </c>
      <c r="Q27" s="6">
        <f t="shared" si="13"/>
        <v>60000</v>
      </c>
      <c r="R27" s="6">
        <f t="shared" si="13"/>
        <v>60000</v>
      </c>
      <c r="S27" s="6">
        <f t="shared" si="13"/>
        <v>60000</v>
      </c>
      <c r="T27" s="6">
        <f t="shared" si="13"/>
        <v>60000</v>
      </c>
      <c r="U27" s="6">
        <f t="shared" si="13"/>
        <v>60000</v>
      </c>
      <c r="V27" s="6">
        <f t="shared" ref="V27:AC27" si="14">+U27</f>
        <v>60000</v>
      </c>
      <c r="W27" s="6">
        <f t="shared" si="14"/>
        <v>60000</v>
      </c>
      <c r="X27" s="6">
        <f t="shared" si="14"/>
        <v>60000</v>
      </c>
      <c r="Y27" s="6">
        <f t="shared" si="14"/>
        <v>60000</v>
      </c>
      <c r="Z27" s="6">
        <f t="shared" si="14"/>
        <v>60000</v>
      </c>
      <c r="AA27" s="6">
        <f t="shared" si="14"/>
        <v>60000</v>
      </c>
      <c r="AB27" s="6">
        <f t="shared" si="14"/>
        <v>60000</v>
      </c>
      <c r="AC27" s="6">
        <f t="shared" si="14"/>
        <v>60000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2400</v>
      </c>
      <c r="F28" s="7">
        <f t="shared" ref="F28:U28" si="15">+F39+E28</f>
        <v>4800</v>
      </c>
      <c r="G28" s="7">
        <f t="shared" si="15"/>
        <v>7200</v>
      </c>
      <c r="H28" s="7">
        <f t="shared" si="15"/>
        <v>9600</v>
      </c>
      <c r="I28" s="7">
        <f t="shared" si="15"/>
        <v>12000</v>
      </c>
      <c r="J28" s="7">
        <f t="shared" si="15"/>
        <v>14400</v>
      </c>
      <c r="K28" s="7">
        <f t="shared" si="15"/>
        <v>16800</v>
      </c>
      <c r="L28" s="7">
        <f t="shared" si="15"/>
        <v>19200</v>
      </c>
      <c r="M28" s="7">
        <f t="shared" si="15"/>
        <v>21600</v>
      </c>
      <c r="N28" s="7">
        <f t="shared" si="15"/>
        <v>24000</v>
      </c>
      <c r="O28" s="7">
        <f t="shared" si="15"/>
        <v>26400</v>
      </c>
      <c r="P28" s="7">
        <f t="shared" si="15"/>
        <v>28800</v>
      </c>
      <c r="Q28" s="7">
        <f t="shared" si="15"/>
        <v>31200</v>
      </c>
      <c r="R28" s="7">
        <f t="shared" si="15"/>
        <v>33600</v>
      </c>
      <c r="S28" s="7">
        <f t="shared" si="15"/>
        <v>36000</v>
      </c>
      <c r="T28" s="7">
        <f t="shared" si="15"/>
        <v>38400</v>
      </c>
      <c r="U28" s="7">
        <f t="shared" si="15"/>
        <v>40800</v>
      </c>
      <c r="V28" s="7">
        <f t="shared" ref="V28:AC28" si="16">+V39+U28</f>
        <v>43200</v>
      </c>
      <c r="W28" s="7">
        <f t="shared" si="16"/>
        <v>45600</v>
      </c>
      <c r="X28" s="7">
        <f t="shared" si="16"/>
        <v>48000</v>
      </c>
      <c r="Y28" s="7">
        <f t="shared" si="16"/>
        <v>50400</v>
      </c>
      <c r="Z28" s="7">
        <f t="shared" si="16"/>
        <v>52800</v>
      </c>
      <c r="AA28" s="7">
        <f t="shared" si="16"/>
        <v>55200</v>
      </c>
      <c r="AB28" s="7">
        <f t="shared" si="16"/>
        <v>57600</v>
      </c>
      <c r="AC28" s="7">
        <f t="shared" si="16"/>
        <v>60000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60000</v>
      </c>
      <c r="E29" s="6">
        <f>+E27-E28</f>
        <v>57600</v>
      </c>
      <c r="F29" s="6">
        <f t="shared" ref="F29:U29" si="17">+F27-F28</f>
        <v>55200</v>
      </c>
      <c r="G29" s="6">
        <f t="shared" si="17"/>
        <v>52800</v>
      </c>
      <c r="H29" s="6">
        <f t="shared" si="17"/>
        <v>50400</v>
      </c>
      <c r="I29" s="6">
        <f t="shared" si="17"/>
        <v>48000</v>
      </c>
      <c r="J29" s="6">
        <f t="shared" si="17"/>
        <v>45600</v>
      </c>
      <c r="K29" s="6">
        <f t="shared" si="17"/>
        <v>43200</v>
      </c>
      <c r="L29" s="6">
        <f t="shared" si="17"/>
        <v>40800</v>
      </c>
      <c r="M29" s="6">
        <f t="shared" si="17"/>
        <v>38400</v>
      </c>
      <c r="N29" s="6">
        <f t="shared" si="17"/>
        <v>36000</v>
      </c>
      <c r="O29" s="6">
        <f t="shared" si="17"/>
        <v>33600</v>
      </c>
      <c r="P29" s="6">
        <f t="shared" si="17"/>
        <v>31200</v>
      </c>
      <c r="Q29" s="6">
        <f t="shared" si="17"/>
        <v>28800</v>
      </c>
      <c r="R29" s="6">
        <f t="shared" si="17"/>
        <v>26400</v>
      </c>
      <c r="S29" s="6">
        <f t="shared" si="17"/>
        <v>24000</v>
      </c>
      <c r="T29" s="6">
        <f t="shared" si="17"/>
        <v>21600</v>
      </c>
      <c r="U29" s="6">
        <f t="shared" si="17"/>
        <v>19200</v>
      </c>
      <c r="V29" s="6">
        <f t="shared" ref="V29:AC29" si="18">+V27-V28</f>
        <v>16800</v>
      </c>
      <c r="W29" s="6">
        <f t="shared" si="18"/>
        <v>14400</v>
      </c>
      <c r="X29" s="6">
        <f t="shared" si="18"/>
        <v>12000</v>
      </c>
      <c r="Y29" s="6">
        <f t="shared" si="18"/>
        <v>9600</v>
      </c>
      <c r="Z29" s="6">
        <f t="shared" si="18"/>
        <v>7200</v>
      </c>
      <c r="AA29" s="6">
        <f t="shared" si="18"/>
        <v>4800</v>
      </c>
      <c r="AB29" s="6">
        <f t="shared" si="18"/>
        <v>2400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1108.08</v>
      </c>
      <c r="F31" s="7">
        <f t="shared" si="19"/>
        <v>2304.8063999999999</v>
      </c>
      <c r="G31" s="7">
        <f t="shared" si="19"/>
        <v>3286.9151999999999</v>
      </c>
      <c r="H31" s="7">
        <f t="shared" si="19"/>
        <v>4077.7343999999998</v>
      </c>
      <c r="I31" s="7">
        <f t="shared" si="19"/>
        <v>4695.9264000000003</v>
      </c>
      <c r="J31" s="7">
        <f t="shared" si="19"/>
        <v>5160.1536000000006</v>
      </c>
      <c r="K31" s="7">
        <f t="shared" si="19"/>
        <v>5603.3856000000005</v>
      </c>
      <c r="L31" s="7">
        <f t="shared" si="19"/>
        <v>6048.9504000000006</v>
      </c>
      <c r="M31" s="7">
        <f t="shared" si="19"/>
        <v>6492.1824000000006</v>
      </c>
      <c r="N31" s="7">
        <f t="shared" si="19"/>
        <v>6937.7472000000007</v>
      </c>
      <c r="O31" s="7">
        <f t="shared" si="19"/>
        <v>7380.9792000000007</v>
      </c>
      <c r="P31" s="7">
        <f t="shared" si="19"/>
        <v>7826.5440000000008</v>
      </c>
      <c r="Q31" s="7">
        <f t="shared" si="19"/>
        <v>8269.7760000000017</v>
      </c>
      <c r="R31" s="7">
        <f t="shared" si="19"/>
        <v>8715.3408000000018</v>
      </c>
      <c r="S31" s="7">
        <f t="shared" si="19"/>
        <v>9158.5728000000017</v>
      </c>
      <c r="T31" s="7">
        <f t="shared" si="19"/>
        <v>8398.0800000000017</v>
      </c>
      <c r="U31" s="7">
        <f t="shared" ref="U31:AC31" si="20">+U24</f>
        <v>7464.9600000000019</v>
      </c>
      <c r="V31" s="7">
        <f t="shared" si="20"/>
        <v>6531.840000000002</v>
      </c>
      <c r="W31" s="7">
        <f t="shared" si="20"/>
        <v>5598.7200000000021</v>
      </c>
      <c r="X31" s="7">
        <f t="shared" si="20"/>
        <v>4665.6000000000022</v>
      </c>
      <c r="Y31" s="7">
        <f t="shared" si="20"/>
        <v>3732.4800000000023</v>
      </c>
      <c r="Z31" s="7">
        <f t="shared" si="20"/>
        <v>2799.3600000000024</v>
      </c>
      <c r="AA31" s="7">
        <f t="shared" si="20"/>
        <v>1866.2400000000025</v>
      </c>
      <c r="AB31" s="7">
        <f t="shared" si="20"/>
        <v>933.12000000000251</v>
      </c>
      <c r="AC31" s="7">
        <f t="shared" si="20"/>
        <v>2.5011104298755527E-12</v>
      </c>
    </row>
    <row r="32" spans="1:49" x14ac:dyDescent="0.2">
      <c r="B32" t="s">
        <v>24</v>
      </c>
      <c r="C32" s="4"/>
      <c r="D32" s="6">
        <f>+D29-D31</f>
        <v>60000</v>
      </c>
      <c r="E32" s="6">
        <f t="shared" ref="E32:T32" si="21">+E29-E31</f>
        <v>56491.92</v>
      </c>
      <c r="F32" s="6">
        <f t="shared" si="21"/>
        <v>52895.193599999999</v>
      </c>
      <c r="G32" s="6">
        <f t="shared" si="21"/>
        <v>49513.084799999997</v>
      </c>
      <c r="H32" s="6">
        <f t="shared" si="21"/>
        <v>46322.265599999999</v>
      </c>
      <c r="I32" s="6">
        <f t="shared" si="21"/>
        <v>43304.073600000003</v>
      </c>
      <c r="J32" s="6">
        <f t="shared" si="21"/>
        <v>40439.846400000002</v>
      </c>
      <c r="K32" s="6">
        <f t="shared" si="21"/>
        <v>37596.614399999999</v>
      </c>
      <c r="L32" s="6">
        <f t="shared" si="21"/>
        <v>34751.049599999998</v>
      </c>
      <c r="M32" s="6">
        <f t="shared" si="21"/>
        <v>31907.817599999998</v>
      </c>
      <c r="N32" s="6">
        <f t="shared" si="21"/>
        <v>29062.252799999998</v>
      </c>
      <c r="O32" s="6">
        <f t="shared" si="21"/>
        <v>26219.020799999998</v>
      </c>
      <c r="P32" s="6">
        <f t="shared" si="21"/>
        <v>23373.455999999998</v>
      </c>
      <c r="Q32" s="6">
        <f t="shared" si="21"/>
        <v>20530.223999999998</v>
      </c>
      <c r="R32" s="6">
        <f t="shared" si="21"/>
        <v>17684.659199999998</v>
      </c>
      <c r="S32" s="6">
        <f t="shared" si="21"/>
        <v>14841.427199999998</v>
      </c>
      <c r="T32" s="6">
        <f t="shared" si="21"/>
        <v>13201.919999999998</v>
      </c>
      <c r="U32" s="6">
        <f t="shared" ref="U32:AC32" si="22">+U29-U31</f>
        <v>11735.039999999997</v>
      </c>
      <c r="V32" s="6">
        <f t="shared" si="22"/>
        <v>10268.159999999998</v>
      </c>
      <c r="W32" s="6">
        <f t="shared" si="22"/>
        <v>8801.2799999999988</v>
      </c>
      <c r="X32" s="6">
        <f t="shared" si="22"/>
        <v>7334.3999999999978</v>
      </c>
      <c r="Y32" s="6">
        <f t="shared" si="22"/>
        <v>5867.5199999999977</v>
      </c>
      <c r="Z32" s="6">
        <f t="shared" si="22"/>
        <v>4400.6399999999976</v>
      </c>
      <c r="AA32" s="6">
        <f t="shared" si="22"/>
        <v>2933.7599999999975</v>
      </c>
      <c r="AB32" s="6">
        <f t="shared" si="22"/>
        <v>1466.8799999999974</v>
      </c>
      <c r="AC32" s="6">
        <f t="shared" si="22"/>
        <v>-2.5011104298755527E-12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+D32*D94*$C$11</f>
        <v>3900</v>
      </c>
      <c r="F36" s="6">
        <f t="shared" si="23"/>
        <v>3671.9748</v>
      </c>
      <c r="G36" s="6">
        <f t="shared" si="23"/>
        <v>3438.1875840000002</v>
      </c>
      <c r="H36" s="6">
        <f t="shared" si="23"/>
        <v>3218.350512</v>
      </c>
      <c r="I36" s="6">
        <f t="shared" si="23"/>
        <v>3010.9472639999999</v>
      </c>
      <c r="J36" s="6">
        <f t="shared" si="23"/>
        <v>2814.7647840000004</v>
      </c>
      <c r="K36" s="6">
        <f t="shared" si="23"/>
        <v>2628.5900160000001</v>
      </c>
      <c r="L36" s="6">
        <f t="shared" si="23"/>
        <v>2443.7799359999999</v>
      </c>
      <c r="M36" s="6">
        <f t="shared" si="23"/>
        <v>2258.8182240000001</v>
      </c>
      <c r="N36" s="6">
        <f t="shared" si="23"/>
        <v>2074.0081439999999</v>
      </c>
      <c r="O36" s="6">
        <f t="shared" si="23"/>
        <v>1889.0464319999999</v>
      </c>
      <c r="P36" s="6">
        <f t="shared" si="23"/>
        <v>1704.2363519999999</v>
      </c>
      <c r="Q36" s="6">
        <f t="shared" si="23"/>
        <v>1519.2746399999999</v>
      </c>
      <c r="R36" s="6">
        <f t="shared" si="23"/>
        <v>1334.4645599999999</v>
      </c>
      <c r="S36" s="6">
        <f t="shared" si="23"/>
        <v>1149.5028479999999</v>
      </c>
      <c r="T36" s="6">
        <f t="shared" si="23"/>
        <v>964.69276799999989</v>
      </c>
      <c r="U36" s="6">
        <f t="shared" si="23"/>
        <v>858.12479999999994</v>
      </c>
      <c r="V36" s="6">
        <f t="shared" si="23"/>
        <v>762.77759999999989</v>
      </c>
      <c r="W36" s="6">
        <f t="shared" si="23"/>
        <v>667.43039999999985</v>
      </c>
      <c r="X36" s="6">
        <f t="shared" si="23"/>
        <v>572.08319999999992</v>
      </c>
      <c r="Y36" s="6">
        <f t="shared" si="23"/>
        <v>476.73599999999988</v>
      </c>
      <c r="Z36" s="6">
        <f t="shared" si="23"/>
        <v>381.38879999999989</v>
      </c>
      <c r="AA36" s="6">
        <f t="shared" si="23"/>
        <v>286.04159999999985</v>
      </c>
      <c r="AB36" s="6">
        <f t="shared" si="23"/>
        <v>190.69439999999983</v>
      </c>
      <c r="AC36" s="6">
        <f t="shared" si="23"/>
        <v>95.34719999999983</v>
      </c>
    </row>
    <row r="37" spans="1:29" x14ac:dyDescent="0.2">
      <c r="B37" t="s">
        <v>27</v>
      </c>
      <c r="D37" s="6">
        <v>0</v>
      </c>
      <c r="E37" s="6">
        <f>+(E36/(1-$C$14))*($C$14)</f>
        <v>2480.890052356021</v>
      </c>
      <c r="F37" s="6">
        <f t="shared" ref="F37:U37" si="24">+(F36/(1-$C$14))*($C$14)</f>
        <v>2335.837372774869</v>
      </c>
      <c r="G37" s="6">
        <f t="shared" si="24"/>
        <v>2187.1193269947648</v>
      </c>
      <c r="H37" s="6">
        <f t="shared" si="24"/>
        <v>2047.2753256963349</v>
      </c>
      <c r="I37" s="6">
        <f t="shared" si="24"/>
        <v>1915.3407988272249</v>
      </c>
      <c r="J37" s="6">
        <f t="shared" si="24"/>
        <v>1790.5440903455501</v>
      </c>
      <c r="K37" s="6">
        <f t="shared" si="24"/>
        <v>1672.1135442094242</v>
      </c>
      <c r="L37" s="6">
        <f t="shared" si="24"/>
        <v>1554.5511111204189</v>
      </c>
      <c r="M37" s="6">
        <f t="shared" si="24"/>
        <v>1436.8922210261783</v>
      </c>
      <c r="N37" s="6">
        <f t="shared" si="24"/>
        <v>1319.3297879371728</v>
      </c>
      <c r="O37" s="6">
        <f t="shared" si="24"/>
        <v>1201.6708978429319</v>
      </c>
      <c r="P37" s="6">
        <f t="shared" si="24"/>
        <v>1084.1084647539267</v>
      </c>
      <c r="Q37" s="6">
        <f t="shared" si="24"/>
        <v>966.44957465968582</v>
      </c>
      <c r="R37" s="6">
        <f t="shared" si="24"/>
        <v>848.88714157068057</v>
      </c>
      <c r="S37" s="6">
        <f t="shared" si="24"/>
        <v>731.22825147643971</v>
      </c>
      <c r="T37" s="6">
        <f t="shared" si="24"/>
        <v>613.66581838743457</v>
      </c>
      <c r="U37" s="6">
        <f t="shared" si="24"/>
        <v>545.87519999999995</v>
      </c>
      <c r="V37" s="6">
        <f t="shared" ref="V37:AC37" si="25">+(V36/(1-$C$14))*($C$14)</f>
        <v>485.22239999999999</v>
      </c>
      <c r="W37" s="6">
        <f t="shared" si="25"/>
        <v>424.56959999999987</v>
      </c>
      <c r="X37" s="6">
        <f t="shared" si="25"/>
        <v>363.91679999999991</v>
      </c>
      <c r="Y37" s="6">
        <f t="shared" si="25"/>
        <v>303.26399999999995</v>
      </c>
      <c r="Z37" s="6">
        <f t="shared" si="25"/>
        <v>242.61119999999994</v>
      </c>
      <c r="AA37" s="6">
        <f t="shared" si="25"/>
        <v>181.9583999999999</v>
      </c>
      <c r="AB37" s="6">
        <f t="shared" si="25"/>
        <v>121.30559999999988</v>
      </c>
      <c r="AC37" s="6">
        <f t="shared" si="25"/>
        <v>60.6527999999999</v>
      </c>
    </row>
    <row r="38" spans="1:29" x14ac:dyDescent="0.2">
      <c r="B38" t="s">
        <v>7</v>
      </c>
      <c r="D38" s="6">
        <v>0</v>
      </c>
      <c r="E38" s="6">
        <f t="shared" ref="E38:AC38" si="26">+D32*D93*$C$10</f>
        <v>2400</v>
      </c>
      <c r="F38" s="6">
        <f t="shared" si="26"/>
        <v>2259.6768000000002</v>
      </c>
      <c r="G38" s="6">
        <f t="shared" si="26"/>
        <v>2115.8077440000002</v>
      </c>
      <c r="H38" s="6">
        <f t="shared" si="26"/>
        <v>1980.5233919999998</v>
      </c>
      <c r="I38" s="6">
        <f t="shared" si="26"/>
        <v>1852.8906239999999</v>
      </c>
      <c r="J38" s="6">
        <f t="shared" si="26"/>
        <v>1732.1629440000002</v>
      </c>
      <c r="K38" s="6">
        <f t="shared" si="26"/>
        <v>1617.5938560000002</v>
      </c>
      <c r="L38" s="6">
        <f t="shared" si="26"/>
        <v>1503.8645759999999</v>
      </c>
      <c r="M38" s="6">
        <f t="shared" si="26"/>
        <v>1390.041984</v>
      </c>
      <c r="N38" s="6">
        <f t="shared" si="26"/>
        <v>1276.3127039999999</v>
      </c>
      <c r="O38" s="6">
        <f t="shared" si="26"/>
        <v>1162.490112</v>
      </c>
      <c r="P38" s="6">
        <f t="shared" si="26"/>
        <v>1048.7608319999999</v>
      </c>
      <c r="Q38" s="6">
        <f t="shared" si="26"/>
        <v>934.93823999999995</v>
      </c>
      <c r="R38" s="6">
        <f t="shared" si="26"/>
        <v>821.20895999999993</v>
      </c>
      <c r="S38" s="6">
        <f t="shared" si="26"/>
        <v>707.38636799999995</v>
      </c>
      <c r="T38" s="6">
        <f t="shared" si="26"/>
        <v>593.65708799999993</v>
      </c>
      <c r="U38" s="6">
        <f t="shared" si="26"/>
        <v>528.07679999999993</v>
      </c>
      <c r="V38" s="6">
        <f t="shared" si="26"/>
        <v>469.40159999999992</v>
      </c>
      <c r="W38" s="6">
        <f t="shared" si="26"/>
        <v>410.72639999999996</v>
      </c>
      <c r="X38" s="6">
        <f t="shared" si="26"/>
        <v>352.05119999999994</v>
      </c>
      <c r="Y38" s="6">
        <f t="shared" si="26"/>
        <v>293.37599999999992</v>
      </c>
      <c r="Z38" s="6">
        <f t="shared" si="26"/>
        <v>234.7007999999999</v>
      </c>
      <c r="AA38" s="6">
        <f t="shared" si="26"/>
        <v>176.02559999999991</v>
      </c>
      <c r="AB38" s="6">
        <f t="shared" si="26"/>
        <v>117.35039999999991</v>
      </c>
      <c r="AC38" s="6">
        <f t="shared" si="26"/>
        <v>58.675199999999897</v>
      </c>
    </row>
    <row r="39" spans="1:29" x14ac:dyDescent="0.2">
      <c r="B39" t="s">
        <v>28</v>
      </c>
      <c r="D39" s="6">
        <v>0</v>
      </c>
      <c r="E39" s="6">
        <f>+$C$5*$C$16</f>
        <v>2400</v>
      </c>
      <c r="F39" s="6">
        <f t="shared" ref="F39:U39" si="27">+$C$5*$C$16</f>
        <v>2400</v>
      </c>
      <c r="G39" s="6">
        <f t="shared" si="27"/>
        <v>2400</v>
      </c>
      <c r="H39" s="6">
        <f t="shared" si="27"/>
        <v>2400</v>
      </c>
      <c r="I39" s="6">
        <f t="shared" si="27"/>
        <v>2400</v>
      </c>
      <c r="J39" s="6">
        <f t="shared" si="27"/>
        <v>2400</v>
      </c>
      <c r="K39" s="6">
        <f t="shared" si="27"/>
        <v>2400</v>
      </c>
      <c r="L39" s="6">
        <f t="shared" si="27"/>
        <v>2400</v>
      </c>
      <c r="M39" s="6">
        <f t="shared" si="27"/>
        <v>2400</v>
      </c>
      <c r="N39" s="6">
        <f t="shared" si="27"/>
        <v>2400</v>
      </c>
      <c r="O39" s="6">
        <f t="shared" si="27"/>
        <v>2400</v>
      </c>
      <c r="P39" s="6">
        <f t="shared" si="27"/>
        <v>2400</v>
      </c>
      <c r="Q39" s="6">
        <f t="shared" si="27"/>
        <v>2400</v>
      </c>
      <c r="R39" s="6">
        <f t="shared" si="27"/>
        <v>2400</v>
      </c>
      <c r="S39" s="6">
        <f t="shared" si="27"/>
        <v>2400</v>
      </c>
      <c r="T39" s="6">
        <f t="shared" si="27"/>
        <v>2400</v>
      </c>
      <c r="U39" s="6">
        <f t="shared" si="27"/>
        <v>2400</v>
      </c>
      <c r="V39" s="6">
        <f t="shared" ref="V39:AC39" si="28">+$C$5*$C$16</f>
        <v>2400</v>
      </c>
      <c r="W39" s="6">
        <f t="shared" si="28"/>
        <v>2400</v>
      </c>
      <c r="X39" s="6">
        <f t="shared" si="28"/>
        <v>2400</v>
      </c>
      <c r="Y39" s="6">
        <f t="shared" si="28"/>
        <v>2400</v>
      </c>
      <c r="Z39" s="6">
        <f t="shared" si="28"/>
        <v>2400</v>
      </c>
      <c r="AA39" s="6">
        <f t="shared" si="28"/>
        <v>2400</v>
      </c>
      <c r="AB39" s="6">
        <f t="shared" si="28"/>
        <v>2400</v>
      </c>
      <c r="AC39" s="6">
        <f t="shared" si="28"/>
        <v>2400</v>
      </c>
    </row>
    <row r="40" spans="1:29" x14ac:dyDescent="0.2">
      <c r="B40" t="s">
        <v>9</v>
      </c>
      <c r="D40" s="6">
        <v>0</v>
      </c>
      <c r="E40" s="6">
        <f>+$C$5*$C$12</f>
        <v>3150</v>
      </c>
      <c r="F40" s="6">
        <f>+E40</f>
        <v>3150</v>
      </c>
      <c r="G40" s="6">
        <f t="shared" ref="G40:V41" si="29">+F40</f>
        <v>3150</v>
      </c>
      <c r="H40" s="6">
        <f t="shared" si="29"/>
        <v>3150</v>
      </c>
      <c r="I40" s="6">
        <f t="shared" si="29"/>
        <v>3150</v>
      </c>
      <c r="J40" s="6">
        <f t="shared" si="29"/>
        <v>3150</v>
      </c>
      <c r="K40" s="6">
        <f t="shared" si="29"/>
        <v>3150</v>
      </c>
      <c r="L40" s="6">
        <f t="shared" si="29"/>
        <v>3150</v>
      </c>
      <c r="M40" s="6">
        <f t="shared" si="29"/>
        <v>3150</v>
      </c>
      <c r="N40" s="6">
        <f t="shared" si="29"/>
        <v>3150</v>
      </c>
      <c r="O40" s="6">
        <f t="shared" si="29"/>
        <v>3150</v>
      </c>
      <c r="P40" s="6">
        <f t="shared" si="29"/>
        <v>3150</v>
      </c>
      <c r="Q40" s="6">
        <f t="shared" si="29"/>
        <v>3150</v>
      </c>
      <c r="R40" s="6">
        <f t="shared" si="29"/>
        <v>3150</v>
      </c>
      <c r="S40" s="6">
        <f t="shared" si="29"/>
        <v>3150</v>
      </c>
      <c r="T40" s="6">
        <f t="shared" si="29"/>
        <v>3150</v>
      </c>
      <c r="U40" s="6">
        <f t="shared" si="29"/>
        <v>3150</v>
      </c>
      <c r="V40" s="6">
        <f t="shared" si="29"/>
        <v>3150</v>
      </c>
      <c r="W40" s="6">
        <f t="shared" ref="W40:AC41" si="30">+V40</f>
        <v>3150</v>
      </c>
      <c r="X40" s="6">
        <f t="shared" si="30"/>
        <v>3150</v>
      </c>
      <c r="Y40" s="6">
        <f t="shared" si="30"/>
        <v>3150</v>
      </c>
      <c r="Z40" s="6">
        <f t="shared" si="30"/>
        <v>3150</v>
      </c>
      <c r="AA40" s="6">
        <f t="shared" si="30"/>
        <v>3150</v>
      </c>
      <c r="AB40" s="6">
        <f t="shared" si="30"/>
        <v>3150</v>
      </c>
      <c r="AC40" s="6">
        <f t="shared" si="30"/>
        <v>3150</v>
      </c>
    </row>
    <row r="41" spans="1:29" x14ac:dyDescent="0.2">
      <c r="B41" t="s">
        <v>10</v>
      </c>
      <c r="D41" s="7">
        <v>0</v>
      </c>
      <c r="E41" s="6">
        <f>+$C$5*$C$13</f>
        <v>1200</v>
      </c>
      <c r="F41" s="7">
        <f>+E41</f>
        <v>1200</v>
      </c>
      <c r="G41" s="7">
        <f t="shared" si="29"/>
        <v>1200</v>
      </c>
      <c r="H41" s="7">
        <f t="shared" si="29"/>
        <v>1200</v>
      </c>
      <c r="I41" s="7">
        <f t="shared" si="29"/>
        <v>1200</v>
      </c>
      <c r="J41" s="7">
        <f t="shared" si="29"/>
        <v>1200</v>
      </c>
      <c r="K41" s="7">
        <f t="shared" si="29"/>
        <v>1200</v>
      </c>
      <c r="L41" s="7">
        <f t="shared" si="29"/>
        <v>1200</v>
      </c>
      <c r="M41" s="7">
        <f t="shared" si="29"/>
        <v>1200</v>
      </c>
      <c r="N41" s="7">
        <f t="shared" si="29"/>
        <v>1200</v>
      </c>
      <c r="O41" s="7">
        <f t="shared" si="29"/>
        <v>1200</v>
      </c>
      <c r="P41" s="7">
        <f t="shared" si="29"/>
        <v>1200</v>
      </c>
      <c r="Q41" s="7">
        <f t="shared" si="29"/>
        <v>1200</v>
      </c>
      <c r="R41" s="7">
        <f t="shared" si="29"/>
        <v>1200</v>
      </c>
      <c r="S41" s="7">
        <f t="shared" si="29"/>
        <v>1200</v>
      </c>
      <c r="T41" s="7">
        <f t="shared" si="29"/>
        <v>1200</v>
      </c>
      <c r="U41" s="7">
        <f t="shared" si="29"/>
        <v>1200</v>
      </c>
      <c r="V41" s="7">
        <f t="shared" si="29"/>
        <v>1200</v>
      </c>
      <c r="W41" s="7">
        <f t="shared" si="30"/>
        <v>1200</v>
      </c>
      <c r="X41" s="7">
        <f t="shared" si="30"/>
        <v>1200</v>
      </c>
      <c r="Y41" s="7">
        <f t="shared" si="30"/>
        <v>1200</v>
      </c>
      <c r="Z41" s="7">
        <f t="shared" si="30"/>
        <v>1200</v>
      </c>
      <c r="AA41" s="7">
        <f t="shared" si="30"/>
        <v>1200</v>
      </c>
      <c r="AB41" s="7">
        <f t="shared" si="30"/>
        <v>1200</v>
      </c>
      <c r="AC41" s="7">
        <f t="shared" si="30"/>
        <v>1200</v>
      </c>
    </row>
    <row r="42" spans="1:29" x14ac:dyDescent="0.2">
      <c r="B42" t="s">
        <v>29</v>
      </c>
      <c r="D42" s="6">
        <f>SUM(D36:D41)</f>
        <v>0</v>
      </c>
      <c r="E42" s="6">
        <f>SUM(E36:E41)</f>
        <v>15530.890052356021</v>
      </c>
      <c r="F42" s="6">
        <f>SUM(F36:F41)</f>
        <v>15017.48897277487</v>
      </c>
      <c r="G42" s="6">
        <f t="shared" ref="G42:V42" si="31">SUM(G36:G41)</f>
        <v>14491.114654994764</v>
      </c>
      <c r="H42" s="6">
        <f t="shared" si="31"/>
        <v>13996.149229696335</v>
      </c>
      <c r="I42" s="6">
        <f t="shared" si="31"/>
        <v>13529.178686827225</v>
      </c>
      <c r="J42" s="6">
        <f t="shared" si="31"/>
        <v>13087.47181834555</v>
      </c>
      <c r="K42" s="6">
        <f t="shared" si="31"/>
        <v>12668.297416209425</v>
      </c>
      <c r="L42" s="6">
        <f t="shared" si="31"/>
        <v>12252.195623120419</v>
      </c>
      <c r="M42" s="6">
        <f t="shared" si="31"/>
        <v>11835.752429026179</v>
      </c>
      <c r="N42" s="6">
        <f t="shared" si="31"/>
        <v>11419.650635937172</v>
      </c>
      <c r="O42" s="6">
        <f t="shared" si="31"/>
        <v>11003.207441842931</v>
      </c>
      <c r="P42" s="6">
        <f t="shared" si="31"/>
        <v>10587.105648753926</v>
      </c>
      <c r="Q42" s="6">
        <f t="shared" si="31"/>
        <v>10170.662454659685</v>
      </c>
      <c r="R42" s="6">
        <f t="shared" si="31"/>
        <v>9754.5606615706802</v>
      </c>
      <c r="S42" s="6">
        <f t="shared" si="31"/>
        <v>9338.1174674764407</v>
      </c>
      <c r="T42" s="6">
        <f t="shared" si="31"/>
        <v>8922.015674387434</v>
      </c>
      <c r="U42" s="6">
        <f t="shared" si="31"/>
        <v>8682.0767999999989</v>
      </c>
      <c r="V42" s="6">
        <f t="shared" si="31"/>
        <v>8467.4016000000011</v>
      </c>
      <c r="W42" s="6">
        <f t="shared" ref="W42:AC42" si="32">SUM(W36:W41)</f>
        <v>8252.7263999999996</v>
      </c>
      <c r="X42" s="6">
        <f t="shared" si="32"/>
        <v>8038.0511999999999</v>
      </c>
      <c r="Y42" s="6">
        <f t="shared" si="32"/>
        <v>7823.3760000000002</v>
      </c>
      <c r="Z42" s="6">
        <f t="shared" si="32"/>
        <v>7608.7007999999996</v>
      </c>
      <c r="AA42" s="6">
        <f t="shared" si="32"/>
        <v>7394.0255999999999</v>
      </c>
      <c r="AB42" s="6">
        <f t="shared" si="32"/>
        <v>7179.3503999999994</v>
      </c>
      <c r="AC42" s="6">
        <f t="shared" si="32"/>
        <v>6964.6751999999997</v>
      </c>
    </row>
    <row r="43" spans="1:29" x14ac:dyDescent="0.2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">
      <c r="B46" t="s">
        <v>29</v>
      </c>
      <c r="D46" s="6"/>
      <c r="E46" s="6">
        <f>IF(E45=1,E42,D46)</f>
        <v>15530.890052356021</v>
      </c>
      <c r="F46" s="6">
        <f t="shared" ref="F46:P46" si="33">IF(F45=1,F42,E46)</f>
        <v>15530.890052356021</v>
      </c>
      <c r="G46" s="6">
        <f t="shared" si="33"/>
        <v>15530.890052356021</v>
      </c>
      <c r="H46" s="6">
        <f t="shared" si="33"/>
        <v>15530.890052356021</v>
      </c>
      <c r="I46" s="6">
        <f t="shared" si="33"/>
        <v>13529.178686827225</v>
      </c>
      <c r="J46" s="6">
        <f t="shared" si="33"/>
        <v>13529.178686827225</v>
      </c>
      <c r="K46" s="6">
        <f t="shared" si="33"/>
        <v>13529.178686827225</v>
      </c>
      <c r="L46" s="6">
        <f t="shared" si="33"/>
        <v>13529.178686827225</v>
      </c>
      <c r="M46" s="6">
        <f t="shared" si="33"/>
        <v>11835.752429026179</v>
      </c>
      <c r="N46" s="6">
        <f t="shared" si="33"/>
        <v>11835.752429026179</v>
      </c>
      <c r="O46" s="6">
        <f t="shared" si="33"/>
        <v>11835.752429026179</v>
      </c>
      <c r="P46" s="6">
        <f t="shared" si="33"/>
        <v>11835.752429026179</v>
      </c>
      <c r="Q46" s="6">
        <f t="shared" ref="Q46:AC46" si="34">IF(Q45=1,Q42,P46)</f>
        <v>10170.662454659685</v>
      </c>
      <c r="R46" s="6">
        <f t="shared" si="34"/>
        <v>10170.662454659685</v>
      </c>
      <c r="S46" s="6">
        <f t="shared" si="34"/>
        <v>10170.662454659685</v>
      </c>
      <c r="T46" s="6">
        <f t="shared" si="34"/>
        <v>10170.662454659685</v>
      </c>
      <c r="U46" s="6">
        <f t="shared" si="34"/>
        <v>8682.0767999999989</v>
      </c>
      <c r="V46" s="6">
        <f t="shared" si="34"/>
        <v>8682.0767999999989</v>
      </c>
      <c r="W46" s="6">
        <f t="shared" si="34"/>
        <v>8682.0767999999989</v>
      </c>
      <c r="X46" s="6">
        <f t="shared" si="34"/>
        <v>8682.0767999999989</v>
      </c>
      <c r="Y46" s="6">
        <f t="shared" si="34"/>
        <v>7823.3760000000002</v>
      </c>
      <c r="Z46" s="6">
        <f t="shared" si="34"/>
        <v>7823.3760000000002</v>
      </c>
      <c r="AA46" s="6">
        <f t="shared" si="34"/>
        <v>7823.3760000000002</v>
      </c>
      <c r="AB46" s="6">
        <f t="shared" si="34"/>
        <v>7823.3760000000002</v>
      </c>
      <c r="AC46" s="6">
        <f t="shared" si="34"/>
        <v>6964.6751999999997</v>
      </c>
    </row>
    <row r="47" spans="1:29" x14ac:dyDescent="0.2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B50" t="s">
        <v>29</v>
      </c>
      <c r="D50" s="6"/>
      <c r="E50" s="6">
        <f>+E46</f>
        <v>15530.890052356021</v>
      </c>
      <c r="F50" s="6">
        <f t="shared" ref="F50:AC50" si="35">+F46</f>
        <v>15530.890052356021</v>
      </c>
      <c r="G50" s="6">
        <f t="shared" si="35"/>
        <v>15530.890052356021</v>
      </c>
      <c r="H50" s="6">
        <f t="shared" si="35"/>
        <v>15530.890052356021</v>
      </c>
      <c r="I50" s="6">
        <f t="shared" si="35"/>
        <v>13529.178686827225</v>
      </c>
      <c r="J50" s="6">
        <f t="shared" si="35"/>
        <v>13529.178686827225</v>
      </c>
      <c r="K50" s="6">
        <f t="shared" si="35"/>
        <v>13529.178686827225</v>
      </c>
      <c r="L50" s="6">
        <f t="shared" si="35"/>
        <v>13529.178686827225</v>
      </c>
      <c r="M50" s="6">
        <f t="shared" si="35"/>
        <v>11835.752429026179</v>
      </c>
      <c r="N50" s="6">
        <f t="shared" si="35"/>
        <v>11835.752429026179</v>
      </c>
      <c r="O50" s="6">
        <f t="shared" si="35"/>
        <v>11835.752429026179</v>
      </c>
      <c r="P50" s="6">
        <f t="shared" si="35"/>
        <v>11835.752429026179</v>
      </c>
      <c r="Q50" s="6">
        <f t="shared" si="35"/>
        <v>10170.662454659685</v>
      </c>
      <c r="R50" s="6">
        <f t="shared" si="35"/>
        <v>10170.662454659685</v>
      </c>
      <c r="S50" s="6">
        <f t="shared" si="35"/>
        <v>10170.662454659685</v>
      </c>
      <c r="T50" s="6">
        <f t="shared" si="35"/>
        <v>10170.662454659685</v>
      </c>
      <c r="U50" s="6">
        <f t="shared" si="35"/>
        <v>8682.0767999999989</v>
      </c>
      <c r="V50" s="6">
        <f t="shared" si="35"/>
        <v>8682.0767999999989</v>
      </c>
      <c r="W50" s="6">
        <f t="shared" si="35"/>
        <v>8682.0767999999989</v>
      </c>
      <c r="X50" s="6">
        <f t="shared" si="35"/>
        <v>8682.0767999999989</v>
      </c>
      <c r="Y50" s="6">
        <f t="shared" si="35"/>
        <v>7823.3760000000002</v>
      </c>
      <c r="Z50" s="6">
        <f t="shared" si="35"/>
        <v>7823.3760000000002</v>
      </c>
      <c r="AA50" s="6">
        <f t="shared" si="35"/>
        <v>7823.3760000000002</v>
      </c>
      <c r="AB50" s="6">
        <f t="shared" si="35"/>
        <v>7823.3760000000002</v>
      </c>
      <c r="AC50" s="6">
        <f t="shared" si="35"/>
        <v>6964.6751999999997</v>
      </c>
    </row>
    <row r="51" spans="1:29" x14ac:dyDescent="0.2">
      <c r="B51" t="s">
        <v>9</v>
      </c>
      <c r="D51" s="6"/>
      <c r="E51" s="6">
        <f>+E40</f>
        <v>3150</v>
      </c>
      <c r="F51" s="6">
        <f t="shared" ref="F51:U52" si="36">+F40</f>
        <v>3150</v>
      </c>
      <c r="G51" s="6">
        <f t="shared" si="36"/>
        <v>3150</v>
      </c>
      <c r="H51" s="6">
        <f t="shared" si="36"/>
        <v>3150</v>
      </c>
      <c r="I51" s="6">
        <f t="shared" si="36"/>
        <v>3150</v>
      </c>
      <c r="J51" s="6">
        <f t="shared" si="36"/>
        <v>3150</v>
      </c>
      <c r="K51" s="6">
        <f t="shared" si="36"/>
        <v>3150</v>
      </c>
      <c r="L51" s="6">
        <f t="shared" si="36"/>
        <v>3150</v>
      </c>
      <c r="M51" s="6">
        <f t="shared" si="36"/>
        <v>3150</v>
      </c>
      <c r="N51" s="6">
        <f t="shared" si="36"/>
        <v>3150</v>
      </c>
      <c r="O51" s="6">
        <f t="shared" si="36"/>
        <v>3150</v>
      </c>
      <c r="P51" s="6">
        <f t="shared" si="36"/>
        <v>3150</v>
      </c>
      <c r="Q51" s="6">
        <f t="shared" si="36"/>
        <v>3150</v>
      </c>
      <c r="R51" s="6">
        <f t="shared" si="36"/>
        <v>3150</v>
      </c>
      <c r="S51" s="6">
        <f t="shared" si="36"/>
        <v>3150</v>
      </c>
      <c r="T51" s="6">
        <f t="shared" si="36"/>
        <v>3150</v>
      </c>
      <c r="U51" s="6">
        <f t="shared" si="36"/>
        <v>3150</v>
      </c>
      <c r="V51" s="6">
        <f t="shared" ref="V51:AC52" si="37">+V40</f>
        <v>3150</v>
      </c>
      <c r="W51" s="6">
        <f t="shared" si="37"/>
        <v>3150</v>
      </c>
      <c r="X51" s="6">
        <f t="shared" si="37"/>
        <v>3150</v>
      </c>
      <c r="Y51" s="6">
        <f t="shared" si="37"/>
        <v>3150</v>
      </c>
      <c r="Z51" s="6">
        <f t="shared" si="37"/>
        <v>3150</v>
      </c>
      <c r="AA51" s="6">
        <f t="shared" si="37"/>
        <v>3150</v>
      </c>
      <c r="AB51" s="6">
        <f t="shared" si="37"/>
        <v>3150</v>
      </c>
      <c r="AC51" s="6">
        <f t="shared" si="37"/>
        <v>3150</v>
      </c>
    </row>
    <row r="52" spans="1:29" x14ac:dyDescent="0.2">
      <c r="B52" t="s">
        <v>10</v>
      </c>
      <c r="D52" s="6"/>
      <c r="E52" s="6">
        <f>+E41</f>
        <v>1200</v>
      </c>
      <c r="F52" s="6">
        <f t="shared" si="36"/>
        <v>1200</v>
      </c>
      <c r="G52" s="6">
        <f t="shared" si="36"/>
        <v>1200</v>
      </c>
      <c r="H52" s="6">
        <f t="shared" si="36"/>
        <v>1200</v>
      </c>
      <c r="I52" s="6">
        <f t="shared" si="36"/>
        <v>1200</v>
      </c>
      <c r="J52" s="6">
        <f t="shared" si="36"/>
        <v>1200</v>
      </c>
      <c r="K52" s="6">
        <f t="shared" si="36"/>
        <v>1200</v>
      </c>
      <c r="L52" s="6">
        <f t="shared" si="36"/>
        <v>1200</v>
      </c>
      <c r="M52" s="6">
        <f t="shared" si="36"/>
        <v>1200</v>
      </c>
      <c r="N52" s="6">
        <f t="shared" si="36"/>
        <v>1200</v>
      </c>
      <c r="O52" s="6">
        <f t="shared" si="36"/>
        <v>1200</v>
      </c>
      <c r="P52" s="6">
        <f t="shared" si="36"/>
        <v>1200</v>
      </c>
      <c r="Q52" s="6">
        <f t="shared" si="36"/>
        <v>1200</v>
      </c>
      <c r="R52" s="6">
        <f t="shared" si="36"/>
        <v>1200</v>
      </c>
      <c r="S52" s="6">
        <f t="shared" si="36"/>
        <v>1200</v>
      </c>
      <c r="T52" s="6">
        <f t="shared" si="36"/>
        <v>1200</v>
      </c>
      <c r="U52" s="6">
        <f t="shared" si="36"/>
        <v>1200</v>
      </c>
      <c r="V52" s="6">
        <f t="shared" si="37"/>
        <v>1200</v>
      </c>
      <c r="W52" s="6">
        <f t="shared" si="37"/>
        <v>1200</v>
      </c>
      <c r="X52" s="6">
        <f t="shared" si="37"/>
        <v>1200</v>
      </c>
      <c r="Y52" s="6">
        <f t="shared" si="37"/>
        <v>1200</v>
      </c>
      <c r="Z52" s="6">
        <f t="shared" si="37"/>
        <v>1200</v>
      </c>
      <c r="AA52" s="6">
        <f t="shared" si="37"/>
        <v>1200</v>
      </c>
      <c r="AB52" s="6">
        <f t="shared" si="37"/>
        <v>1200</v>
      </c>
      <c r="AC52" s="6">
        <f t="shared" si="37"/>
        <v>1200</v>
      </c>
    </row>
    <row r="53" spans="1:29" x14ac:dyDescent="0.2">
      <c r="B53" t="s">
        <v>28</v>
      </c>
      <c r="D53" s="6"/>
      <c r="E53" s="7">
        <f>+E39</f>
        <v>2400</v>
      </c>
      <c r="F53" s="7">
        <f t="shared" ref="F53:AC53" si="38">+F39</f>
        <v>2400</v>
      </c>
      <c r="G53" s="7">
        <f t="shared" si="38"/>
        <v>2400</v>
      </c>
      <c r="H53" s="7">
        <f t="shared" si="38"/>
        <v>2400</v>
      </c>
      <c r="I53" s="7">
        <f t="shared" si="38"/>
        <v>2400</v>
      </c>
      <c r="J53" s="7">
        <f t="shared" si="38"/>
        <v>2400</v>
      </c>
      <c r="K53" s="7">
        <f t="shared" si="38"/>
        <v>2400</v>
      </c>
      <c r="L53" s="7">
        <f t="shared" si="38"/>
        <v>2400</v>
      </c>
      <c r="M53" s="7">
        <f t="shared" si="38"/>
        <v>2400</v>
      </c>
      <c r="N53" s="7">
        <f t="shared" si="38"/>
        <v>2400</v>
      </c>
      <c r="O53" s="7">
        <f t="shared" si="38"/>
        <v>2400</v>
      </c>
      <c r="P53" s="7">
        <f t="shared" si="38"/>
        <v>2400</v>
      </c>
      <c r="Q53" s="7">
        <f t="shared" si="38"/>
        <v>2400</v>
      </c>
      <c r="R53" s="7">
        <f t="shared" si="38"/>
        <v>2400</v>
      </c>
      <c r="S53" s="7">
        <f t="shared" si="38"/>
        <v>2400</v>
      </c>
      <c r="T53" s="7">
        <f t="shared" si="38"/>
        <v>2400</v>
      </c>
      <c r="U53" s="7">
        <f t="shared" si="38"/>
        <v>2400</v>
      </c>
      <c r="V53" s="7">
        <f t="shared" si="38"/>
        <v>2400</v>
      </c>
      <c r="W53" s="7">
        <f t="shared" si="38"/>
        <v>2400</v>
      </c>
      <c r="X53" s="7">
        <f t="shared" si="38"/>
        <v>2400</v>
      </c>
      <c r="Y53" s="7">
        <f t="shared" si="38"/>
        <v>2400</v>
      </c>
      <c r="Z53" s="7">
        <f t="shared" si="38"/>
        <v>2400</v>
      </c>
      <c r="AA53" s="7">
        <f t="shared" si="38"/>
        <v>2400</v>
      </c>
      <c r="AB53" s="7">
        <f t="shared" si="38"/>
        <v>2400</v>
      </c>
      <c r="AC53" s="7">
        <f t="shared" si="38"/>
        <v>2400</v>
      </c>
    </row>
    <row r="54" spans="1:29" x14ac:dyDescent="0.2">
      <c r="B54" t="s">
        <v>33</v>
      </c>
      <c r="D54" s="6"/>
      <c r="E54" s="6">
        <f>+E50-E51-E52-E53</f>
        <v>8780.8900523560205</v>
      </c>
      <c r="F54" s="6">
        <f t="shared" ref="F54:AC54" si="39">+F50-F51-F52-F53</f>
        <v>8780.8900523560205</v>
      </c>
      <c r="G54" s="6">
        <f t="shared" si="39"/>
        <v>8780.8900523560205</v>
      </c>
      <c r="H54" s="6">
        <f t="shared" si="39"/>
        <v>8780.8900523560205</v>
      </c>
      <c r="I54" s="6">
        <f t="shared" si="39"/>
        <v>6779.1786868272247</v>
      </c>
      <c r="J54" s="6">
        <f t="shared" si="39"/>
        <v>6779.1786868272247</v>
      </c>
      <c r="K54" s="6">
        <f t="shared" si="39"/>
        <v>6779.1786868272247</v>
      </c>
      <c r="L54" s="6">
        <f t="shared" si="39"/>
        <v>6779.1786868272247</v>
      </c>
      <c r="M54" s="6">
        <f t="shared" si="39"/>
        <v>5085.752429026179</v>
      </c>
      <c r="N54" s="6">
        <f t="shared" si="39"/>
        <v>5085.752429026179</v>
      </c>
      <c r="O54" s="6">
        <f t="shared" si="39"/>
        <v>5085.752429026179</v>
      </c>
      <c r="P54" s="6">
        <f t="shared" si="39"/>
        <v>5085.752429026179</v>
      </c>
      <c r="Q54" s="6">
        <f t="shared" si="39"/>
        <v>3420.662454659685</v>
      </c>
      <c r="R54" s="6">
        <f t="shared" si="39"/>
        <v>3420.662454659685</v>
      </c>
      <c r="S54" s="6">
        <f t="shared" si="39"/>
        <v>3420.662454659685</v>
      </c>
      <c r="T54" s="6">
        <f t="shared" si="39"/>
        <v>3420.662454659685</v>
      </c>
      <c r="U54" s="6">
        <f t="shared" si="39"/>
        <v>1932.0767999999989</v>
      </c>
      <c r="V54" s="6">
        <f t="shared" si="39"/>
        <v>1932.0767999999989</v>
      </c>
      <c r="W54" s="6">
        <f t="shared" si="39"/>
        <v>1932.0767999999989</v>
      </c>
      <c r="X54" s="6">
        <f t="shared" si="39"/>
        <v>1932.0767999999989</v>
      </c>
      <c r="Y54" s="6">
        <f t="shared" si="39"/>
        <v>1073.3760000000002</v>
      </c>
      <c r="Z54" s="6">
        <f t="shared" si="39"/>
        <v>1073.3760000000002</v>
      </c>
      <c r="AA54" s="6">
        <f t="shared" si="39"/>
        <v>1073.3760000000002</v>
      </c>
      <c r="AB54" s="6">
        <f t="shared" si="39"/>
        <v>1073.3760000000002</v>
      </c>
      <c r="AC54" s="6">
        <f t="shared" si="39"/>
        <v>214.67519999999968</v>
      </c>
    </row>
    <row r="55" spans="1:29" x14ac:dyDescent="0.2">
      <c r="B55" t="s">
        <v>34</v>
      </c>
      <c r="D55" s="6"/>
      <c r="E55" s="7">
        <f>+D87*$C$10</f>
        <v>2400</v>
      </c>
      <c r="F55" s="7">
        <f t="shared" ref="F55:AC55" si="40">+E87*$C$10</f>
        <v>2259.6768000000002</v>
      </c>
      <c r="G55" s="7">
        <f t="shared" si="40"/>
        <v>2115.8077440000002</v>
      </c>
      <c r="H55" s="7">
        <f t="shared" si="40"/>
        <v>1980.5233919999998</v>
      </c>
      <c r="I55" s="7">
        <f t="shared" si="40"/>
        <v>1852.8906239999999</v>
      </c>
      <c r="J55" s="7">
        <f t="shared" si="40"/>
        <v>1732.1629440000002</v>
      </c>
      <c r="K55" s="7">
        <f t="shared" si="40"/>
        <v>1617.5938560000002</v>
      </c>
      <c r="L55" s="7">
        <f t="shared" si="40"/>
        <v>1503.8645759999999</v>
      </c>
      <c r="M55" s="7">
        <f t="shared" si="40"/>
        <v>1390.041984</v>
      </c>
      <c r="N55" s="7">
        <f t="shared" si="40"/>
        <v>1276.3127039999999</v>
      </c>
      <c r="O55" s="7">
        <f t="shared" si="40"/>
        <v>1162.490112</v>
      </c>
      <c r="P55" s="7">
        <f t="shared" si="40"/>
        <v>1048.7608319999999</v>
      </c>
      <c r="Q55" s="7">
        <f t="shared" si="40"/>
        <v>934.93823999999995</v>
      </c>
      <c r="R55" s="7">
        <f t="shared" si="40"/>
        <v>821.20895999999993</v>
      </c>
      <c r="S55" s="7">
        <f t="shared" si="40"/>
        <v>707.38636799999995</v>
      </c>
      <c r="T55" s="7">
        <f t="shared" si="40"/>
        <v>593.65708799999993</v>
      </c>
      <c r="U55" s="7">
        <f t="shared" si="40"/>
        <v>528.07679999999993</v>
      </c>
      <c r="V55" s="7">
        <f t="shared" si="40"/>
        <v>469.40159999999992</v>
      </c>
      <c r="W55" s="7">
        <f t="shared" si="40"/>
        <v>410.72639999999996</v>
      </c>
      <c r="X55" s="7">
        <f t="shared" si="40"/>
        <v>352.05119999999994</v>
      </c>
      <c r="Y55" s="7">
        <f t="shared" si="40"/>
        <v>293.37599999999992</v>
      </c>
      <c r="Z55" s="7">
        <f t="shared" si="40"/>
        <v>234.7007999999999</v>
      </c>
      <c r="AA55" s="7">
        <f t="shared" si="40"/>
        <v>176.02559999999991</v>
      </c>
      <c r="AB55" s="7">
        <f t="shared" si="40"/>
        <v>117.35039999999991</v>
      </c>
      <c r="AC55" s="7">
        <f t="shared" si="40"/>
        <v>58.675199999999897</v>
      </c>
    </row>
    <row r="56" spans="1:29" x14ac:dyDescent="0.2">
      <c r="B56" t="s">
        <v>35</v>
      </c>
      <c r="D56" s="6"/>
      <c r="E56" s="6">
        <f>+E54-E55</f>
        <v>6380.8900523560205</v>
      </c>
      <c r="F56" s="6">
        <f t="shared" ref="F56:AC56" si="41">+F54-F55</f>
        <v>6521.2132523560203</v>
      </c>
      <c r="G56" s="6">
        <f t="shared" si="41"/>
        <v>6665.0823083560208</v>
      </c>
      <c r="H56" s="6">
        <f t="shared" si="41"/>
        <v>6800.3666603560205</v>
      </c>
      <c r="I56" s="6">
        <f t="shared" si="41"/>
        <v>4926.2880628272251</v>
      </c>
      <c r="J56" s="6">
        <f t="shared" si="41"/>
        <v>5047.015742827225</v>
      </c>
      <c r="K56" s="6">
        <f t="shared" si="41"/>
        <v>5161.5848308272243</v>
      </c>
      <c r="L56" s="6">
        <f t="shared" si="41"/>
        <v>5275.3141108272248</v>
      </c>
      <c r="M56" s="6">
        <f t="shared" si="41"/>
        <v>3695.7104450261791</v>
      </c>
      <c r="N56" s="6">
        <f t="shared" si="41"/>
        <v>3809.4397250261791</v>
      </c>
      <c r="O56" s="6">
        <f t="shared" si="41"/>
        <v>3923.2623170261791</v>
      </c>
      <c r="P56" s="6">
        <f t="shared" si="41"/>
        <v>4036.9915970261791</v>
      </c>
      <c r="Q56" s="6">
        <f t="shared" si="41"/>
        <v>2485.724214659685</v>
      </c>
      <c r="R56" s="6">
        <f t="shared" si="41"/>
        <v>2599.453494659685</v>
      </c>
      <c r="S56" s="6">
        <f t="shared" si="41"/>
        <v>2713.276086659685</v>
      </c>
      <c r="T56" s="6">
        <f t="shared" si="41"/>
        <v>2827.005366659685</v>
      </c>
      <c r="U56" s="6">
        <f t="shared" si="41"/>
        <v>1403.9999999999991</v>
      </c>
      <c r="V56" s="6">
        <f t="shared" si="41"/>
        <v>1462.675199999999</v>
      </c>
      <c r="W56" s="6">
        <f t="shared" si="41"/>
        <v>1521.3503999999989</v>
      </c>
      <c r="X56" s="6">
        <f t="shared" si="41"/>
        <v>1580.025599999999</v>
      </c>
      <c r="Y56" s="6">
        <f t="shared" si="41"/>
        <v>780.00000000000023</v>
      </c>
      <c r="Z56" s="6">
        <f t="shared" si="41"/>
        <v>838.67520000000036</v>
      </c>
      <c r="AA56" s="6">
        <f t="shared" si="41"/>
        <v>897.35040000000026</v>
      </c>
      <c r="AB56" s="6">
        <f t="shared" si="41"/>
        <v>956.02560000000028</v>
      </c>
      <c r="AC56" s="6">
        <f t="shared" si="41"/>
        <v>155.99999999999977</v>
      </c>
    </row>
    <row r="57" spans="1:29" x14ac:dyDescent="0.2">
      <c r="B57" t="s">
        <v>27</v>
      </c>
      <c r="D57" s="6"/>
      <c r="E57" s="7">
        <f>+E56*$C$14</f>
        <v>2480.8900523560205</v>
      </c>
      <c r="F57" s="7">
        <f t="shared" ref="F57:U57" si="42">+F56*$C$14</f>
        <v>2535.4477125160206</v>
      </c>
      <c r="G57" s="7">
        <f t="shared" si="42"/>
        <v>2591.3840014888206</v>
      </c>
      <c r="H57" s="7">
        <f t="shared" si="42"/>
        <v>2643.9825575464206</v>
      </c>
      <c r="I57" s="7">
        <f t="shared" si="42"/>
        <v>1915.3407988272249</v>
      </c>
      <c r="J57" s="7">
        <f t="shared" si="42"/>
        <v>1962.2797208112249</v>
      </c>
      <c r="K57" s="7">
        <f t="shared" si="42"/>
        <v>2006.8241822256248</v>
      </c>
      <c r="L57" s="7">
        <f t="shared" si="42"/>
        <v>2051.0421262896248</v>
      </c>
      <c r="M57" s="7">
        <f t="shared" si="42"/>
        <v>1436.8922210261783</v>
      </c>
      <c r="N57" s="7">
        <f t="shared" si="42"/>
        <v>1481.1101650901783</v>
      </c>
      <c r="O57" s="7">
        <f t="shared" si="42"/>
        <v>1525.3643888597783</v>
      </c>
      <c r="P57" s="7">
        <f t="shared" si="42"/>
        <v>1569.5823329237783</v>
      </c>
      <c r="Q57" s="7">
        <f t="shared" si="42"/>
        <v>966.44957465968548</v>
      </c>
      <c r="R57" s="7">
        <f t="shared" si="42"/>
        <v>1010.6675187236855</v>
      </c>
      <c r="S57" s="7">
        <f t="shared" si="42"/>
        <v>1054.9217424932854</v>
      </c>
      <c r="T57" s="7">
        <f t="shared" si="42"/>
        <v>1099.1396865572856</v>
      </c>
      <c r="U57" s="7">
        <f t="shared" si="42"/>
        <v>545.87519999999961</v>
      </c>
      <c r="V57" s="7">
        <f t="shared" ref="V57:AC57" si="43">+V56*$C$14</f>
        <v>568.68811775999961</v>
      </c>
      <c r="W57" s="7">
        <f t="shared" si="43"/>
        <v>591.5010355199995</v>
      </c>
      <c r="X57" s="7">
        <f t="shared" si="43"/>
        <v>614.31395327999962</v>
      </c>
      <c r="Y57" s="7">
        <f t="shared" si="43"/>
        <v>303.26400000000007</v>
      </c>
      <c r="Z57" s="7">
        <f t="shared" si="43"/>
        <v>326.07691776000013</v>
      </c>
      <c r="AA57" s="7">
        <f t="shared" si="43"/>
        <v>348.88983552000008</v>
      </c>
      <c r="AB57" s="7">
        <f t="shared" si="43"/>
        <v>371.70275328000008</v>
      </c>
      <c r="AC57" s="7">
        <f t="shared" si="43"/>
        <v>60.652799999999907</v>
      </c>
    </row>
    <row r="58" spans="1:29" x14ac:dyDescent="0.2">
      <c r="B58" t="s">
        <v>36</v>
      </c>
      <c r="D58" s="6"/>
      <c r="E58" s="6">
        <f>+E56-E57</f>
        <v>3900</v>
      </c>
      <c r="F58" s="6">
        <f t="shared" ref="F58:U58" si="44">+F56-F57</f>
        <v>3985.7655398399997</v>
      </c>
      <c r="G58" s="6">
        <f t="shared" si="44"/>
        <v>4073.6983068672002</v>
      </c>
      <c r="H58" s="6">
        <f t="shared" si="44"/>
        <v>4156.3841028095994</v>
      </c>
      <c r="I58" s="6">
        <f t="shared" si="44"/>
        <v>3010.9472640000004</v>
      </c>
      <c r="J58" s="6">
        <f t="shared" si="44"/>
        <v>3084.7360220159999</v>
      </c>
      <c r="K58" s="6">
        <f t="shared" si="44"/>
        <v>3154.7606486015993</v>
      </c>
      <c r="L58" s="6">
        <f t="shared" si="44"/>
        <v>3224.2719845376</v>
      </c>
      <c r="M58" s="6">
        <f t="shared" si="44"/>
        <v>2258.8182240000006</v>
      </c>
      <c r="N58" s="6">
        <f t="shared" si="44"/>
        <v>2328.3295599360008</v>
      </c>
      <c r="O58" s="6">
        <f t="shared" si="44"/>
        <v>2397.8979281664006</v>
      </c>
      <c r="P58" s="6">
        <f t="shared" si="44"/>
        <v>2467.4092641024008</v>
      </c>
      <c r="Q58" s="6">
        <f t="shared" si="44"/>
        <v>1519.2746399999996</v>
      </c>
      <c r="R58" s="6">
        <f t="shared" si="44"/>
        <v>1588.7859759359994</v>
      </c>
      <c r="S58" s="6">
        <f t="shared" si="44"/>
        <v>1658.3543441663996</v>
      </c>
      <c r="T58" s="6">
        <f t="shared" si="44"/>
        <v>1727.8656801023994</v>
      </c>
      <c r="U58" s="6">
        <f t="shared" si="44"/>
        <v>858.12479999999948</v>
      </c>
      <c r="V58" s="6">
        <f t="shared" ref="V58:AC58" si="45">+V56-V57</f>
        <v>893.98708223999938</v>
      </c>
      <c r="W58" s="6">
        <f t="shared" si="45"/>
        <v>929.84936447999939</v>
      </c>
      <c r="X58" s="6">
        <f t="shared" si="45"/>
        <v>965.71164671999941</v>
      </c>
      <c r="Y58" s="6">
        <f t="shared" si="45"/>
        <v>476.73600000000016</v>
      </c>
      <c r="Z58" s="6">
        <f t="shared" si="45"/>
        <v>512.59828224000023</v>
      </c>
      <c r="AA58" s="6">
        <f t="shared" si="45"/>
        <v>548.46056448000013</v>
      </c>
      <c r="AB58" s="6">
        <f t="shared" si="45"/>
        <v>584.32284672000014</v>
      </c>
      <c r="AC58" s="6">
        <f t="shared" si="45"/>
        <v>95.347199999999873</v>
      </c>
    </row>
    <row r="59" spans="1:29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t="s">
        <v>36</v>
      </c>
      <c r="D61" s="6">
        <f>+D36</f>
        <v>0</v>
      </c>
      <c r="E61" s="6">
        <f>+E58</f>
        <v>3900</v>
      </c>
      <c r="F61" s="6">
        <f t="shared" ref="F61:AC61" si="46">+F58</f>
        <v>3985.7655398399997</v>
      </c>
      <c r="G61" s="6">
        <f t="shared" si="46"/>
        <v>4073.6983068672002</v>
      </c>
      <c r="H61" s="6">
        <f t="shared" si="46"/>
        <v>4156.3841028095994</v>
      </c>
      <c r="I61" s="6">
        <f t="shared" si="46"/>
        <v>3010.9472640000004</v>
      </c>
      <c r="J61" s="6">
        <f t="shared" si="46"/>
        <v>3084.7360220159999</v>
      </c>
      <c r="K61" s="6">
        <f t="shared" si="46"/>
        <v>3154.7606486015993</v>
      </c>
      <c r="L61" s="6">
        <f t="shared" si="46"/>
        <v>3224.2719845376</v>
      </c>
      <c r="M61" s="6">
        <f t="shared" si="46"/>
        <v>2258.8182240000006</v>
      </c>
      <c r="N61" s="6">
        <f t="shared" si="46"/>
        <v>2328.3295599360008</v>
      </c>
      <c r="O61" s="6">
        <f t="shared" si="46"/>
        <v>2397.8979281664006</v>
      </c>
      <c r="P61" s="6">
        <f t="shared" si="46"/>
        <v>2467.4092641024008</v>
      </c>
      <c r="Q61" s="6">
        <f t="shared" si="46"/>
        <v>1519.2746399999996</v>
      </c>
      <c r="R61" s="6">
        <f t="shared" si="46"/>
        <v>1588.7859759359994</v>
      </c>
      <c r="S61" s="6">
        <f t="shared" si="46"/>
        <v>1658.3543441663996</v>
      </c>
      <c r="T61" s="6">
        <f t="shared" si="46"/>
        <v>1727.8656801023994</v>
      </c>
      <c r="U61" s="6">
        <f t="shared" si="46"/>
        <v>858.12479999999948</v>
      </c>
      <c r="V61" s="6">
        <f t="shared" si="46"/>
        <v>893.98708223999938</v>
      </c>
      <c r="W61" s="6">
        <f t="shared" si="46"/>
        <v>929.84936447999939</v>
      </c>
      <c r="X61" s="6">
        <f t="shared" si="46"/>
        <v>965.71164671999941</v>
      </c>
      <c r="Y61" s="6">
        <f t="shared" si="46"/>
        <v>476.73600000000016</v>
      </c>
      <c r="Z61" s="6">
        <f t="shared" si="46"/>
        <v>512.59828224000023</v>
      </c>
      <c r="AA61" s="6">
        <f t="shared" si="46"/>
        <v>548.46056448000013</v>
      </c>
      <c r="AB61" s="6">
        <f t="shared" si="46"/>
        <v>584.32284672000014</v>
      </c>
      <c r="AC61" s="6">
        <f t="shared" si="46"/>
        <v>95.347199999999873</v>
      </c>
    </row>
    <row r="62" spans="1:29" x14ac:dyDescent="0.2">
      <c r="B62" t="s">
        <v>28</v>
      </c>
      <c r="D62" s="6">
        <f>+D53</f>
        <v>0</v>
      </c>
      <c r="E62" s="6">
        <f t="shared" ref="E62:T62" si="47">+E53</f>
        <v>2400</v>
      </c>
      <c r="F62" s="6">
        <f t="shared" si="47"/>
        <v>2400</v>
      </c>
      <c r="G62" s="6">
        <f t="shared" si="47"/>
        <v>2400</v>
      </c>
      <c r="H62" s="6">
        <f t="shared" si="47"/>
        <v>2400</v>
      </c>
      <c r="I62" s="6">
        <f t="shared" si="47"/>
        <v>2400</v>
      </c>
      <c r="J62" s="6">
        <f t="shared" si="47"/>
        <v>2400</v>
      </c>
      <c r="K62" s="6">
        <f t="shared" si="47"/>
        <v>2400</v>
      </c>
      <c r="L62" s="6">
        <f t="shared" si="47"/>
        <v>2400</v>
      </c>
      <c r="M62" s="6">
        <f t="shared" si="47"/>
        <v>2400</v>
      </c>
      <c r="N62" s="6">
        <f t="shared" si="47"/>
        <v>2400</v>
      </c>
      <c r="O62" s="6">
        <f t="shared" si="47"/>
        <v>2400</v>
      </c>
      <c r="P62" s="6">
        <f t="shared" si="47"/>
        <v>2400</v>
      </c>
      <c r="Q62" s="6">
        <f t="shared" si="47"/>
        <v>2400</v>
      </c>
      <c r="R62" s="6">
        <f t="shared" si="47"/>
        <v>2400</v>
      </c>
      <c r="S62" s="6">
        <f t="shared" si="47"/>
        <v>2400</v>
      </c>
      <c r="T62" s="6">
        <f t="shared" si="47"/>
        <v>2400</v>
      </c>
      <c r="U62" s="6">
        <f t="shared" ref="U62:AC62" si="48">+U53</f>
        <v>2400</v>
      </c>
      <c r="V62" s="6">
        <f t="shared" si="48"/>
        <v>2400</v>
      </c>
      <c r="W62" s="6">
        <f t="shared" si="48"/>
        <v>2400</v>
      </c>
      <c r="X62" s="6">
        <f t="shared" si="48"/>
        <v>2400</v>
      </c>
      <c r="Y62" s="6">
        <f t="shared" si="48"/>
        <v>2400</v>
      </c>
      <c r="Z62" s="6">
        <f t="shared" si="48"/>
        <v>2400</v>
      </c>
      <c r="AA62" s="6">
        <f t="shared" si="48"/>
        <v>2400</v>
      </c>
      <c r="AB62" s="6">
        <f t="shared" si="48"/>
        <v>2400</v>
      </c>
      <c r="AC62" s="6">
        <f t="shared" si="48"/>
        <v>2400</v>
      </c>
    </row>
    <row r="63" spans="1:29" x14ac:dyDescent="0.2">
      <c r="B63" t="s">
        <v>38</v>
      </c>
      <c r="D63" s="6">
        <v>0</v>
      </c>
      <c r="E63" s="6">
        <f t="shared" ref="E63:T63" si="49">+E22</f>
        <v>1108.08</v>
      </c>
      <c r="F63" s="6">
        <f t="shared" si="49"/>
        <v>1196.7264</v>
      </c>
      <c r="G63" s="6">
        <f t="shared" si="49"/>
        <v>982.10879999999997</v>
      </c>
      <c r="H63" s="6">
        <f t="shared" si="49"/>
        <v>790.81919999999991</v>
      </c>
      <c r="I63" s="6">
        <f t="shared" si="49"/>
        <v>618.19200000000001</v>
      </c>
      <c r="J63" s="6">
        <f t="shared" si="49"/>
        <v>464.22719999999998</v>
      </c>
      <c r="K63" s="6">
        <f t="shared" si="49"/>
        <v>443.23199999999997</v>
      </c>
      <c r="L63" s="6">
        <f t="shared" si="49"/>
        <v>445.56479999999999</v>
      </c>
      <c r="M63" s="6">
        <f t="shared" si="49"/>
        <v>443.23199999999997</v>
      </c>
      <c r="N63" s="6">
        <f t="shared" si="49"/>
        <v>445.56479999999999</v>
      </c>
      <c r="O63" s="6">
        <f t="shared" si="49"/>
        <v>443.23199999999997</v>
      </c>
      <c r="P63" s="6">
        <f t="shared" si="49"/>
        <v>445.56479999999999</v>
      </c>
      <c r="Q63" s="6">
        <f t="shared" si="49"/>
        <v>443.23199999999997</v>
      </c>
      <c r="R63" s="6">
        <f t="shared" si="49"/>
        <v>445.56479999999999</v>
      </c>
      <c r="S63" s="6">
        <f t="shared" si="49"/>
        <v>443.23199999999997</v>
      </c>
      <c r="T63" s="6">
        <f t="shared" si="49"/>
        <v>-760.49279999999999</v>
      </c>
      <c r="U63" s="6">
        <f t="shared" ref="U63:AC63" si="50">+U22</f>
        <v>-933.12</v>
      </c>
      <c r="V63" s="6">
        <f t="shared" si="50"/>
        <v>-933.12</v>
      </c>
      <c r="W63" s="6">
        <f t="shared" si="50"/>
        <v>-933.12</v>
      </c>
      <c r="X63" s="6">
        <f t="shared" si="50"/>
        <v>-933.12</v>
      </c>
      <c r="Y63" s="6">
        <f t="shared" si="50"/>
        <v>-933.12</v>
      </c>
      <c r="Z63" s="6">
        <f t="shared" si="50"/>
        <v>-933.12</v>
      </c>
      <c r="AA63" s="6">
        <f t="shared" si="50"/>
        <v>-933.12</v>
      </c>
      <c r="AB63" s="6">
        <f t="shared" si="50"/>
        <v>-933.12</v>
      </c>
      <c r="AC63" s="6">
        <f t="shared" si="50"/>
        <v>-933.12</v>
      </c>
    </row>
    <row r="64" spans="1:29" x14ac:dyDescent="0.2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">
      <c r="B65" t="s">
        <v>40</v>
      </c>
      <c r="D65" s="7">
        <f>SUM(D61:D64)</f>
        <v>0</v>
      </c>
      <c r="E65" s="7">
        <f t="shared" ref="E65:T65" si="51">SUM(E61:E64)</f>
        <v>7408.08</v>
      </c>
      <c r="F65" s="7">
        <f t="shared" si="51"/>
        <v>7582.4919398399998</v>
      </c>
      <c r="G65" s="7">
        <f t="shared" si="51"/>
        <v>7455.8071068671998</v>
      </c>
      <c r="H65" s="7">
        <f t="shared" si="51"/>
        <v>7347.2033028095993</v>
      </c>
      <c r="I65" s="7">
        <f t="shared" si="51"/>
        <v>6029.1392640000004</v>
      </c>
      <c r="J65" s="7">
        <f t="shared" si="51"/>
        <v>5948.9632220160001</v>
      </c>
      <c r="K65" s="7">
        <f t="shared" si="51"/>
        <v>5997.9926486015993</v>
      </c>
      <c r="L65" s="7">
        <f t="shared" si="51"/>
        <v>6069.8367845375997</v>
      </c>
      <c r="M65" s="7">
        <f t="shared" si="51"/>
        <v>5102.0502240000005</v>
      </c>
      <c r="N65" s="7">
        <f t="shared" si="51"/>
        <v>5173.8943599360009</v>
      </c>
      <c r="O65" s="7">
        <f t="shared" si="51"/>
        <v>5241.1299281664005</v>
      </c>
      <c r="P65" s="7">
        <f t="shared" si="51"/>
        <v>5312.9740641024009</v>
      </c>
      <c r="Q65" s="7">
        <f t="shared" si="51"/>
        <v>4362.5066399999996</v>
      </c>
      <c r="R65" s="7">
        <f t="shared" si="51"/>
        <v>4434.3507759359991</v>
      </c>
      <c r="S65" s="7">
        <f t="shared" si="51"/>
        <v>4501.5863441663996</v>
      </c>
      <c r="T65" s="7">
        <f t="shared" si="51"/>
        <v>3367.372880102399</v>
      </c>
      <c r="U65" s="7">
        <f t="shared" ref="U65:AC65" si="52">SUM(U61:U64)</f>
        <v>2325.0047999999997</v>
      </c>
      <c r="V65" s="7">
        <f t="shared" si="52"/>
        <v>2360.8670822399995</v>
      </c>
      <c r="W65" s="7">
        <f t="shared" si="52"/>
        <v>2396.7293644799993</v>
      </c>
      <c r="X65" s="7">
        <f t="shared" si="52"/>
        <v>2432.5916467199995</v>
      </c>
      <c r="Y65" s="7">
        <f t="shared" si="52"/>
        <v>1943.6160000000004</v>
      </c>
      <c r="Z65" s="7">
        <f t="shared" si="52"/>
        <v>1979.4782822400002</v>
      </c>
      <c r="AA65" s="7">
        <f t="shared" si="52"/>
        <v>2015.3405644800005</v>
      </c>
      <c r="AB65" s="7">
        <f t="shared" si="52"/>
        <v>2051.2028467200003</v>
      </c>
      <c r="AC65" s="7">
        <f t="shared" si="52"/>
        <v>1562.2271999999998</v>
      </c>
    </row>
    <row r="66" spans="1:29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B67" t="s">
        <v>2</v>
      </c>
      <c r="D67" s="6">
        <f>+C5</f>
        <v>60000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">
      <c r="B68" t="s">
        <v>41</v>
      </c>
      <c r="D68" s="6">
        <f>-C5*C7</f>
        <v>-30000</v>
      </c>
      <c r="E68" s="6">
        <f>+D87-E87</f>
        <v>1754.0400000000009</v>
      </c>
      <c r="F68" s="6">
        <f t="shared" ref="F68:U68" si="53">+E87-F87</f>
        <v>1798.3631999999998</v>
      </c>
      <c r="G68" s="6">
        <f t="shared" si="53"/>
        <v>1691.0544000000009</v>
      </c>
      <c r="H68" s="6">
        <f t="shared" si="53"/>
        <v>1595.409599999999</v>
      </c>
      <c r="I68" s="6">
        <f t="shared" si="53"/>
        <v>1509.0959999999977</v>
      </c>
      <c r="J68" s="6">
        <f t="shared" si="53"/>
        <v>1432.1136000000006</v>
      </c>
      <c r="K68" s="6">
        <f t="shared" si="53"/>
        <v>1421.6160000000018</v>
      </c>
      <c r="L68" s="6">
        <f t="shared" si="53"/>
        <v>1422.7824000000001</v>
      </c>
      <c r="M68" s="6">
        <f t="shared" si="53"/>
        <v>1421.616</v>
      </c>
      <c r="N68" s="6">
        <f t="shared" si="53"/>
        <v>1422.7824000000001</v>
      </c>
      <c r="O68" s="6">
        <f t="shared" si="53"/>
        <v>1421.616</v>
      </c>
      <c r="P68" s="6">
        <f t="shared" si="53"/>
        <v>1422.7824000000001</v>
      </c>
      <c r="Q68" s="6">
        <f t="shared" si="53"/>
        <v>1421.616</v>
      </c>
      <c r="R68" s="6">
        <f t="shared" si="53"/>
        <v>1422.7824000000001</v>
      </c>
      <c r="S68" s="6">
        <f t="shared" si="53"/>
        <v>1421.616</v>
      </c>
      <c r="T68" s="6">
        <f t="shared" si="53"/>
        <v>819.75360000000001</v>
      </c>
      <c r="U68" s="6">
        <f t="shared" si="53"/>
        <v>733.44000000000051</v>
      </c>
      <c r="V68" s="6">
        <f t="shared" ref="V68:AC68" si="54">+U87-V87</f>
        <v>733.4399999999996</v>
      </c>
      <c r="W68" s="6">
        <f t="shared" si="54"/>
        <v>733.4399999999996</v>
      </c>
      <c r="X68" s="6">
        <f t="shared" si="54"/>
        <v>733.44000000000051</v>
      </c>
      <c r="Y68" s="6">
        <f t="shared" si="54"/>
        <v>733.44</v>
      </c>
      <c r="Z68" s="6">
        <f t="shared" si="54"/>
        <v>733.44</v>
      </c>
      <c r="AA68" s="6">
        <f t="shared" si="54"/>
        <v>733.44</v>
      </c>
      <c r="AB68" s="6">
        <f t="shared" si="54"/>
        <v>733.44</v>
      </c>
      <c r="AC68" s="6">
        <f t="shared" si="54"/>
        <v>733.43999999999994</v>
      </c>
    </row>
    <row r="69" spans="1:29" x14ac:dyDescent="0.2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">
      <c r="B70" t="s">
        <v>42</v>
      </c>
      <c r="D70" s="7">
        <f>SUM(D67:D69)</f>
        <v>30000</v>
      </c>
      <c r="E70" s="7">
        <f>SUM(E67:E69)</f>
        <v>1754.0400000000009</v>
      </c>
      <c r="F70" s="7">
        <f t="shared" ref="F70:U70" si="57">SUM(F67:F69)</f>
        <v>1798.3631999999998</v>
      </c>
      <c r="G70" s="7">
        <f t="shared" si="57"/>
        <v>1691.0544000000009</v>
      </c>
      <c r="H70" s="7">
        <f t="shared" si="57"/>
        <v>1595.409599999999</v>
      </c>
      <c r="I70" s="7">
        <f t="shared" si="57"/>
        <v>1509.0959999999977</v>
      </c>
      <c r="J70" s="7">
        <f t="shared" si="57"/>
        <v>1432.1136000000006</v>
      </c>
      <c r="K70" s="7">
        <f t="shared" si="57"/>
        <v>1421.6160000000018</v>
      </c>
      <c r="L70" s="7">
        <f t="shared" si="57"/>
        <v>1422.7824000000001</v>
      </c>
      <c r="M70" s="7">
        <f t="shared" si="57"/>
        <v>1421.616</v>
      </c>
      <c r="N70" s="7">
        <f t="shared" si="57"/>
        <v>1422.7824000000001</v>
      </c>
      <c r="O70" s="7">
        <f t="shared" si="57"/>
        <v>1421.616</v>
      </c>
      <c r="P70" s="7">
        <f t="shared" si="57"/>
        <v>1422.7824000000001</v>
      </c>
      <c r="Q70" s="7">
        <f t="shared" si="57"/>
        <v>1421.616</v>
      </c>
      <c r="R70" s="7">
        <f t="shared" si="57"/>
        <v>1422.7824000000001</v>
      </c>
      <c r="S70" s="7">
        <f t="shared" si="57"/>
        <v>1421.616</v>
      </c>
      <c r="T70" s="7">
        <f t="shared" si="57"/>
        <v>819.75360000000001</v>
      </c>
      <c r="U70" s="7">
        <f t="shared" si="57"/>
        <v>733.44000000000051</v>
      </c>
      <c r="V70" s="7">
        <f t="shared" ref="V70:AC70" si="58">SUM(V67:V69)</f>
        <v>733.4399999999996</v>
      </c>
      <c r="W70" s="7">
        <f t="shared" si="58"/>
        <v>733.4399999999996</v>
      </c>
      <c r="X70" s="7">
        <f t="shared" si="58"/>
        <v>733.44000000000051</v>
      </c>
      <c r="Y70" s="7">
        <f t="shared" si="58"/>
        <v>733.44</v>
      </c>
      <c r="Z70" s="7">
        <f t="shared" si="58"/>
        <v>733.44</v>
      </c>
      <c r="AA70" s="7">
        <f t="shared" si="58"/>
        <v>733.44</v>
      </c>
      <c r="AB70" s="7">
        <f t="shared" si="58"/>
        <v>733.44</v>
      </c>
      <c r="AC70" s="7">
        <f t="shared" si="58"/>
        <v>733.43999999999994</v>
      </c>
    </row>
    <row r="71" spans="1:29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B72" t="s">
        <v>43</v>
      </c>
      <c r="D72" s="8">
        <f>+D65-D70</f>
        <v>-30000</v>
      </c>
      <c r="E72" s="8">
        <f>+E65-E70</f>
        <v>5654.0399999999991</v>
      </c>
      <c r="F72" s="8">
        <f t="shared" ref="F72:U72" si="59">+F65-F70</f>
        <v>5784.12873984</v>
      </c>
      <c r="G72" s="8">
        <f t="shared" si="59"/>
        <v>5764.7527068671989</v>
      </c>
      <c r="H72" s="8">
        <f t="shared" si="59"/>
        <v>5751.7937028096003</v>
      </c>
      <c r="I72" s="8">
        <f t="shared" si="59"/>
        <v>4520.0432640000026</v>
      </c>
      <c r="J72" s="8">
        <f t="shared" si="59"/>
        <v>4516.8496220159996</v>
      </c>
      <c r="K72" s="8">
        <f t="shared" si="59"/>
        <v>4576.3766486015975</v>
      </c>
      <c r="L72" s="8">
        <f t="shared" si="59"/>
        <v>4647.0543845375996</v>
      </c>
      <c r="M72" s="8">
        <f t="shared" si="59"/>
        <v>3680.4342240000005</v>
      </c>
      <c r="N72" s="8">
        <f t="shared" si="59"/>
        <v>3751.1119599360009</v>
      </c>
      <c r="O72" s="8">
        <f t="shared" si="59"/>
        <v>3819.5139281664005</v>
      </c>
      <c r="P72" s="8">
        <f t="shared" si="59"/>
        <v>3890.1916641024009</v>
      </c>
      <c r="Q72" s="8">
        <f t="shared" si="59"/>
        <v>2940.8906399999996</v>
      </c>
      <c r="R72" s="8">
        <f t="shared" si="59"/>
        <v>3011.568375935999</v>
      </c>
      <c r="S72" s="8">
        <f t="shared" si="59"/>
        <v>3079.9703441663996</v>
      </c>
      <c r="T72" s="8">
        <f t="shared" si="59"/>
        <v>2547.619280102399</v>
      </c>
      <c r="U72" s="8">
        <f t="shared" si="59"/>
        <v>1591.5647999999992</v>
      </c>
      <c r="V72" s="8">
        <f t="shared" ref="V72:AC72" si="60">+V65-V70</f>
        <v>1627.4270822399999</v>
      </c>
      <c r="W72" s="8">
        <f t="shared" si="60"/>
        <v>1663.2893644799997</v>
      </c>
      <c r="X72" s="8">
        <f t="shared" si="60"/>
        <v>1699.151646719999</v>
      </c>
      <c r="Y72" s="8">
        <f t="shared" si="60"/>
        <v>1210.1760000000004</v>
      </c>
      <c r="Z72" s="8">
        <f t="shared" si="60"/>
        <v>1246.0382822400002</v>
      </c>
      <c r="AA72" s="8">
        <f t="shared" si="60"/>
        <v>1281.9005644800004</v>
      </c>
      <c r="AB72" s="8">
        <f t="shared" si="60"/>
        <v>1317.7628467200002</v>
      </c>
      <c r="AC72" s="8">
        <f t="shared" si="60"/>
        <v>828.78719999999987</v>
      </c>
    </row>
    <row r="73" spans="1:29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B74" t="s">
        <v>44</v>
      </c>
      <c r="D74" s="6">
        <f>NPV(10%,D72:AC72)</f>
        <v>7615.1731103504735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45</v>
      </c>
      <c r="D75" s="4">
        <f>IRR(D72:AC72,0.12)</f>
        <v>0.14734470920398257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 t="s">
        <v>46</v>
      </c>
    </row>
    <row r="78" spans="1:29" x14ac:dyDescent="0.2">
      <c r="B78" s="2" t="s">
        <v>47</v>
      </c>
      <c r="D78" s="6"/>
      <c r="E78" s="6"/>
      <c r="F78" s="6"/>
      <c r="G78" s="6"/>
      <c r="H78" s="6"/>
      <c r="I78" s="6"/>
    </row>
    <row r="79" spans="1:29" x14ac:dyDescent="0.2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">
      <c r="B80" t="s">
        <v>49</v>
      </c>
      <c r="D80" s="6">
        <f>+D29</f>
        <v>60000</v>
      </c>
      <c r="E80" s="6">
        <f t="shared" ref="E80:T80" si="63">+E29</f>
        <v>57600</v>
      </c>
      <c r="F80" s="6">
        <f t="shared" si="63"/>
        <v>55200</v>
      </c>
      <c r="G80" s="6">
        <f t="shared" si="63"/>
        <v>52800</v>
      </c>
      <c r="H80" s="6">
        <f t="shared" si="63"/>
        <v>50400</v>
      </c>
      <c r="I80" s="6">
        <f t="shared" si="63"/>
        <v>48000</v>
      </c>
      <c r="J80" s="6">
        <f t="shared" si="63"/>
        <v>45600</v>
      </c>
      <c r="K80" s="6">
        <f t="shared" si="63"/>
        <v>43200</v>
      </c>
      <c r="L80" s="6">
        <f t="shared" si="63"/>
        <v>40800</v>
      </c>
      <c r="M80" s="6">
        <f t="shared" si="63"/>
        <v>38400</v>
      </c>
      <c r="N80" s="6">
        <f t="shared" si="63"/>
        <v>36000</v>
      </c>
      <c r="O80" s="6">
        <f t="shared" si="63"/>
        <v>33600</v>
      </c>
      <c r="P80" s="6">
        <f t="shared" si="63"/>
        <v>31200</v>
      </c>
      <c r="Q80" s="6">
        <f t="shared" si="63"/>
        <v>28800</v>
      </c>
      <c r="R80" s="6">
        <f t="shared" si="63"/>
        <v>26400</v>
      </c>
      <c r="S80" s="6">
        <f t="shared" si="63"/>
        <v>24000</v>
      </c>
      <c r="T80" s="6">
        <f t="shared" si="63"/>
        <v>21600</v>
      </c>
      <c r="U80" s="6">
        <f t="shared" ref="U80:AC80" si="64">+U29</f>
        <v>19200</v>
      </c>
      <c r="V80" s="6">
        <f t="shared" si="64"/>
        <v>16800</v>
      </c>
      <c r="W80" s="6">
        <f t="shared" si="64"/>
        <v>14400</v>
      </c>
      <c r="X80" s="6">
        <f t="shared" si="64"/>
        <v>12000</v>
      </c>
      <c r="Y80" s="6">
        <f t="shared" si="64"/>
        <v>9600</v>
      </c>
      <c r="Z80" s="6">
        <f t="shared" si="64"/>
        <v>7200</v>
      </c>
      <c r="AA80" s="6">
        <f t="shared" si="64"/>
        <v>4800</v>
      </c>
      <c r="AB80" s="6">
        <f t="shared" si="64"/>
        <v>2400</v>
      </c>
      <c r="AC80" s="6">
        <f t="shared" si="64"/>
        <v>0</v>
      </c>
    </row>
    <row r="81" spans="2:46" x14ac:dyDescent="0.2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">
      <c r="B82" t="s">
        <v>50</v>
      </c>
      <c r="D82" s="6">
        <f>SUM(D79:D81)</f>
        <v>60000</v>
      </c>
      <c r="E82" s="6">
        <f t="shared" ref="E82:T82" si="65">SUM(E79:E81)</f>
        <v>57600</v>
      </c>
      <c r="F82" s="6">
        <f t="shared" si="65"/>
        <v>55200</v>
      </c>
      <c r="G82" s="6">
        <f t="shared" si="65"/>
        <v>52800</v>
      </c>
      <c r="H82" s="6">
        <f t="shared" si="65"/>
        <v>50400</v>
      </c>
      <c r="I82" s="6">
        <f t="shared" si="65"/>
        <v>48000</v>
      </c>
      <c r="J82" s="6">
        <f t="shared" si="65"/>
        <v>45600</v>
      </c>
      <c r="K82" s="6">
        <f t="shared" si="65"/>
        <v>43200</v>
      </c>
      <c r="L82" s="6">
        <f t="shared" si="65"/>
        <v>40800</v>
      </c>
      <c r="M82" s="6">
        <f t="shared" si="65"/>
        <v>38400</v>
      </c>
      <c r="N82" s="6">
        <f t="shared" si="65"/>
        <v>36000</v>
      </c>
      <c r="O82" s="6">
        <f t="shared" si="65"/>
        <v>33600</v>
      </c>
      <c r="P82" s="6">
        <f t="shared" si="65"/>
        <v>31200</v>
      </c>
      <c r="Q82" s="6">
        <f t="shared" si="65"/>
        <v>28800</v>
      </c>
      <c r="R82" s="6">
        <f t="shared" si="65"/>
        <v>26400</v>
      </c>
      <c r="S82" s="6">
        <f t="shared" si="65"/>
        <v>24000</v>
      </c>
      <c r="T82" s="6">
        <f t="shared" si="65"/>
        <v>21600</v>
      </c>
      <c r="U82" s="6">
        <f t="shared" ref="U82:AC82" si="66">SUM(U79:U81)</f>
        <v>19200</v>
      </c>
      <c r="V82" s="6">
        <f t="shared" si="66"/>
        <v>16800</v>
      </c>
      <c r="W82" s="6">
        <f t="shared" si="66"/>
        <v>14400</v>
      </c>
      <c r="X82" s="6">
        <f t="shared" si="66"/>
        <v>12000</v>
      </c>
      <c r="Y82" s="6">
        <f t="shared" si="66"/>
        <v>9600</v>
      </c>
      <c r="Z82" s="6">
        <f t="shared" si="66"/>
        <v>7200</v>
      </c>
      <c r="AA82" s="6">
        <f t="shared" si="66"/>
        <v>4800</v>
      </c>
      <c r="AB82" s="6">
        <f t="shared" si="66"/>
        <v>2400</v>
      </c>
      <c r="AC82" s="6">
        <f t="shared" si="66"/>
        <v>0</v>
      </c>
    </row>
    <row r="83" spans="2:46" x14ac:dyDescent="0.2">
      <c r="D83" s="6"/>
      <c r="E83" s="6"/>
      <c r="F83" s="6"/>
      <c r="G83" s="6"/>
      <c r="H83" s="6"/>
      <c r="I83" s="6"/>
    </row>
    <row r="84" spans="2:46" x14ac:dyDescent="0.2">
      <c r="B84" s="2" t="s">
        <v>51</v>
      </c>
      <c r="D84" s="6"/>
      <c r="E84" s="6"/>
      <c r="F84" s="6"/>
      <c r="G84" s="6"/>
      <c r="H84" s="6"/>
      <c r="I84" s="6"/>
    </row>
    <row r="85" spans="2:46" x14ac:dyDescent="0.2">
      <c r="B85" t="s">
        <v>38</v>
      </c>
      <c r="D85" s="6">
        <f>+D24</f>
        <v>0</v>
      </c>
      <c r="E85" s="6">
        <f t="shared" ref="E85:T85" si="67">+E24</f>
        <v>1108.08</v>
      </c>
      <c r="F85" s="6">
        <f t="shared" si="67"/>
        <v>2304.8063999999999</v>
      </c>
      <c r="G85" s="6">
        <f t="shared" si="67"/>
        <v>3286.9151999999999</v>
      </c>
      <c r="H85" s="6">
        <f t="shared" si="67"/>
        <v>4077.7343999999998</v>
      </c>
      <c r="I85" s="6">
        <f t="shared" si="67"/>
        <v>4695.9264000000003</v>
      </c>
      <c r="J85" s="6">
        <f t="shared" si="67"/>
        <v>5160.1536000000006</v>
      </c>
      <c r="K85" s="6">
        <f t="shared" si="67"/>
        <v>5603.3856000000005</v>
      </c>
      <c r="L85" s="6">
        <f t="shared" si="67"/>
        <v>6048.9504000000006</v>
      </c>
      <c r="M85" s="6">
        <f t="shared" si="67"/>
        <v>6492.1824000000006</v>
      </c>
      <c r="N85" s="6">
        <f t="shared" si="67"/>
        <v>6937.7472000000007</v>
      </c>
      <c r="O85" s="6">
        <f t="shared" si="67"/>
        <v>7380.9792000000007</v>
      </c>
      <c r="P85" s="6">
        <f t="shared" si="67"/>
        <v>7826.5440000000008</v>
      </c>
      <c r="Q85" s="6">
        <f t="shared" si="67"/>
        <v>8269.7760000000017</v>
      </c>
      <c r="R85" s="6">
        <f t="shared" si="67"/>
        <v>8715.3408000000018</v>
      </c>
      <c r="S85" s="6">
        <f t="shared" si="67"/>
        <v>9158.5728000000017</v>
      </c>
      <c r="T85" s="6">
        <f t="shared" si="67"/>
        <v>8398.0800000000017</v>
      </c>
      <c r="U85" s="6">
        <f t="shared" ref="U85:AC85" si="68">+U24</f>
        <v>7464.9600000000019</v>
      </c>
      <c r="V85" s="6">
        <f t="shared" si="68"/>
        <v>6531.840000000002</v>
      </c>
      <c r="W85" s="6">
        <f t="shared" si="68"/>
        <v>5598.7200000000021</v>
      </c>
      <c r="X85" s="6">
        <f t="shared" si="68"/>
        <v>4665.6000000000022</v>
      </c>
      <c r="Y85" s="6">
        <f t="shared" si="68"/>
        <v>3732.4800000000023</v>
      </c>
      <c r="Z85" s="6">
        <f t="shared" si="68"/>
        <v>2799.3600000000024</v>
      </c>
      <c r="AA85" s="6">
        <f t="shared" si="68"/>
        <v>1866.2400000000025</v>
      </c>
      <c r="AB85" s="6">
        <f t="shared" si="68"/>
        <v>933.12000000000251</v>
      </c>
      <c r="AC85" s="6">
        <f t="shared" si="68"/>
        <v>2.5011104298755527E-12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">
      <c r="B87" t="s">
        <v>7</v>
      </c>
      <c r="D87" s="6">
        <f>+D68*-1</f>
        <v>30000</v>
      </c>
      <c r="E87" s="6">
        <f>+E32*$C$7</f>
        <v>28245.96</v>
      </c>
      <c r="F87" s="6">
        <f t="shared" ref="F87:U87" si="71">+F32*$C$7</f>
        <v>26447.596799999999</v>
      </c>
      <c r="G87" s="6">
        <f t="shared" si="71"/>
        <v>24756.542399999998</v>
      </c>
      <c r="H87" s="6">
        <f t="shared" si="71"/>
        <v>23161.132799999999</v>
      </c>
      <c r="I87" s="6">
        <f t="shared" si="71"/>
        <v>21652.036800000002</v>
      </c>
      <c r="J87" s="6">
        <f t="shared" si="71"/>
        <v>20219.923200000001</v>
      </c>
      <c r="K87" s="6">
        <f t="shared" si="71"/>
        <v>18798.307199999999</v>
      </c>
      <c r="L87" s="6">
        <f t="shared" si="71"/>
        <v>17375.524799999999</v>
      </c>
      <c r="M87" s="6">
        <f t="shared" si="71"/>
        <v>15953.908799999999</v>
      </c>
      <c r="N87" s="6">
        <f t="shared" si="71"/>
        <v>14531.126399999999</v>
      </c>
      <c r="O87" s="6">
        <f t="shared" si="71"/>
        <v>13109.510399999999</v>
      </c>
      <c r="P87" s="6">
        <f t="shared" si="71"/>
        <v>11686.727999999999</v>
      </c>
      <c r="Q87" s="6">
        <f t="shared" si="71"/>
        <v>10265.111999999999</v>
      </c>
      <c r="R87" s="6">
        <f t="shared" si="71"/>
        <v>8842.3295999999991</v>
      </c>
      <c r="S87" s="6">
        <f t="shared" si="71"/>
        <v>7420.7135999999991</v>
      </c>
      <c r="T87" s="6">
        <f t="shared" si="71"/>
        <v>6600.9599999999991</v>
      </c>
      <c r="U87" s="6">
        <f t="shared" si="71"/>
        <v>5867.5199999999986</v>
      </c>
      <c r="V87" s="6">
        <f t="shared" ref="V87:AC87" si="72">+V32*$C$7</f>
        <v>5134.079999999999</v>
      </c>
      <c r="W87" s="6">
        <f t="shared" si="72"/>
        <v>4400.6399999999994</v>
      </c>
      <c r="X87" s="6">
        <f t="shared" si="72"/>
        <v>3667.1999999999989</v>
      </c>
      <c r="Y87" s="6">
        <f t="shared" si="72"/>
        <v>2933.7599999999989</v>
      </c>
      <c r="Z87" s="6">
        <f t="shared" si="72"/>
        <v>2200.3199999999988</v>
      </c>
      <c r="AA87" s="6">
        <f t="shared" si="72"/>
        <v>1466.8799999999987</v>
      </c>
      <c r="AB87" s="6">
        <f t="shared" si="72"/>
        <v>733.43999999999869</v>
      </c>
      <c r="AC87" s="6">
        <f t="shared" si="72"/>
        <v>-1.2505552149377763E-12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">
      <c r="B88" t="s">
        <v>8</v>
      </c>
      <c r="D88" s="7">
        <f>+D82-D87</f>
        <v>30000</v>
      </c>
      <c r="E88" s="7">
        <f>+E32*$C$8</f>
        <v>28245.96</v>
      </c>
      <c r="F88" s="7">
        <f t="shared" ref="F88:U88" si="73">+F32*$C$8</f>
        <v>26447.596799999999</v>
      </c>
      <c r="G88" s="7">
        <f t="shared" si="73"/>
        <v>24756.542399999998</v>
      </c>
      <c r="H88" s="7">
        <f t="shared" si="73"/>
        <v>23161.132799999999</v>
      </c>
      <c r="I88" s="7">
        <f t="shared" si="73"/>
        <v>21652.036800000002</v>
      </c>
      <c r="J88" s="7">
        <f t="shared" si="73"/>
        <v>20219.923200000001</v>
      </c>
      <c r="K88" s="7">
        <f t="shared" si="73"/>
        <v>18798.307199999999</v>
      </c>
      <c r="L88" s="7">
        <f t="shared" si="73"/>
        <v>17375.524799999999</v>
      </c>
      <c r="M88" s="7">
        <f t="shared" si="73"/>
        <v>15953.908799999999</v>
      </c>
      <c r="N88" s="7">
        <f t="shared" si="73"/>
        <v>14531.126399999999</v>
      </c>
      <c r="O88" s="7">
        <f t="shared" si="73"/>
        <v>13109.510399999999</v>
      </c>
      <c r="P88" s="7">
        <f t="shared" si="73"/>
        <v>11686.727999999999</v>
      </c>
      <c r="Q88" s="7">
        <f t="shared" si="73"/>
        <v>10265.111999999999</v>
      </c>
      <c r="R88" s="7">
        <f t="shared" si="73"/>
        <v>8842.3295999999991</v>
      </c>
      <c r="S88" s="7">
        <f t="shared" si="73"/>
        <v>7420.7135999999991</v>
      </c>
      <c r="T88" s="7">
        <f t="shared" si="73"/>
        <v>6600.9599999999991</v>
      </c>
      <c r="U88" s="7">
        <f t="shared" si="73"/>
        <v>5867.5199999999986</v>
      </c>
      <c r="V88" s="7">
        <f t="shared" ref="V88:AC88" si="74">+V32*$C$8</f>
        <v>5134.079999999999</v>
      </c>
      <c r="W88" s="7">
        <f t="shared" si="74"/>
        <v>4400.6399999999994</v>
      </c>
      <c r="X88" s="7">
        <f t="shared" si="74"/>
        <v>3667.1999999999989</v>
      </c>
      <c r="Y88" s="7">
        <f t="shared" si="74"/>
        <v>2933.7599999999989</v>
      </c>
      <c r="Z88" s="7">
        <f t="shared" si="74"/>
        <v>2200.3199999999988</v>
      </c>
      <c r="AA88" s="7">
        <f t="shared" si="74"/>
        <v>1466.8799999999987</v>
      </c>
      <c r="AB88" s="7">
        <f t="shared" si="74"/>
        <v>733.43999999999869</v>
      </c>
      <c r="AC88" s="7">
        <f t="shared" si="74"/>
        <v>-1.2505552149377763E-12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">
      <c r="B89" t="s">
        <v>50</v>
      </c>
      <c r="D89" s="6">
        <f>SUM(D85:D88)</f>
        <v>60000</v>
      </c>
      <c r="E89" s="6">
        <f>SUM(E85:E88)</f>
        <v>57600</v>
      </c>
      <c r="F89" s="6">
        <f t="shared" ref="F89:U89" si="75">SUM(F85:F88)</f>
        <v>55200</v>
      </c>
      <c r="G89" s="6">
        <f t="shared" si="75"/>
        <v>52800</v>
      </c>
      <c r="H89" s="6">
        <f t="shared" si="75"/>
        <v>50400</v>
      </c>
      <c r="I89" s="6">
        <f t="shared" si="75"/>
        <v>48000</v>
      </c>
      <c r="J89" s="6">
        <f t="shared" si="75"/>
        <v>45600</v>
      </c>
      <c r="K89" s="6">
        <f t="shared" si="75"/>
        <v>43200</v>
      </c>
      <c r="L89" s="6">
        <f t="shared" si="75"/>
        <v>40800</v>
      </c>
      <c r="M89" s="6">
        <f t="shared" si="75"/>
        <v>38400</v>
      </c>
      <c r="N89" s="6">
        <f t="shared" si="75"/>
        <v>36000</v>
      </c>
      <c r="O89" s="6">
        <f t="shared" si="75"/>
        <v>33600</v>
      </c>
      <c r="P89" s="6">
        <f t="shared" si="75"/>
        <v>31200</v>
      </c>
      <c r="Q89" s="6">
        <f t="shared" si="75"/>
        <v>28800</v>
      </c>
      <c r="R89" s="6">
        <f t="shared" si="75"/>
        <v>26400</v>
      </c>
      <c r="S89" s="6">
        <f t="shared" si="75"/>
        <v>24000</v>
      </c>
      <c r="T89" s="6">
        <f t="shared" si="75"/>
        <v>21600</v>
      </c>
      <c r="U89" s="6">
        <f t="shared" si="75"/>
        <v>19200</v>
      </c>
      <c r="V89" s="6">
        <f t="shared" ref="V89:AC89" si="76">SUM(V85:V88)</f>
        <v>16800</v>
      </c>
      <c r="W89" s="6">
        <f t="shared" si="76"/>
        <v>14400</v>
      </c>
      <c r="X89" s="6">
        <f t="shared" si="76"/>
        <v>12000</v>
      </c>
      <c r="Y89" s="6">
        <f t="shared" si="76"/>
        <v>9600</v>
      </c>
      <c r="Z89" s="6">
        <f t="shared" si="76"/>
        <v>7200</v>
      </c>
      <c r="AA89" s="6">
        <f t="shared" si="76"/>
        <v>4800</v>
      </c>
      <c r="AB89" s="6">
        <f t="shared" si="76"/>
        <v>2400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D90" s="6"/>
      <c r="E90" s="6"/>
      <c r="F90" s="6"/>
      <c r="G90" s="6"/>
      <c r="H90" s="6"/>
      <c r="I90" s="6"/>
    </row>
    <row r="92" spans="2:46" x14ac:dyDescent="0.2">
      <c r="D92" s="6">
        <f>+D87+D88</f>
        <v>60000</v>
      </c>
      <c r="E92" s="6">
        <f t="shared" ref="E92:T92" si="77">+E87+E88</f>
        <v>56491.92</v>
      </c>
      <c r="F92" s="6">
        <f t="shared" si="77"/>
        <v>52895.193599999999</v>
      </c>
      <c r="G92" s="6">
        <f t="shared" si="77"/>
        <v>49513.084799999997</v>
      </c>
      <c r="H92" s="6">
        <f t="shared" si="77"/>
        <v>46322.265599999999</v>
      </c>
      <c r="I92" s="6">
        <f t="shared" si="77"/>
        <v>43304.073600000003</v>
      </c>
      <c r="J92" s="6">
        <f t="shared" si="77"/>
        <v>40439.846400000002</v>
      </c>
      <c r="K92" s="6">
        <f t="shared" si="77"/>
        <v>37596.614399999999</v>
      </c>
      <c r="L92" s="6">
        <f t="shared" si="77"/>
        <v>34751.049599999998</v>
      </c>
      <c r="M92" s="6">
        <f t="shared" si="77"/>
        <v>31907.817599999998</v>
      </c>
      <c r="N92" s="6">
        <f t="shared" si="77"/>
        <v>29062.252799999998</v>
      </c>
      <c r="O92" s="6">
        <f t="shared" si="77"/>
        <v>26219.020799999998</v>
      </c>
      <c r="P92" s="6">
        <f t="shared" si="77"/>
        <v>23373.455999999998</v>
      </c>
      <c r="Q92" s="6">
        <f t="shared" si="77"/>
        <v>20530.223999999998</v>
      </c>
      <c r="R92" s="6">
        <f t="shared" si="77"/>
        <v>17684.659199999998</v>
      </c>
      <c r="S92" s="6">
        <f t="shared" si="77"/>
        <v>14841.427199999998</v>
      </c>
      <c r="T92" s="6">
        <f t="shared" si="77"/>
        <v>13201.919999999998</v>
      </c>
      <c r="U92" s="6">
        <f t="shared" ref="U92:AB92" si="78">+U87+U88</f>
        <v>11735.039999999997</v>
      </c>
      <c r="V92" s="6">
        <f t="shared" si="78"/>
        <v>10268.159999999998</v>
      </c>
      <c r="W92" s="6">
        <f t="shared" si="78"/>
        <v>8801.2799999999988</v>
      </c>
      <c r="X92" s="6">
        <f t="shared" si="78"/>
        <v>7334.3999999999978</v>
      </c>
      <c r="Y92" s="6">
        <f t="shared" si="78"/>
        <v>5867.5199999999977</v>
      </c>
      <c r="Z92" s="6">
        <f t="shared" si="78"/>
        <v>4400.6399999999976</v>
      </c>
      <c r="AA92" s="6">
        <f t="shared" si="78"/>
        <v>2933.7599999999975</v>
      </c>
      <c r="AB92" s="6">
        <f t="shared" si="78"/>
        <v>1466.8799999999974</v>
      </c>
    </row>
    <row r="93" spans="2:46" x14ac:dyDescent="0.2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25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cp:lastPrinted>2002-02-07T20:30:38Z</cp:lastPrinted>
  <dcterms:created xsi:type="dcterms:W3CDTF">2002-02-07T15:13:47Z</dcterms:created>
  <dcterms:modified xsi:type="dcterms:W3CDTF">2023-09-20T00:04:03Z</dcterms:modified>
</cp:coreProperties>
</file>