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A00418-C476-40A8-9370-352F0D2015F6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<sst xmlns="http://schemas.openxmlformats.org/spreadsheetml/2006/main" count="74" uniqueCount="52">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</sst>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topLeftCell="A23" workbookViewId="0">
      <selection activeCell="E43" sqref="E43:AC43"/>
    </sheetView>
  </sheetViews>
  <sheetFormatPr defaultRowHeight="12.75" x14ac:dyDescent="0.2"/>
  <sheetData>
    <row r="1" spans="1:32" x14ac:dyDescent="0.2">
      <c r="A1" t="s">
        <v>0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22600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0.05</v>
      </c>
    </row>
    <row r="13" spans="1:32" x14ac:dyDescent="0.2">
      <c r="A13" t="s">
        <v>10</v>
      </c>
      <c r="C13" s="13">
        <v>0.02</v>
      </c>
    </row>
    <row r="14" spans="1:32" x14ac:dyDescent="0.2">
      <c r="A14" t="s">
        <v>11</v>
      </c>
      <c r="C14" s="13">
        <v>0.38879999999999998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904</v>
      </c>
      <c r="F19" s="6">
        <f t="shared" si="3"/>
        <v>904</v>
      </c>
      <c r="G19" s="6">
        <f t="shared" si="3"/>
        <v>904</v>
      </c>
      <c r="H19" s="6">
        <f t="shared" si="3"/>
        <v>904</v>
      </c>
      <c r="I19" s="6">
        <f t="shared" si="3"/>
        <v>904</v>
      </c>
      <c r="J19" s="6">
        <f t="shared" si="3"/>
        <v>904</v>
      </c>
      <c r="K19" s="6">
        <f t="shared" si="3"/>
        <v>904</v>
      </c>
      <c r="L19" s="6">
        <f t="shared" si="3"/>
        <v>904</v>
      </c>
      <c r="M19" s="6">
        <f t="shared" si="3"/>
        <v>904</v>
      </c>
      <c r="N19" s="6">
        <f t="shared" si="3"/>
        <v>904</v>
      </c>
      <c r="O19" s="6">
        <f t="shared" si="3"/>
        <v>904</v>
      </c>
      <c r="P19" s="6">
        <f t="shared" si="3"/>
        <v>904</v>
      </c>
      <c r="Q19" s="6">
        <f t="shared" si="3"/>
        <v>904</v>
      </c>
      <c r="R19" s="6">
        <f t="shared" si="3"/>
        <v>904</v>
      </c>
      <c r="S19" s="6">
        <f t="shared" si="3"/>
        <v>904</v>
      </c>
      <c r="T19" s="6">
        <f t="shared" si="3"/>
        <v>904</v>
      </c>
      <c r="U19" s="6">
        <f t="shared" ref="U19:AC19" si="4">+U39</f>
        <v>904</v>
      </c>
      <c r="V19" s="6">
        <f t="shared" si="4"/>
        <v>904</v>
      </c>
      <c r="W19" s="6">
        <f t="shared" si="4"/>
        <v>904</v>
      </c>
      <c r="X19" s="6">
        <f t="shared" si="4"/>
        <v>904</v>
      </c>
      <c r="Y19" s="6">
        <f t="shared" si="4"/>
        <v>904</v>
      </c>
      <c r="Z19" s="6">
        <f t="shared" si="4"/>
        <v>904</v>
      </c>
      <c r="AA19" s="6">
        <f t="shared" si="4"/>
        <v>904</v>
      </c>
      <c r="AB19" s="6">
        <f t="shared" si="4"/>
        <v>904</v>
      </c>
      <c r="AC19" s="6">
        <f t="shared" si="4"/>
        <v>904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1977.4999999999998</v>
      </c>
      <c r="F20" s="7">
        <f t="shared" si="5"/>
        <v>2063.38</v>
      </c>
      <c r="G20" s="7">
        <f t="shared" si="5"/>
        <v>1855.46</v>
      </c>
      <c r="H20" s="7">
        <f t="shared" si="5"/>
        <v>1670.1399999999999</v>
      </c>
      <c r="I20" s="7">
        <f t="shared" si="5"/>
        <v>1502.9</v>
      </c>
      <c r="J20" s="7">
        <f t="shared" si="5"/>
        <v>1353.74</v>
      </c>
      <c r="K20" s="7">
        <f t="shared" si="5"/>
        <v>1333.3999999999999</v>
      </c>
      <c r="L20" s="7">
        <f t="shared" si="5"/>
        <v>1335.66</v>
      </c>
      <c r="M20" s="7">
        <f t="shared" si="5"/>
        <v>1333.3999999999999</v>
      </c>
      <c r="N20" s="7">
        <f t="shared" si="5"/>
        <v>1335.66</v>
      </c>
      <c r="O20" s="7">
        <f t="shared" si="5"/>
        <v>1333.3999999999999</v>
      </c>
      <c r="P20" s="7">
        <f t="shared" si="5"/>
        <v>1335.66</v>
      </c>
      <c r="Q20" s="7">
        <f t="shared" si="5"/>
        <v>1333.3999999999999</v>
      </c>
      <c r="R20" s="7">
        <f t="shared" si="5"/>
        <v>1335.66</v>
      </c>
      <c r="S20" s="7">
        <f t="shared" si="5"/>
        <v>1333.3999999999999</v>
      </c>
      <c r="T20" s="7">
        <f t="shared" si="5"/>
        <v>167.24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1073.4999999999998</v>
      </c>
      <c r="F21" s="6">
        <f t="shared" si="7"/>
        <v>1159.3800000000001</v>
      </c>
      <c r="G21" s="6">
        <f t="shared" si="7"/>
        <v>951.46</v>
      </c>
      <c r="H21" s="6">
        <f t="shared" si="7"/>
        <v>766.13999999999987</v>
      </c>
      <c r="I21" s="6">
        <f t="shared" si="7"/>
        <v>598.90000000000009</v>
      </c>
      <c r="J21" s="6">
        <f t="shared" si="7"/>
        <v>449.74</v>
      </c>
      <c r="K21" s="6">
        <f t="shared" si="7"/>
        <v>429.39999999999986</v>
      </c>
      <c r="L21" s="6">
        <f t="shared" si="7"/>
        <v>431.66000000000008</v>
      </c>
      <c r="M21" s="6">
        <f t="shared" si="7"/>
        <v>429.39999999999986</v>
      </c>
      <c r="N21" s="6">
        <f t="shared" si="7"/>
        <v>431.66000000000008</v>
      </c>
      <c r="O21" s="6">
        <f t="shared" si="7"/>
        <v>429.39999999999986</v>
      </c>
      <c r="P21" s="6">
        <f t="shared" si="7"/>
        <v>431.66000000000008</v>
      </c>
      <c r="Q21" s="6">
        <f t="shared" si="7"/>
        <v>429.39999999999986</v>
      </c>
      <c r="R21" s="6">
        <f t="shared" si="7"/>
        <v>431.66000000000008</v>
      </c>
      <c r="S21" s="6">
        <f t="shared" si="7"/>
        <v>429.39999999999986</v>
      </c>
      <c r="T21" s="6">
        <f t="shared" si="7"/>
        <v>-736.76</v>
      </c>
      <c r="U21" s="6">
        <f t="shared" ref="U21:AC21" si="8">+U20-U19</f>
        <v>-904</v>
      </c>
      <c r="V21" s="6">
        <f t="shared" si="8"/>
        <v>-904</v>
      </c>
      <c r="W21" s="6">
        <f t="shared" si="8"/>
        <v>-904</v>
      </c>
      <c r="X21" s="6">
        <f t="shared" si="8"/>
        <v>-904</v>
      </c>
      <c r="Y21" s="6">
        <f t="shared" si="8"/>
        <v>-904</v>
      </c>
      <c r="Z21" s="6">
        <f t="shared" si="8"/>
        <v>-904</v>
      </c>
      <c r="AA21" s="6">
        <f t="shared" si="8"/>
        <v>-904</v>
      </c>
      <c r="AB21" s="6">
        <f t="shared" si="8"/>
        <v>-904</v>
      </c>
      <c r="AC21" s="6">
        <f t="shared" si="8"/>
        <v>-904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417.37679999999989</v>
      </c>
      <c r="F22" s="6">
        <f t="shared" si="9"/>
        <v>450.76694400000002</v>
      </c>
      <c r="G22" s="6">
        <f t="shared" si="9"/>
        <v>369.92764799999998</v>
      </c>
      <c r="H22" s="6">
        <f t="shared" si="9"/>
        <v>297.87523199999993</v>
      </c>
      <c r="I22" s="6">
        <f t="shared" si="9"/>
        <v>232.85232000000002</v>
      </c>
      <c r="J22" s="6">
        <f t="shared" si="9"/>
        <v>174.858912</v>
      </c>
      <c r="K22" s="6">
        <f t="shared" si="9"/>
        <v>166.95071999999993</v>
      </c>
      <c r="L22" s="6">
        <f t="shared" si="9"/>
        <v>167.82940800000003</v>
      </c>
      <c r="M22" s="6">
        <f t="shared" si="9"/>
        <v>166.95071999999993</v>
      </c>
      <c r="N22" s="6">
        <f t="shared" si="9"/>
        <v>167.82940800000003</v>
      </c>
      <c r="O22" s="6">
        <f t="shared" si="9"/>
        <v>166.95071999999993</v>
      </c>
      <c r="P22" s="6">
        <f t="shared" si="9"/>
        <v>167.82940800000003</v>
      </c>
      <c r="Q22" s="6">
        <f t="shared" si="9"/>
        <v>166.95071999999993</v>
      </c>
      <c r="R22" s="6">
        <f t="shared" si="9"/>
        <v>167.82940800000003</v>
      </c>
      <c r="S22" s="6">
        <f t="shared" si="9"/>
        <v>166.95071999999993</v>
      </c>
      <c r="T22" s="6">
        <f t="shared" si="9"/>
        <v>-286.45228799999995</v>
      </c>
      <c r="U22" s="6">
        <f t="shared" ref="U22:AC22" si="10">+U21*$C$14</f>
        <v>-351.47519999999997</v>
      </c>
      <c r="V22" s="6">
        <f t="shared" si="10"/>
        <v>-351.47519999999997</v>
      </c>
      <c r="W22" s="6">
        <f t="shared" si="10"/>
        <v>-351.47519999999997</v>
      </c>
      <c r="X22" s="6">
        <f t="shared" si="10"/>
        <v>-351.47519999999997</v>
      </c>
      <c r="Y22" s="6">
        <f t="shared" si="10"/>
        <v>-351.47519999999997</v>
      </c>
      <c r="Z22" s="6">
        <f t="shared" si="10"/>
        <v>-351.47519999999997</v>
      </c>
      <c r="AA22" s="6">
        <f t="shared" si="10"/>
        <v>-351.47519999999997</v>
      </c>
      <c r="AB22" s="6">
        <f t="shared" si="10"/>
        <v>-351.47519999999997</v>
      </c>
      <c r="AC22" s="6">
        <f t="shared" si="10"/>
        <v>-351.47519999999997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417.37679999999989</v>
      </c>
      <c r="F24" s="6">
        <f t="shared" ref="F24:U24" si="11">+E24+F22</f>
        <v>868.14374399999997</v>
      </c>
      <c r="G24" s="6">
        <f t="shared" si="11"/>
        <v>1238.0713919999998</v>
      </c>
      <c r="H24" s="6">
        <f t="shared" si="11"/>
        <v>1535.9466239999997</v>
      </c>
      <c r="I24" s="6">
        <f t="shared" si="11"/>
        <v>1768.7989439999997</v>
      </c>
      <c r="J24" s="6">
        <f t="shared" si="11"/>
        <v>1943.6578559999996</v>
      </c>
      <c r="K24" s="6">
        <f t="shared" si="11"/>
        <v>2110.6085759999996</v>
      </c>
      <c r="L24" s="6">
        <f t="shared" si="11"/>
        <v>2278.4379839999997</v>
      </c>
      <c r="M24" s="6">
        <f t="shared" si="11"/>
        <v>2445.3887039999995</v>
      </c>
      <c r="N24" s="6">
        <f t="shared" si="11"/>
        <v>2613.2181119999996</v>
      </c>
      <c r="O24" s="6">
        <f t="shared" si="11"/>
        <v>2780.1688319999994</v>
      </c>
      <c r="P24" s="6">
        <f t="shared" si="11"/>
        <v>2947.9982399999994</v>
      </c>
      <c r="Q24" s="6">
        <f t="shared" si="11"/>
        <v>3114.9489599999993</v>
      </c>
      <c r="R24" s="6">
        <f t="shared" si="11"/>
        <v>3282.7783679999993</v>
      </c>
      <c r="S24" s="6">
        <f t="shared" si="11"/>
        <v>3449.7290879999991</v>
      </c>
      <c r="T24" s="6">
        <f t="shared" si="11"/>
        <v>3163.2767999999992</v>
      </c>
      <c r="U24" s="6">
        <f t="shared" si="11"/>
        <v>2811.8015999999993</v>
      </c>
      <c r="V24" s="6">
        <f t="shared" ref="V24:AC24" si="12">+U24+V22</f>
        <v>2460.3263999999995</v>
      </c>
      <c r="W24" s="6">
        <f t="shared" si="12"/>
        <v>2108.8511999999996</v>
      </c>
      <c r="X24" s="6">
        <f t="shared" si="12"/>
        <v>1757.3759999999997</v>
      </c>
      <c r="Y24" s="6">
        <f t="shared" si="12"/>
        <v>1405.9007999999999</v>
      </c>
      <c r="Z24" s="6">
        <f t="shared" si="12"/>
        <v>1054.4256</v>
      </c>
      <c r="AA24" s="6">
        <f t="shared" si="12"/>
        <v>702.95040000000006</v>
      </c>
      <c r="AB24" s="6">
        <f t="shared" si="12"/>
        <v>351.47520000000009</v>
      </c>
      <c r="AC24" s="6">
        <f t="shared" si="12"/>
        <v>0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22600</v>
      </c>
      <c r="E27" s="6">
        <f>+D27</f>
        <v>22600</v>
      </c>
      <c r="F27" s="6">
        <f t="shared" ref="F27:U27" si="13">+E27</f>
        <v>22600</v>
      </c>
      <c r="G27" s="6">
        <f t="shared" si="13"/>
        <v>22600</v>
      </c>
      <c r="H27" s="6">
        <f t="shared" si="13"/>
        <v>22600</v>
      </c>
      <c r="I27" s="6">
        <f t="shared" si="13"/>
        <v>22600</v>
      </c>
      <c r="J27" s="6">
        <f t="shared" si="13"/>
        <v>22600</v>
      </c>
      <c r="K27" s="6">
        <f t="shared" si="13"/>
        <v>22600</v>
      </c>
      <c r="L27" s="6">
        <f t="shared" si="13"/>
        <v>22600</v>
      </c>
      <c r="M27" s="6">
        <f t="shared" si="13"/>
        <v>22600</v>
      </c>
      <c r="N27" s="6">
        <f t="shared" si="13"/>
        <v>22600</v>
      </c>
      <c r="O27" s="6">
        <f t="shared" si="13"/>
        <v>22600</v>
      </c>
      <c r="P27" s="6">
        <f t="shared" si="13"/>
        <v>22600</v>
      </c>
      <c r="Q27" s="6">
        <f t="shared" si="13"/>
        <v>22600</v>
      </c>
      <c r="R27" s="6">
        <f t="shared" si="13"/>
        <v>22600</v>
      </c>
      <c r="S27" s="6">
        <f t="shared" si="13"/>
        <v>22600</v>
      </c>
      <c r="T27" s="6">
        <f t="shared" si="13"/>
        <v>22600</v>
      </c>
      <c r="U27" s="6">
        <f t="shared" si="13"/>
        <v>22600</v>
      </c>
      <c r="V27" s="6">
        <f t="shared" ref="V27:AC27" si="14">+U27</f>
        <v>22600</v>
      </c>
      <c r="W27" s="6">
        <f t="shared" si="14"/>
        <v>22600</v>
      </c>
      <c r="X27" s="6">
        <f t="shared" si="14"/>
        <v>22600</v>
      </c>
      <c r="Y27" s="6">
        <f t="shared" si="14"/>
        <v>22600</v>
      </c>
      <c r="Z27" s="6">
        <f t="shared" si="14"/>
        <v>22600</v>
      </c>
      <c r="AA27" s="6">
        <f t="shared" si="14"/>
        <v>22600</v>
      </c>
      <c r="AB27" s="6">
        <f t="shared" si="14"/>
        <v>22600</v>
      </c>
      <c r="AC27" s="6">
        <f t="shared" si="14"/>
        <v>22600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904</v>
      </c>
      <c r="F28" s="7">
        <f t="shared" ref="F28:U28" si="15">+F39+E28</f>
        <v>1808</v>
      </c>
      <c r="G28" s="7">
        <f t="shared" si="15"/>
        <v>2712</v>
      </c>
      <c r="H28" s="7">
        <f t="shared" si="15"/>
        <v>3616</v>
      </c>
      <c r="I28" s="7">
        <f t="shared" si="15"/>
        <v>4520</v>
      </c>
      <c r="J28" s="7">
        <f t="shared" si="15"/>
        <v>5424</v>
      </c>
      <c r="K28" s="7">
        <f t="shared" si="15"/>
        <v>6328</v>
      </c>
      <c r="L28" s="7">
        <f t="shared" si="15"/>
        <v>7232</v>
      </c>
      <c r="M28" s="7">
        <f t="shared" si="15"/>
        <v>8136</v>
      </c>
      <c r="N28" s="7">
        <f t="shared" si="15"/>
        <v>9040</v>
      </c>
      <c r="O28" s="7">
        <f t="shared" si="15"/>
        <v>9944</v>
      </c>
      <c r="P28" s="7">
        <f t="shared" si="15"/>
        <v>10848</v>
      </c>
      <c r="Q28" s="7">
        <f t="shared" si="15"/>
        <v>11752</v>
      </c>
      <c r="R28" s="7">
        <f t="shared" si="15"/>
        <v>12656</v>
      </c>
      <c r="S28" s="7">
        <f t="shared" si="15"/>
        <v>13560</v>
      </c>
      <c r="T28" s="7">
        <f t="shared" si="15"/>
        <v>14464</v>
      </c>
      <c r="U28" s="7">
        <f t="shared" si="15"/>
        <v>15368</v>
      </c>
      <c r="V28" s="7">
        <f t="shared" ref="V28:AC28" si="16">+V39+U28</f>
        <v>16272</v>
      </c>
      <c r="W28" s="7">
        <f t="shared" si="16"/>
        <v>17176</v>
      </c>
      <c r="X28" s="7">
        <f t="shared" si="16"/>
        <v>18080</v>
      </c>
      <c r="Y28" s="7">
        <f t="shared" si="16"/>
        <v>18984</v>
      </c>
      <c r="Z28" s="7">
        <f t="shared" si="16"/>
        <v>19888</v>
      </c>
      <c r="AA28" s="7">
        <f t="shared" si="16"/>
        <v>20792</v>
      </c>
      <c r="AB28" s="7">
        <f t="shared" si="16"/>
        <v>21696</v>
      </c>
      <c r="AC28" s="7">
        <f t="shared" si="16"/>
        <v>22600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22600</v>
      </c>
      <c r="E29" s="6">
        <f>+E27-E28</f>
        <v>21696</v>
      </c>
      <c r="F29" s="6">
        <f t="shared" ref="F29:U29" si="17">+F27-F28</f>
        <v>20792</v>
      </c>
      <c r="G29" s="6">
        <f t="shared" si="17"/>
        <v>19888</v>
      </c>
      <c r="H29" s="6">
        <f t="shared" si="17"/>
        <v>18984</v>
      </c>
      <c r="I29" s="6">
        <f t="shared" si="17"/>
        <v>18080</v>
      </c>
      <c r="J29" s="6">
        <f t="shared" si="17"/>
        <v>17176</v>
      </c>
      <c r="K29" s="6">
        <f t="shared" si="17"/>
        <v>16272</v>
      </c>
      <c r="L29" s="6">
        <f t="shared" si="17"/>
        <v>15368</v>
      </c>
      <c r="M29" s="6">
        <f t="shared" si="17"/>
        <v>14464</v>
      </c>
      <c r="N29" s="6">
        <f t="shared" si="17"/>
        <v>13560</v>
      </c>
      <c r="O29" s="6">
        <f t="shared" si="17"/>
        <v>12656</v>
      </c>
      <c r="P29" s="6">
        <f t="shared" si="17"/>
        <v>11752</v>
      </c>
      <c r="Q29" s="6">
        <f t="shared" si="17"/>
        <v>10848</v>
      </c>
      <c r="R29" s="6">
        <f t="shared" si="17"/>
        <v>9944</v>
      </c>
      <c r="S29" s="6">
        <f t="shared" si="17"/>
        <v>9040</v>
      </c>
      <c r="T29" s="6">
        <f t="shared" si="17"/>
        <v>8136</v>
      </c>
      <c r="U29" s="6">
        <f t="shared" si="17"/>
        <v>7232</v>
      </c>
      <c r="V29" s="6">
        <f t="shared" ref="V29:AC29" si="18">+V27-V28</f>
        <v>6328</v>
      </c>
      <c r="W29" s="6">
        <f t="shared" si="18"/>
        <v>5424</v>
      </c>
      <c r="X29" s="6">
        <f t="shared" si="18"/>
        <v>4520</v>
      </c>
      <c r="Y29" s="6">
        <f t="shared" si="18"/>
        <v>3616</v>
      </c>
      <c r="Z29" s="6">
        <f t="shared" si="18"/>
        <v>2712</v>
      </c>
      <c r="AA29" s="6">
        <f t="shared" si="18"/>
        <v>1808</v>
      </c>
      <c r="AB29" s="6">
        <f t="shared" si="18"/>
        <v>904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417.37679999999989</v>
      </c>
      <c r="F31" s="7">
        <f t="shared" si="19"/>
        <v>868.14374399999997</v>
      </c>
      <c r="G31" s="7">
        <f t="shared" si="19"/>
        <v>1238.0713919999998</v>
      </c>
      <c r="H31" s="7">
        <f t="shared" si="19"/>
        <v>1535.9466239999997</v>
      </c>
      <c r="I31" s="7">
        <f t="shared" si="19"/>
        <v>1768.7989439999997</v>
      </c>
      <c r="J31" s="7">
        <f t="shared" si="19"/>
        <v>1943.6578559999996</v>
      </c>
      <c r="K31" s="7">
        <f t="shared" si="19"/>
        <v>2110.6085759999996</v>
      </c>
      <c r="L31" s="7">
        <f t="shared" si="19"/>
        <v>2278.4379839999997</v>
      </c>
      <c r="M31" s="7">
        <f t="shared" si="19"/>
        <v>2445.3887039999995</v>
      </c>
      <c r="N31" s="7">
        <f t="shared" si="19"/>
        <v>2613.2181119999996</v>
      </c>
      <c r="O31" s="7">
        <f t="shared" si="19"/>
        <v>2780.1688319999994</v>
      </c>
      <c r="P31" s="7">
        <f t="shared" si="19"/>
        <v>2947.9982399999994</v>
      </c>
      <c r="Q31" s="7">
        <f t="shared" si="19"/>
        <v>3114.9489599999993</v>
      </c>
      <c r="R31" s="7">
        <f t="shared" si="19"/>
        <v>3282.7783679999993</v>
      </c>
      <c r="S31" s="7">
        <f t="shared" si="19"/>
        <v>3449.7290879999991</v>
      </c>
      <c r="T31" s="7">
        <f t="shared" si="19"/>
        <v>3163.2767999999992</v>
      </c>
      <c r="U31" s="7">
        <f t="shared" ref="U31:AC31" si="20">+U24</f>
        <v>2811.8015999999993</v>
      </c>
      <c r="V31" s="7">
        <f t="shared" si="20"/>
        <v>2460.3263999999995</v>
      </c>
      <c r="W31" s="7">
        <f t="shared" si="20"/>
        <v>2108.8511999999996</v>
      </c>
      <c r="X31" s="7">
        <f t="shared" si="20"/>
        <v>1757.3759999999997</v>
      </c>
      <c r="Y31" s="7">
        <f t="shared" si="20"/>
        <v>1405.9007999999999</v>
      </c>
      <c r="Z31" s="7">
        <f t="shared" si="20"/>
        <v>1054.4256</v>
      </c>
      <c r="AA31" s="7">
        <f t="shared" si="20"/>
        <v>702.95040000000006</v>
      </c>
      <c r="AB31" s="7">
        <f t="shared" si="20"/>
        <v>351.47520000000009</v>
      </c>
      <c r="AC31" s="7">
        <f t="shared" si="20"/>
        <v>0</v>
      </c>
    </row>
    <row r="32" spans="1:49" x14ac:dyDescent="0.2">
      <c r="B32" t="s">
        <v>24</v>
      </c>
      <c r="C32" s="4"/>
      <c r="D32" s="6">
        <f>+D29-D31</f>
        <v>22600</v>
      </c>
      <c r="E32" s="6">
        <f t="shared" ref="E32:T32" si="21">+E29-E31</f>
        <v>21278.623200000002</v>
      </c>
      <c r="F32" s="6">
        <f t="shared" si="21"/>
        <v>19923.856255999999</v>
      </c>
      <c r="G32" s="6">
        <f t="shared" si="21"/>
        <v>18649.928608000002</v>
      </c>
      <c r="H32" s="6">
        <f t="shared" si="21"/>
        <v>17448.053376</v>
      </c>
      <c r="I32" s="6">
        <f t="shared" si="21"/>
        <v>16311.201056</v>
      </c>
      <c r="J32" s="6">
        <f t="shared" si="21"/>
        <v>15232.342144</v>
      </c>
      <c r="K32" s="6">
        <f t="shared" si="21"/>
        <v>14161.391424000001</v>
      </c>
      <c r="L32" s="6">
        <f t="shared" si="21"/>
        <v>13089.562016</v>
      </c>
      <c r="M32" s="6">
        <f t="shared" si="21"/>
        <v>12018.611296000001</v>
      </c>
      <c r="N32" s="6">
        <f t="shared" si="21"/>
        <v>10946.781888000001</v>
      </c>
      <c r="O32" s="6">
        <f t="shared" si="21"/>
        <v>9875.8311680000006</v>
      </c>
      <c r="P32" s="6">
        <f t="shared" si="21"/>
        <v>8804.001760000001</v>
      </c>
      <c r="Q32" s="6">
        <f t="shared" si="21"/>
        <v>7733.0510400000003</v>
      </c>
      <c r="R32" s="6">
        <f t="shared" si="21"/>
        <v>6661.2216320000007</v>
      </c>
      <c r="S32" s="6">
        <f t="shared" si="21"/>
        <v>5590.2709120000009</v>
      </c>
      <c r="T32" s="6">
        <f t="shared" si="21"/>
        <v>4972.7232000000004</v>
      </c>
      <c r="U32" s="6">
        <f t="shared" ref="U32:AC32" si="22">+U29-U31</f>
        <v>4420.1984000000011</v>
      </c>
      <c r="V32" s="6">
        <f t="shared" si="22"/>
        <v>3867.6736000000005</v>
      </c>
      <c r="W32" s="6">
        <f t="shared" si="22"/>
        <v>3315.1488000000004</v>
      </c>
      <c r="X32" s="6">
        <f t="shared" si="22"/>
        <v>2762.6240000000003</v>
      </c>
      <c r="Y32" s="6">
        <f t="shared" si="22"/>
        <v>2210.0992000000001</v>
      </c>
      <c r="Z32" s="6">
        <f t="shared" si="22"/>
        <v>1657.5744</v>
      </c>
      <c r="AA32" s="6">
        <f t="shared" si="22"/>
        <v>1105.0495999999998</v>
      </c>
      <c r="AB32" s="6">
        <f t="shared" si="22"/>
        <v>552.52479999999991</v>
      </c>
      <c r="AC32" s="6">
        <f t="shared" si="22"/>
        <v>0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+D32*D94*$C$11</f>
        <v>1469</v>
      </c>
      <c r="F36" s="6">
        <f t="shared" si="23"/>
        <v>1383.1105080000002</v>
      </c>
      <c r="G36" s="6">
        <f t="shared" si="23"/>
        <v>1295.0506566399999</v>
      </c>
      <c r="H36" s="6">
        <f t="shared" si="23"/>
        <v>1212.2453595200002</v>
      </c>
      <c r="I36" s="6">
        <f t="shared" si="23"/>
        <v>1134.12346944</v>
      </c>
      <c r="J36" s="6">
        <f t="shared" si="23"/>
        <v>1060.2280686399999</v>
      </c>
      <c r="K36" s="6">
        <f t="shared" si="23"/>
        <v>990.10223936</v>
      </c>
      <c r="L36" s="6">
        <f t="shared" si="23"/>
        <v>920.49044256000013</v>
      </c>
      <c r="M36" s="6">
        <f t="shared" si="23"/>
        <v>850.82153103999997</v>
      </c>
      <c r="N36" s="6">
        <f t="shared" si="23"/>
        <v>781.2097342400001</v>
      </c>
      <c r="O36" s="6">
        <f t="shared" si="23"/>
        <v>711.54082272000016</v>
      </c>
      <c r="P36" s="6">
        <f t="shared" si="23"/>
        <v>641.92902592000007</v>
      </c>
      <c r="Q36" s="6">
        <f t="shared" si="23"/>
        <v>572.26011440000013</v>
      </c>
      <c r="R36" s="6">
        <f t="shared" si="23"/>
        <v>502.64831760000004</v>
      </c>
      <c r="S36" s="6">
        <f t="shared" si="23"/>
        <v>432.97940608000005</v>
      </c>
      <c r="T36" s="6">
        <f t="shared" si="23"/>
        <v>363.36760928000007</v>
      </c>
      <c r="U36" s="6">
        <f t="shared" si="23"/>
        <v>323.22700800000001</v>
      </c>
      <c r="V36" s="6">
        <f t="shared" si="23"/>
        <v>287.31289600000008</v>
      </c>
      <c r="W36" s="6">
        <f t="shared" si="23"/>
        <v>251.39878400000003</v>
      </c>
      <c r="X36" s="6">
        <f t="shared" si="23"/>
        <v>215.48467200000005</v>
      </c>
      <c r="Y36" s="6">
        <f t="shared" si="23"/>
        <v>179.57056000000003</v>
      </c>
      <c r="Z36" s="6">
        <f t="shared" si="23"/>
        <v>143.65644800000001</v>
      </c>
      <c r="AA36" s="6">
        <f t="shared" si="23"/>
        <v>107.74233599999999</v>
      </c>
      <c r="AB36" s="6">
        <f t="shared" si="23"/>
        <v>71.828223999999992</v>
      </c>
      <c r="AC36" s="6">
        <f t="shared" si="23"/>
        <v>35.914111999999996</v>
      </c>
    </row>
    <row r="37" spans="1:29" x14ac:dyDescent="0.2">
      <c r="B37" t="s">
        <v>27</v>
      </c>
      <c r="D37" s="6">
        <v>0</v>
      </c>
      <c r="E37" s="6">
        <f>+(E36/(1-$C$14))*($C$14)</f>
        <v>934.46858638743458</v>
      </c>
      <c r="F37" s="6">
        <f t="shared" ref="F37:U37" si="24">+(F36/(1-$C$14))*($C$14)</f>
        <v>879.83207707853421</v>
      </c>
      <c r="G37" s="6">
        <f t="shared" si="24"/>
        <v>823.81494650136119</v>
      </c>
      <c r="H37" s="6">
        <f t="shared" si="24"/>
        <v>771.14037267895299</v>
      </c>
      <c r="I37" s="6">
        <f t="shared" si="24"/>
        <v>721.44503422492141</v>
      </c>
      <c r="J37" s="6">
        <f t="shared" si="24"/>
        <v>674.438274030157</v>
      </c>
      <c r="K37" s="6">
        <f t="shared" si="24"/>
        <v>629.82943498554982</v>
      </c>
      <c r="L37" s="6">
        <f t="shared" si="24"/>
        <v>585.54758518869119</v>
      </c>
      <c r="M37" s="6">
        <f t="shared" si="24"/>
        <v>541.22940325319371</v>
      </c>
      <c r="N37" s="6">
        <f t="shared" si="24"/>
        <v>496.94755345633513</v>
      </c>
      <c r="O37" s="6">
        <f t="shared" si="24"/>
        <v>452.62937152083782</v>
      </c>
      <c r="P37" s="6">
        <f t="shared" si="24"/>
        <v>408.34752172397913</v>
      </c>
      <c r="Q37" s="6">
        <f t="shared" si="24"/>
        <v>364.02933978848176</v>
      </c>
      <c r="R37" s="6">
        <f t="shared" si="24"/>
        <v>319.74748999162307</v>
      </c>
      <c r="S37" s="6">
        <f t="shared" si="24"/>
        <v>275.42930805612571</v>
      </c>
      <c r="T37" s="6">
        <f t="shared" si="24"/>
        <v>231.14745825926707</v>
      </c>
      <c r="U37" s="6">
        <f t="shared" si="24"/>
        <v>205.61299199999999</v>
      </c>
      <c r="V37" s="6">
        <f t="shared" ref="V37:AC37" si="25">+(V36/(1-$C$14))*($C$14)</f>
        <v>182.76710400000005</v>
      </c>
      <c r="W37" s="6">
        <f t="shared" si="25"/>
        <v>159.92121600000004</v>
      </c>
      <c r="X37" s="6">
        <f t="shared" si="25"/>
        <v>137.07532800000004</v>
      </c>
      <c r="Y37" s="6">
        <f t="shared" si="25"/>
        <v>114.22944000000003</v>
      </c>
      <c r="Z37" s="6">
        <f t="shared" si="25"/>
        <v>91.383552000000009</v>
      </c>
      <c r="AA37" s="6">
        <f t="shared" si="25"/>
        <v>68.537663999999992</v>
      </c>
      <c r="AB37" s="6">
        <f t="shared" si="25"/>
        <v>45.691775999999997</v>
      </c>
      <c r="AC37" s="6">
        <f t="shared" si="25"/>
        <v>22.845887999999999</v>
      </c>
    </row>
    <row r="38" spans="1:29" x14ac:dyDescent="0.2">
      <c r="B38" t="s">
        <v>7</v>
      </c>
      <c r="D38" s="6">
        <v>0</v>
      </c>
      <c r="E38" s="6">
        <f t="shared" ref="E38:AC38" si="26">+D32*D93*$C$10</f>
        <v>904</v>
      </c>
      <c r="F38" s="6">
        <f t="shared" si="26"/>
        <v>851.14492800000005</v>
      </c>
      <c r="G38" s="6">
        <f t="shared" si="26"/>
        <v>796.95425023999996</v>
      </c>
      <c r="H38" s="6">
        <f t="shared" si="26"/>
        <v>745.99714432000007</v>
      </c>
      <c r="I38" s="6">
        <f t="shared" si="26"/>
        <v>697.92213504000006</v>
      </c>
      <c r="J38" s="6">
        <f t="shared" si="26"/>
        <v>652.44804224000006</v>
      </c>
      <c r="K38" s="6">
        <f t="shared" si="26"/>
        <v>609.29368576000002</v>
      </c>
      <c r="L38" s="6">
        <f t="shared" si="26"/>
        <v>566.45565696000006</v>
      </c>
      <c r="M38" s="6">
        <f t="shared" si="26"/>
        <v>523.58248063999997</v>
      </c>
      <c r="N38" s="6">
        <f t="shared" si="26"/>
        <v>480.74445184000007</v>
      </c>
      <c r="O38" s="6">
        <f t="shared" si="26"/>
        <v>437.87127552000004</v>
      </c>
      <c r="P38" s="6">
        <f t="shared" si="26"/>
        <v>395.03324672000002</v>
      </c>
      <c r="Q38" s="6">
        <f t="shared" si="26"/>
        <v>352.16007040000005</v>
      </c>
      <c r="R38" s="6">
        <f t="shared" si="26"/>
        <v>309.32204160000003</v>
      </c>
      <c r="S38" s="6">
        <f t="shared" si="26"/>
        <v>266.44886528000001</v>
      </c>
      <c r="T38" s="6">
        <f t="shared" si="26"/>
        <v>223.61083648000005</v>
      </c>
      <c r="U38" s="6">
        <f t="shared" si="26"/>
        <v>198.90892800000003</v>
      </c>
      <c r="V38" s="6">
        <f t="shared" si="26"/>
        <v>176.80793600000004</v>
      </c>
      <c r="W38" s="6">
        <f t="shared" si="26"/>
        <v>154.70694400000002</v>
      </c>
      <c r="X38" s="6">
        <f t="shared" si="26"/>
        <v>132.60595200000003</v>
      </c>
      <c r="Y38" s="6">
        <f t="shared" si="26"/>
        <v>110.50496000000001</v>
      </c>
      <c r="Z38" s="6">
        <f t="shared" si="26"/>
        <v>88.403968000000006</v>
      </c>
      <c r="AA38" s="6">
        <f t="shared" si="26"/>
        <v>66.302976000000001</v>
      </c>
      <c r="AB38" s="6">
        <f t="shared" si="26"/>
        <v>44.201983999999996</v>
      </c>
      <c r="AC38" s="6">
        <f t="shared" si="26"/>
        <v>22.100991999999998</v>
      </c>
    </row>
    <row r="39" spans="1:29" x14ac:dyDescent="0.2">
      <c r="B39" t="s">
        <v>28</v>
      </c>
      <c r="D39" s="6">
        <v>0</v>
      </c>
      <c r="E39" s="6">
        <f>+$C$5*$C$16</f>
        <v>904</v>
      </c>
      <c r="F39" s="6">
        <f t="shared" ref="F39:U39" si="27">+$C$5*$C$16</f>
        <v>904</v>
      </c>
      <c r="G39" s="6">
        <f t="shared" si="27"/>
        <v>904</v>
      </c>
      <c r="H39" s="6">
        <f t="shared" si="27"/>
        <v>904</v>
      </c>
      <c r="I39" s="6">
        <f t="shared" si="27"/>
        <v>904</v>
      </c>
      <c r="J39" s="6">
        <f t="shared" si="27"/>
        <v>904</v>
      </c>
      <c r="K39" s="6">
        <f t="shared" si="27"/>
        <v>904</v>
      </c>
      <c r="L39" s="6">
        <f t="shared" si="27"/>
        <v>904</v>
      </c>
      <c r="M39" s="6">
        <f t="shared" si="27"/>
        <v>904</v>
      </c>
      <c r="N39" s="6">
        <f t="shared" si="27"/>
        <v>904</v>
      </c>
      <c r="O39" s="6">
        <f t="shared" si="27"/>
        <v>904</v>
      </c>
      <c r="P39" s="6">
        <f t="shared" si="27"/>
        <v>904</v>
      </c>
      <c r="Q39" s="6">
        <f t="shared" si="27"/>
        <v>904</v>
      </c>
      <c r="R39" s="6">
        <f t="shared" si="27"/>
        <v>904</v>
      </c>
      <c r="S39" s="6">
        <f t="shared" si="27"/>
        <v>904</v>
      </c>
      <c r="T39" s="6">
        <f t="shared" si="27"/>
        <v>904</v>
      </c>
      <c r="U39" s="6">
        <f t="shared" si="27"/>
        <v>904</v>
      </c>
      <c r="V39" s="6">
        <f t="shared" ref="V39:AC39" si="28">+$C$5*$C$16</f>
        <v>904</v>
      </c>
      <c r="W39" s="6">
        <f t="shared" si="28"/>
        <v>904</v>
      </c>
      <c r="X39" s="6">
        <f t="shared" si="28"/>
        <v>904</v>
      </c>
      <c r="Y39" s="6">
        <f t="shared" si="28"/>
        <v>904</v>
      </c>
      <c r="Z39" s="6">
        <f t="shared" si="28"/>
        <v>904</v>
      </c>
      <c r="AA39" s="6">
        <f t="shared" si="28"/>
        <v>904</v>
      </c>
      <c r="AB39" s="6">
        <f t="shared" si="28"/>
        <v>904</v>
      </c>
      <c r="AC39" s="6">
        <f t="shared" si="28"/>
        <v>904</v>
      </c>
    </row>
    <row r="40" spans="1:29" x14ac:dyDescent="0.2">
      <c r="B40" t="s">
        <v>9</v>
      </c>
      <c r="D40" s="6">
        <v>0</v>
      </c>
      <c r="E40" s="6">
        <f>+$C$5*$C$12</f>
        <v>1130</v>
      </c>
      <c r="F40" s="6">
        <f>+E40</f>
        <v>1130</v>
      </c>
      <c r="G40" s="6">
        <f t="shared" ref="G40:V41" si="29">+F40</f>
        <v>1130</v>
      </c>
      <c r="H40" s="6">
        <f t="shared" si="29"/>
        <v>1130</v>
      </c>
      <c r="I40" s="6">
        <f t="shared" si="29"/>
        <v>1130</v>
      </c>
      <c r="J40" s="6">
        <f t="shared" si="29"/>
        <v>1130</v>
      </c>
      <c r="K40" s="6">
        <f t="shared" si="29"/>
        <v>1130</v>
      </c>
      <c r="L40" s="6">
        <f t="shared" si="29"/>
        <v>1130</v>
      </c>
      <c r="M40" s="6">
        <f t="shared" si="29"/>
        <v>1130</v>
      </c>
      <c r="N40" s="6">
        <f t="shared" si="29"/>
        <v>1130</v>
      </c>
      <c r="O40" s="6">
        <f t="shared" si="29"/>
        <v>1130</v>
      </c>
      <c r="P40" s="6">
        <f t="shared" si="29"/>
        <v>1130</v>
      </c>
      <c r="Q40" s="6">
        <f t="shared" si="29"/>
        <v>1130</v>
      </c>
      <c r="R40" s="6">
        <f t="shared" si="29"/>
        <v>1130</v>
      </c>
      <c r="S40" s="6">
        <f t="shared" si="29"/>
        <v>1130</v>
      </c>
      <c r="T40" s="6">
        <f t="shared" si="29"/>
        <v>1130</v>
      </c>
      <c r="U40" s="6">
        <f t="shared" si="29"/>
        <v>1130</v>
      </c>
      <c r="V40" s="6">
        <f t="shared" si="29"/>
        <v>1130</v>
      </c>
      <c r="W40" s="6">
        <f t="shared" ref="W40:AC41" si="30">+V40</f>
        <v>1130</v>
      </c>
      <c r="X40" s="6">
        <f t="shared" si="30"/>
        <v>1130</v>
      </c>
      <c r="Y40" s="6">
        <f t="shared" si="30"/>
        <v>1130</v>
      </c>
      <c r="Z40" s="6">
        <f t="shared" si="30"/>
        <v>1130</v>
      </c>
      <c r="AA40" s="6">
        <f t="shared" si="30"/>
        <v>1130</v>
      </c>
      <c r="AB40" s="6">
        <f t="shared" si="30"/>
        <v>1130</v>
      </c>
      <c r="AC40" s="6">
        <f t="shared" si="30"/>
        <v>1130</v>
      </c>
    </row>
    <row r="41" spans="1:29" x14ac:dyDescent="0.2">
      <c r="B41" t="s">
        <v>10</v>
      </c>
      <c r="D41" s="7">
        <v>0</v>
      </c>
      <c r="E41" s="6">
        <f>+$C$5*$C$13</f>
        <v>452</v>
      </c>
      <c r="F41" s="7">
        <f>+E41</f>
        <v>452</v>
      </c>
      <c r="G41" s="7">
        <f t="shared" si="29"/>
        <v>452</v>
      </c>
      <c r="H41" s="7">
        <f t="shared" si="29"/>
        <v>452</v>
      </c>
      <c r="I41" s="7">
        <f t="shared" si="29"/>
        <v>452</v>
      </c>
      <c r="J41" s="7">
        <f t="shared" si="29"/>
        <v>452</v>
      </c>
      <c r="K41" s="7">
        <f t="shared" si="29"/>
        <v>452</v>
      </c>
      <c r="L41" s="7">
        <f t="shared" si="29"/>
        <v>452</v>
      </c>
      <c r="M41" s="7">
        <f t="shared" si="29"/>
        <v>452</v>
      </c>
      <c r="N41" s="7">
        <f t="shared" si="29"/>
        <v>452</v>
      </c>
      <c r="O41" s="7">
        <f t="shared" si="29"/>
        <v>452</v>
      </c>
      <c r="P41" s="7">
        <f t="shared" si="29"/>
        <v>452</v>
      </c>
      <c r="Q41" s="7">
        <f t="shared" si="29"/>
        <v>452</v>
      </c>
      <c r="R41" s="7">
        <f t="shared" si="29"/>
        <v>452</v>
      </c>
      <c r="S41" s="7">
        <f t="shared" si="29"/>
        <v>452</v>
      </c>
      <c r="T41" s="7">
        <f t="shared" si="29"/>
        <v>452</v>
      </c>
      <c r="U41" s="7">
        <f t="shared" si="29"/>
        <v>452</v>
      </c>
      <c r="V41" s="7">
        <f t="shared" si="29"/>
        <v>452</v>
      </c>
      <c r="W41" s="7">
        <f t="shared" si="30"/>
        <v>452</v>
      </c>
      <c r="X41" s="7">
        <f t="shared" si="30"/>
        <v>452</v>
      </c>
      <c r="Y41" s="7">
        <f t="shared" si="30"/>
        <v>452</v>
      </c>
      <c r="Z41" s="7">
        <f t="shared" si="30"/>
        <v>452</v>
      </c>
      <c r="AA41" s="7">
        <f t="shared" si="30"/>
        <v>452</v>
      </c>
      <c r="AB41" s="7">
        <f t="shared" si="30"/>
        <v>452</v>
      </c>
      <c r="AC41" s="7">
        <f t="shared" si="30"/>
        <v>452</v>
      </c>
    </row>
    <row r="42" spans="1:29" x14ac:dyDescent="0.2">
      <c r="B42" t="s">
        <v>29</v>
      </c>
      <c r="D42" s="6">
        <f>SUM(D36:D41)</f>
        <v>0</v>
      </c>
      <c r="E42" s="6">
        <f>SUM(E36:E41)</f>
        <v>5793.4685863874347</v>
      </c>
      <c r="F42" s="6">
        <f>SUM(F36:F41)</f>
        <v>5600.0875130785353</v>
      </c>
      <c r="G42" s="6">
        <f t="shared" ref="G42:V42" si="31">SUM(G36:G41)</f>
        <v>5401.8198533813611</v>
      </c>
      <c r="H42" s="6">
        <f t="shared" si="31"/>
        <v>5215.3828765189537</v>
      </c>
      <c r="I42" s="6">
        <f t="shared" si="31"/>
        <v>5039.4906387049214</v>
      </c>
      <c r="J42" s="6">
        <f t="shared" si="31"/>
        <v>4873.1143849101572</v>
      </c>
      <c r="K42" s="6">
        <f t="shared" si="31"/>
        <v>4715.22536010555</v>
      </c>
      <c r="L42" s="6">
        <f t="shared" si="31"/>
        <v>4558.4936847086919</v>
      </c>
      <c r="M42" s="6">
        <f t="shared" si="31"/>
        <v>4401.6334149331942</v>
      </c>
      <c r="N42" s="6">
        <f t="shared" si="31"/>
        <v>4244.9017395363353</v>
      </c>
      <c r="O42" s="6">
        <f t="shared" si="31"/>
        <v>4088.041469760838</v>
      </c>
      <c r="P42" s="6">
        <f t="shared" si="31"/>
        <v>3931.3097943639796</v>
      </c>
      <c r="Q42" s="6">
        <f t="shared" si="31"/>
        <v>3774.4495245884818</v>
      </c>
      <c r="R42" s="6">
        <f t="shared" si="31"/>
        <v>3617.7178491916229</v>
      </c>
      <c r="S42" s="6">
        <f t="shared" si="31"/>
        <v>3460.8575794161261</v>
      </c>
      <c r="T42" s="6">
        <f t="shared" si="31"/>
        <v>3304.1259040192672</v>
      </c>
      <c r="U42" s="6">
        <f t="shared" si="31"/>
        <v>3213.748928</v>
      </c>
      <c r="V42" s="6">
        <f t="shared" si="31"/>
        <v>3132.8879360000001</v>
      </c>
      <c r="W42" s="6">
        <f t="shared" ref="W42:AC42" si="32">SUM(W36:W41)</f>
        <v>3052.0269440000002</v>
      </c>
      <c r="X42" s="6">
        <f t="shared" si="32"/>
        <v>2971.1659520000003</v>
      </c>
      <c r="Y42" s="6">
        <f t="shared" si="32"/>
        <v>2890.3049599999999</v>
      </c>
      <c r="Z42" s="6">
        <f t="shared" si="32"/>
        <v>2809.443968</v>
      </c>
      <c r="AA42" s="6">
        <f t="shared" si="32"/>
        <v>2728.5829759999997</v>
      </c>
      <c r="AB42" s="6">
        <f t="shared" si="32"/>
        <v>2647.7219839999998</v>
      </c>
      <c r="AC42" s="6">
        <f t="shared" si="32"/>
        <v>2566.8609919999999</v>
      </c>
    </row>
    <row r="43" spans="1:29" x14ac:dyDescent="0.2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">
      <c r="B46" t="s">
        <v>29</v>
      </c>
      <c r="D46" s="6"/>
      <c r="E46" s="6">
        <f>IF(E45=1,E42,D46)</f>
        <v>5793.4685863874347</v>
      </c>
      <c r="F46" s="6">
        <f t="shared" ref="F46:P46" si="33">IF(F45=1,F42,E46)</f>
        <v>5793.4685863874347</v>
      </c>
      <c r="G46" s="6">
        <f t="shared" si="33"/>
        <v>5793.4685863874347</v>
      </c>
      <c r="H46" s="6">
        <f t="shared" si="33"/>
        <v>5793.4685863874347</v>
      </c>
      <c r="I46" s="6">
        <f t="shared" si="33"/>
        <v>5039.4906387049214</v>
      </c>
      <c r="J46" s="6">
        <f t="shared" si="33"/>
        <v>5039.4906387049214</v>
      </c>
      <c r="K46" s="6">
        <f t="shared" si="33"/>
        <v>5039.4906387049214</v>
      </c>
      <c r="L46" s="6">
        <f t="shared" si="33"/>
        <v>5039.4906387049214</v>
      </c>
      <c r="M46" s="6">
        <f t="shared" si="33"/>
        <v>4401.6334149331942</v>
      </c>
      <c r="N46" s="6">
        <f t="shared" si="33"/>
        <v>4401.6334149331942</v>
      </c>
      <c r="O46" s="6">
        <f t="shared" si="33"/>
        <v>4401.6334149331942</v>
      </c>
      <c r="P46" s="6">
        <f t="shared" si="33"/>
        <v>4401.6334149331942</v>
      </c>
      <c r="Q46" s="6">
        <f t="shared" ref="Q46:AC46" si="34">IF(Q45=1,Q42,P46)</f>
        <v>3774.4495245884818</v>
      </c>
      <c r="R46" s="6">
        <f t="shared" si="34"/>
        <v>3774.4495245884818</v>
      </c>
      <c r="S46" s="6">
        <f t="shared" si="34"/>
        <v>3774.4495245884818</v>
      </c>
      <c r="T46" s="6">
        <f t="shared" si="34"/>
        <v>3774.4495245884818</v>
      </c>
      <c r="U46" s="6">
        <f t="shared" si="34"/>
        <v>3213.748928</v>
      </c>
      <c r="V46" s="6">
        <f t="shared" si="34"/>
        <v>3213.748928</v>
      </c>
      <c r="W46" s="6">
        <f t="shared" si="34"/>
        <v>3213.748928</v>
      </c>
      <c r="X46" s="6">
        <f t="shared" si="34"/>
        <v>3213.748928</v>
      </c>
      <c r="Y46" s="6">
        <f t="shared" si="34"/>
        <v>2890.3049599999999</v>
      </c>
      <c r="Z46" s="6">
        <f t="shared" si="34"/>
        <v>2890.3049599999999</v>
      </c>
      <c r="AA46" s="6">
        <f t="shared" si="34"/>
        <v>2890.3049599999999</v>
      </c>
      <c r="AB46" s="6">
        <f t="shared" si="34"/>
        <v>2890.3049599999999</v>
      </c>
      <c r="AC46" s="6">
        <f t="shared" si="34"/>
        <v>2566.8609919999999</v>
      </c>
    </row>
    <row r="47" spans="1:29" x14ac:dyDescent="0.2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B50" t="s">
        <v>29</v>
      </c>
      <c r="D50" s="6"/>
      <c r="E50" s="6">
        <f>+E46</f>
        <v>5793.4685863874347</v>
      </c>
      <c r="F50" s="6">
        <f t="shared" ref="F50:AC50" si="35">+F46</f>
        <v>5793.4685863874347</v>
      </c>
      <c r="G50" s="6">
        <f t="shared" si="35"/>
        <v>5793.4685863874347</v>
      </c>
      <c r="H50" s="6">
        <f t="shared" si="35"/>
        <v>5793.4685863874347</v>
      </c>
      <c r="I50" s="6">
        <f t="shared" si="35"/>
        <v>5039.4906387049214</v>
      </c>
      <c r="J50" s="6">
        <f t="shared" si="35"/>
        <v>5039.4906387049214</v>
      </c>
      <c r="K50" s="6">
        <f t="shared" si="35"/>
        <v>5039.4906387049214</v>
      </c>
      <c r="L50" s="6">
        <f t="shared" si="35"/>
        <v>5039.4906387049214</v>
      </c>
      <c r="M50" s="6">
        <f t="shared" si="35"/>
        <v>4401.6334149331942</v>
      </c>
      <c r="N50" s="6">
        <f t="shared" si="35"/>
        <v>4401.6334149331942</v>
      </c>
      <c r="O50" s="6">
        <f t="shared" si="35"/>
        <v>4401.6334149331942</v>
      </c>
      <c r="P50" s="6">
        <f t="shared" si="35"/>
        <v>4401.6334149331942</v>
      </c>
      <c r="Q50" s="6">
        <f t="shared" si="35"/>
        <v>3774.4495245884818</v>
      </c>
      <c r="R50" s="6">
        <f t="shared" si="35"/>
        <v>3774.4495245884818</v>
      </c>
      <c r="S50" s="6">
        <f t="shared" si="35"/>
        <v>3774.4495245884818</v>
      </c>
      <c r="T50" s="6">
        <f t="shared" si="35"/>
        <v>3774.4495245884818</v>
      </c>
      <c r="U50" s="6">
        <f t="shared" si="35"/>
        <v>3213.748928</v>
      </c>
      <c r="V50" s="6">
        <f t="shared" si="35"/>
        <v>3213.748928</v>
      </c>
      <c r="W50" s="6">
        <f t="shared" si="35"/>
        <v>3213.748928</v>
      </c>
      <c r="X50" s="6">
        <f t="shared" si="35"/>
        <v>3213.748928</v>
      </c>
      <c r="Y50" s="6">
        <f t="shared" si="35"/>
        <v>2890.3049599999999</v>
      </c>
      <c r="Z50" s="6">
        <f t="shared" si="35"/>
        <v>2890.3049599999999</v>
      </c>
      <c r="AA50" s="6">
        <f t="shared" si="35"/>
        <v>2890.3049599999999</v>
      </c>
      <c r="AB50" s="6">
        <f t="shared" si="35"/>
        <v>2890.3049599999999</v>
      </c>
      <c r="AC50" s="6">
        <f t="shared" si="35"/>
        <v>2566.8609919999999</v>
      </c>
    </row>
    <row r="51" spans="1:29" x14ac:dyDescent="0.2">
      <c r="B51" t="s">
        <v>9</v>
      </c>
      <c r="D51" s="6"/>
      <c r="E51" s="6">
        <f>+E40</f>
        <v>1130</v>
      </c>
      <c r="F51" s="6">
        <f t="shared" ref="F51:U52" si="36">+F40</f>
        <v>1130</v>
      </c>
      <c r="G51" s="6">
        <f t="shared" si="36"/>
        <v>1130</v>
      </c>
      <c r="H51" s="6">
        <f t="shared" si="36"/>
        <v>1130</v>
      </c>
      <c r="I51" s="6">
        <f t="shared" si="36"/>
        <v>1130</v>
      </c>
      <c r="J51" s="6">
        <f t="shared" si="36"/>
        <v>1130</v>
      </c>
      <c r="K51" s="6">
        <f t="shared" si="36"/>
        <v>1130</v>
      </c>
      <c r="L51" s="6">
        <f t="shared" si="36"/>
        <v>1130</v>
      </c>
      <c r="M51" s="6">
        <f t="shared" si="36"/>
        <v>1130</v>
      </c>
      <c r="N51" s="6">
        <f t="shared" si="36"/>
        <v>1130</v>
      </c>
      <c r="O51" s="6">
        <f t="shared" si="36"/>
        <v>1130</v>
      </c>
      <c r="P51" s="6">
        <f t="shared" si="36"/>
        <v>1130</v>
      </c>
      <c r="Q51" s="6">
        <f t="shared" si="36"/>
        <v>1130</v>
      </c>
      <c r="R51" s="6">
        <f t="shared" si="36"/>
        <v>1130</v>
      </c>
      <c r="S51" s="6">
        <f t="shared" si="36"/>
        <v>1130</v>
      </c>
      <c r="T51" s="6">
        <f t="shared" si="36"/>
        <v>1130</v>
      </c>
      <c r="U51" s="6">
        <f t="shared" si="36"/>
        <v>1130</v>
      </c>
      <c r="V51" s="6">
        <f t="shared" ref="V51:AC52" si="37">+V40</f>
        <v>1130</v>
      </c>
      <c r="W51" s="6">
        <f t="shared" si="37"/>
        <v>1130</v>
      </c>
      <c r="X51" s="6">
        <f t="shared" si="37"/>
        <v>1130</v>
      </c>
      <c r="Y51" s="6">
        <f t="shared" si="37"/>
        <v>1130</v>
      </c>
      <c r="Z51" s="6">
        <f t="shared" si="37"/>
        <v>1130</v>
      </c>
      <c r="AA51" s="6">
        <f t="shared" si="37"/>
        <v>1130</v>
      </c>
      <c r="AB51" s="6">
        <f t="shared" si="37"/>
        <v>1130</v>
      </c>
      <c r="AC51" s="6">
        <f t="shared" si="37"/>
        <v>1130</v>
      </c>
    </row>
    <row r="52" spans="1:29" x14ac:dyDescent="0.2">
      <c r="B52" t="s">
        <v>10</v>
      </c>
      <c r="D52" s="6"/>
      <c r="E52" s="6">
        <f>+E41</f>
        <v>452</v>
      </c>
      <c r="F52" s="6">
        <f t="shared" si="36"/>
        <v>452</v>
      </c>
      <c r="G52" s="6">
        <f t="shared" si="36"/>
        <v>452</v>
      </c>
      <c r="H52" s="6">
        <f t="shared" si="36"/>
        <v>452</v>
      </c>
      <c r="I52" s="6">
        <f t="shared" si="36"/>
        <v>452</v>
      </c>
      <c r="J52" s="6">
        <f t="shared" si="36"/>
        <v>452</v>
      </c>
      <c r="K52" s="6">
        <f t="shared" si="36"/>
        <v>452</v>
      </c>
      <c r="L52" s="6">
        <f t="shared" si="36"/>
        <v>452</v>
      </c>
      <c r="M52" s="6">
        <f t="shared" si="36"/>
        <v>452</v>
      </c>
      <c r="N52" s="6">
        <f t="shared" si="36"/>
        <v>452</v>
      </c>
      <c r="O52" s="6">
        <f t="shared" si="36"/>
        <v>452</v>
      </c>
      <c r="P52" s="6">
        <f t="shared" si="36"/>
        <v>452</v>
      </c>
      <c r="Q52" s="6">
        <f t="shared" si="36"/>
        <v>452</v>
      </c>
      <c r="R52" s="6">
        <f t="shared" si="36"/>
        <v>452</v>
      </c>
      <c r="S52" s="6">
        <f t="shared" si="36"/>
        <v>452</v>
      </c>
      <c r="T52" s="6">
        <f t="shared" si="36"/>
        <v>452</v>
      </c>
      <c r="U52" s="6">
        <f t="shared" si="36"/>
        <v>452</v>
      </c>
      <c r="V52" s="6">
        <f t="shared" si="37"/>
        <v>452</v>
      </c>
      <c r="W52" s="6">
        <f t="shared" si="37"/>
        <v>452</v>
      </c>
      <c r="X52" s="6">
        <f t="shared" si="37"/>
        <v>452</v>
      </c>
      <c r="Y52" s="6">
        <f t="shared" si="37"/>
        <v>452</v>
      </c>
      <c r="Z52" s="6">
        <f t="shared" si="37"/>
        <v>452</v>
      </c>
      <c r="AA52" s="6">
        <f t="shared" si="37"/>
        <v>452</v>
      </c>
      <c r="AB52" s="6">
        <f t="shared" si="37"/>
        <v>452</v>
      </c>
      <c r="AC52" s="6">
        <f t="shared" si="37"/>
        <v>452</v>
      </c>
    </row>
    <row r="53" spans="1:29" x14ac:dyDescent="0.2">
      <c r="B53" t="s">
        <v>28</v>
      </c>
      <c r="D53" s="6"/>
      <c r="E53" s="7">
        <f>+E39</f>
        <v>904</v>
      </c>
      <c r="F53" s="7">
        <f t="shared" ref="F53:AC53" si="38">+F39</f>
        <v>904</v>
      </c>
      <c r="G53" s="7">
        <f t="shared" si="38"/>
        <v>904</v>
      </c>
      <c r="H53" s="7">
        <f t="shared" si="38"/>
        <v>904</v>
      </c>
      <c r="I53" s="7">
        <f t="shared" si="38"/>
        <v>904</v>
      </c>
      <c r="J53" s="7">
        <f t="shared" si="38"/>
        <v>904</v>
      </c>
      <c r="K53" s="7">
        <f t="shared" si="38"/>
        <v>904</v>
      </c>
      <c r="L53" s="7">
        <f t="shared" si="38"/>
        <v>904</v>
      </c>
      <c r="M53" s="7">
        <f t="shared" si="38"/>
        <v>904</v>
      </c>
      <c r="N53" s="7">
        <f t="shared" si="38"/>
        <v>904</v>
      </c>
      <c r="O53" s="7">
        <f t="shared" si="38"/>
        <v>904</v>
      </c>
      <c r="P53" s="7">
        <f t="shared" si="38"/>
        <v>904</v>
      </c>
      <c r="Q53" s="7">
        <f t="shared" si="38"/>
        <v>904</v>
      </c>
      <c r="R53" s="7">
        <f t="shared" si="38"/>
        <v>904</v>
      </c>
      <c r="S53" s="7">
        <f t="shared" si="38"/>
        <v>904</v>
      </c>
      <c r="T53" s="7">
        <f t="shared" si="38"/>
        <v>904</v>
      </c>
      <c r="U53" s="7">
        <f t="shared" si="38"/>
        <v>904</v>
      </c>
      <c r="V53" s="7">
        <f t="shared" si="38"/>
        <v>904</v>
      </c>
      <c r="W53" s="7">
        <f t="shared" si="38"/>
        <v>904</v>
      </c>
      <c r="X53" s="7">
        <f t="shared" si="38"/>
        <v>904</v>
      </c>
      <c r="Y53" s="7">
        <f t="shared" si="38"/>
        <v>904</v>
      </c>
      <c r="Z53" s="7">
        <f t="shared" si="38"/>
        <v>904</v>
      </c>
      <c r="AA53" s="7">
        <f t="shared" si="38"/>
        <v>904</v>
      </c>
      <c r="AB53" s="7">
        <f t="shared" si="38"/>
        <v>904</v>
      </c>
      <c r="AC53" s="7">
        <f t="shared" si="38"/>
        <v>904</v>
      </c>
    </row>
    <row r="54" spans="1:29" x14ac:dyDescent="0.2">
      <c r="B54" t="s">
        <v>33</v>
      </c>
      <c r="D54" s="6"/>
      <c r="E54" s="6">
        <f>+E50-E51-E52-E53</f>
        <v>3307.4685863874347</v>
      </c>
      <c r="F54" s="6">
        <f t="shared" ref="F54:AC54" si="39">+F50-F51-F52-F53</f>
        <v>3307.4685863874347</v>
      </c>
      <c r="G54" s="6">
        <f t="shared" si="39"/>
        <v>3307.4685863874347</v>
      </c>
      <c r="H54" s="6">
        <f t="shared" si="39"/>
        <v>3307.4685863874347</v>
      </c>
      <c r="I54" s="6">
        <f t="shared" si="39"/>
        <v>2553.4906387049214</v>
      </c>
      <c r="J54" s="6">
        <f t="shared" si="39"/>
        <v>2553.4906387049214</v>
      </c>
      <c r="K54" s="6">
        <f t="shared" si="39"/>
        <v>2553.4906387049214</v>
      </c>
      <c r="L54" s="6">
        <f t="shared" si="39"/>
        <v>2553.4906387049214</v>
      </c>
      <c r="M54" s="6">
        <f t="shared" si="39"/>
        <v>1915.6334149331942</v>
      </c>
      <c r="N54" s="6">
        <f t="shared" si="39"/>
        <v>1915.6334149331942</v>
      </c>
      <c r="O54" s="6">
        <f t="shared" si="39"/>
        <v>1915.6334149331942</v>
      </c>
      <c r="P54" s="6">
        <f t="shared" si="39"/>
        <v>1915.6334149331942</v>
      </c>
      <c r="Q54" s="6">
        <f t="shared" si="39"/>
        <v>1288.4495245884818</v>
      </c>
      <c r="R54" s="6">
        <f t="shared" si="39"/>
        <v>1288.4495245884818</v>
      </c>
      <c r="S54" s="6">
        <f t="shared" si="39"/>
        <v>1288.4495245884818</v>
      </c>
      <c r="T54" s="6">
        <f t="shared" si="39"/>
        <v>1288.4495245884818</v>
      </c>
      <c r="U54" s="6">
        <f t="shared" si="39"/>
        <v>727.74892799999998</v>
      </c>
      <c r="V54" s="6">
        <f t="shared" si="39"/>
        <v>727.74892799999998</v>
      </c>
      <c r="W54" s="6">
        <f t="shared" si="39"/>
        <v>727.74892799999998</v>
      </c>
      <c r="X54" s="6">
        <f t="shared" si="39"/>
        <v>727.74892799999998</v>
      </c>
      <c r="Y54" s="6">
        <f t="shared" si="39"/>
        <v>404.30495999999994</v>
      </c>
      <c r="Z54" s="6">
        <f t="shared" si="39"/>
        <v>404.30495999999994</v>
      </c>
      <c r="AA54" s="6">
        <f t="shared" si="39"/>
        <v>404.30495999999994</v>
      </c>
      <c r="AB54" s="6">
        <f t="shared" si="39"/>
        <v>404.30495999999994</v>
      </c>
      <c r="AC54" s="6">
        <f t="shared" si="39"/>
        <v>80.860991999999897</v>
      </c>
    </row>
    <row r="55" spans="1:29" x14ac:dyDescent="0.2">
      <c r="B55" t="s">
        <v>34</v>
      </c>
      <c r="D55" s="6"/>
      <c r="E55" s="7">
        <f>+D87*$C$10</f>
        <v>904</v>
      </c>
      <c r="F55" s="7">
        <f t="shared" ref="F55:AC55" si="40">+E87*$C$10</f>
        <v>851.14492800000005</v>
      </c>
      <c r="G55" s="7">
        <f t="shared" si="40"/>
        <v>796.95425023999996</v>
      </c>
      <c r="H55" s="7">
        <f t="shared" si="40"/>
        <v>745.99714432000007</v>
      </c>
      <c r="I55" s="7">
        <f t="shared" si="40"/>
        <v>697.92213504000006</v>
      </c>
      <c r="J55" s="7">
        <f t="shared" si="40"/>
        <v>652.44804224000006</v>
      </c>
      <c r="K55" s="7">
        <f t="shared" si="40"/>
        <v>609.29368576000002</v>
      </c>
      <c r="L55" s="7">
        <f t="shared" si="40"/>
        <v>566.45565696000006</v>
      </c>
      <c r="M55" s="7">
        <f t="shared" si="40"/>
        <v>523.58248063999997</v>
      </c>
      <c r="N55" s="7">
        <f t="shared" si="40"/>
        <v>480.74445184000007</v>
      </c>
      <c r="O55" s="7">
        <f t="shared" si="40"/>
        <v>437.87127552000004</v>
      </c>
      <c r="P55" s="7">
        <f t="shared" si="40"/>
        <v>395.03324672000002</v>
      </c>
      <c r="Q55" s="7">
        <f t="shared" si="40"/>
        <v>352.16007040000005</v>
      </c>
      <c r="R55" s="7">
        <f t="shared" si="40"/>
        <v>309.32204160000003</v>
      </c>
      <c r="S55" s="7">
        <f t="shared" si="40"/>
        <v>266.44886528000001</v>
      </c>
      <c r="T55" s="7">
        <f t="shared" si="40"/>
        <v>223.61083648000005</v>
      </c>
      <c r="U55" s="7">
        <f t="shared" si="40"/>
        <v>198.90892800000003</v>
      </c>
      <c r="V55" s="7">
        <f t="shared" si="40"/>
        <v>176.80793600000004</v>
      </c>
      <c r="W55" s="7">
        <f t="shared" si="40"/>
        <v>154.70694400000002</v>
      </c>
      <c r="X55" s="7">
        <f t="shared" si="40"/>
        <v>132.60595200000003</v>
      </c>
      <c r="Y55" s="7">
        <f t="shared" si="40"/>
        <v>110.50496000000001</v>
      </c>
      <c r="Z55" s="7">
        <f t="shared" si="40"/>
        <v>88.403968000000006</v>
      </c>
      <c r="AA55" s="7">
        <f t="shared" si="40"/>
        <v>66.302976000000001</v>
      </c>
      <c r="AB55" s="7">
        <f t="shared" si="40"/>
        <v>44.201983999999996</v>
      </c>
      <c r="AC55" s="7">
        <f t="shared" si="40"/>
        <v>22.100991999999998</v>
      </c>
    </row>
    <row r="56" spans="1:29" x14ac:dyDescent="0.2">
      <c r="B56" t="s">
        <v>35</v>
      </c>
      <c r="D56" s="6"/>
      <c r="E56" s="6">
        <f>+E54-E55</f>
        <v>2403.4685863874347</v>
      </c>
      <c r="F56" s="6">
        <f t="shared" ref="F56:AC56" si="41">+F54-F55</f>
        <v>2456.3236583874345</v>
      </c>
      <c r="G56" s="6">
        <f t="shared" si="41"/>
        <v>2510.5143361474347</v>
      </c>
      <c r="H56" s="6">
        <f t="shared" si="41"/>
        <v>2561.4714420674345</v>
      </c>
      <c r="I56" s="6">
        <f t="shared" si="41"/>
        <v>1855.5685036649213</v>
      </c>
      <c r="J56" s="6">
        <f t="shared" si="41"/>
        <v>1901.0425964649212</v>
      </c>
      <c r="K56" s="6">
        <f t="shared" si="41"/>
        <v>1944.1969529449213</v>
      </c>
      <c r="L56" s="6">
        <f t="shared" si="41"/>
        <v>1987.0349817449214</v>
      </c>
      <c r="M56" s="6">
        <f t="shared" si="41"/>
        <v>1392.0509342931941</v>
      </c>
      <c r="N56" s="6">
        <f t="shared" si="41"/>
        <v>1434.8889630931942</v>
      </c>
      <c r="O56" s="6">
        <f t="shared" si="41"/>
        <v>1477.7621394131943</v>
      </c>
      <c r="P56" s="6">
        <f t="shared" si="41"/>
        <v>1520.6001682131941</v>
      </c>
      <c r="Q56" s="6">
        <f t="shared" si="41"/>
        <v>936.28945418848184</v>
      </c>
      <c r="R56" s="6">
        <f t="shared" si="41"/>
        <v>979.1274829884818</v>
      </c>
      <c r="S56" s="6">
        <f t="shared" si="41"/>
        <v>1022.0006593084818</v>
      </c>
      <c r="T56" s="6">
        <f t="shared" si="41"/>
        <v>1064.8386881084818</v>
      </c>
      <c r="U56" s="6">
        <f t="shared" si="41"/>
        <v>528.83999999999992</v>
      </c>
      <c r="V56" s="6">
        <f t="shared" si="41"/>
        <v>550.94099199999994</v>
      </c>
      <c r="W56" s="6">
        <f t="shared" si="41"/>
        <v>573.04198399999996</v>
      </c>
      <c r="X56" s="6">
        <f t="shared" si="41"/>
        <v>595.14297599999998</v>
      </c>
      <c r="Y56" s="6">
        <f t="shared" si="41"/>
        <v>293.79999999999995</v>
      </c>
      <c r="Z56" s="6">
        <f t="shared" si="41"/>
        <v>315.90099199999992</v>
      </c>
      <c r="AA56" s="6">
        <f t="shared" si="41"/>
        <v>338.00198399999994</v>
      </c>
      <c r="AB56" s="6">
        <f t="shared" si="41"/>
        <v>360.10297599999996</v>
      </c>
      <c r="AC56" s="6">
        <f t="shared" si="41"/>
        <v>58.759999999999899</v>
      </c>
    </row>
    <row r="57" spans="1:29" x14ac:dyDescent="0.2">
      <c r="B57" t="s">
        <v>27</v>
      </c>
      <c r="D57" s="6"/>
      <c r="E57" s="7">
        <f>+E56*$C$14</f>
        <v>934.46858638743458</v>
      </c>
      <c r="F57" s="7">
        <f t="shared" ref="F57:U57" si="42">+F56*$C$14</f>
        <v>955.01863838103452</v>
      </c>
      <c r="G57" s="7">
        <f t="shared" si="42"/>
        <v>976.08797389412257</v>
      </c>
      <c r="H57" s="7">
        <f t="shared" si="42"/>
        <v>995.90009667581853</v>
      </c>
      <c r="I57" s="7">
        <f t="shared" si="42"/>
        <v>721.44503422492141</v>
      </c>
      <c r="J57" s="7">
        <f t="shared" si="42"/>
        <v>739.12536150556127</v>
      </c>
      <c r="K57" s="7">
        <f t="shared" si="42"/>
        <v>755.9037753049854</v>
      </c>
      <c r="L57" s="7">
        <f t="shared" si="42"/>
        <v>772.55920090242546</v>
      </c>
      <c r="M57" s="7">
        <f t="shared" si="42"/>
        <v>541.22940325319382</v>
      </c>
      <c r="N57" s="7">
        <f t="shared" si="42"/>
        <v>557.88482885063388</v>
      </c>
      <c r="O57" s="7">
        <f t="shared" si="42"/>
        <v>574.55391980384991</v>
      </c>
      <c r="P57" s="7">
        <f t="shared" si="42"/>
        <v>591.20934540128985</v>
      </c>
      <c r="Q57" s="7">
        <f t="shared" si="42"/>
        <v>364.02933978848171</v>
      </c>
      <c r="R57" s="7">
        <f t="shared" si="42"/>
        <v>380.68476538592171</v>
      </c>
      <c r="S57" s="7">
        <f t="shared" si="42"/>
        <v>397.35385633913768</v>
      </c>
      <c r="T57" s="7">
        <f t="shared" si="42"/>
        <v>414.00928193657774</v>
      </c>
      <c r="U57" s="7">
        <f t="shared" si="42"/>
        <v>205.61299199999996</v>
      </c>
      <c r="V57" s="7">
        <f t="shared" ref="V57:AC57" si="43">+V56*$C$14</f>
        <v>214.20585768959995</v>
      </c>
      <c r="W57" s="7">
        <f t="shared" si="43"/>
        <v>222.79872337919997</v>
      </c>
      <c r="X57" s="7">
        <f t="shared" si="43"/>
        <v>231.39158906879999</v>
      </c>
      <c r="Y57" s="7">
        <f t="shared" si="43"/>
        <v>114.22943999999998</v>
      </c>
      <c r="Z57" s="7">
        <f t="shared" si="43"/>
        <v>122.82230568959996</v>
      </c>
      <c r="AA57" s="7">
        <f t="shared" si="43"/>
        <v>131.41517137919996</v>
      </c>
      <c r="AB57" s="7">
        <f t="shared" si="43"/>
        <v>140.00803706879998</v>
      </c>
      <c r="AC57" s="7">
        <f t="shared" si="43"/>
        <v>22.84588799999996</v>
      </c>
    </row>
    <row r="58" spans="1:29" x14ac:dyDescent="0.2">
      <c r="B58" t="s">
        <v>36</v>
      </c>
      <c r="D58" s="6"/>
      <c r="E58" s="6">
        <f>+E56-E57</f>
        <v>1469</v>
      </c>
      <c r="F58" s="6">
        <f t="shared" ref="F58:U58" si="44">+F56-F57</f>
        <v>1501.3050200063999</v>
      </c>
      <c r="G58" s="6">
        <f t="shared" si="44"/>
        <v>1534.4263622533122</v>
      </c>
      <c r="H58" s="6">
        <f t="shared" si="44"/>
        <v>1565.571345391616</v>
      </c>
      <c r="I58" s="6">
        <f t="shared" si="44"/>
        <v>1134.12346944</v>
      </c>
      <c r="J58" s="6">
        <f t="shared" si="44"/>
        <v>1161.91723495936</v>
      </c>
      <c r="K58" s="6">
        <f t="shared" si="44"/>
        <v>1188.2931776399359</v>
      </c>
      <c r="L58" s="6">
        <f t="shared" si="44"/>
        <v>1214.4757808424961</v>
      </c>
      <c r="M58" s="6">
        <f t="shared" si="44"/>
        <v>850.82153104000031</v>
      </c>
      <c r="N58" s="6">
        <f t="shared" si="44"/>
        <v>877.00413424256033</v>
      </c>
      <c r="O58" s="6">
        <f t="shared" si="44"/>
        <v>903.20821960934438</v>
      </c>
      <c r="P58" s="6">
        <f t="shared" si="44"/>
        <v>929.39082281190429</v>
      </c>
      <c r="Q58" s="6">
        <f t="shared" si="44"/>
        <v>572.26011440000013</v>
      </c>
      <c r="R58" s="6">
        <f t="shared" si="44"/>
        <v>598.44271760256015</v>
      </c>
      <c r="S58" s="6">
        <f t="shared" si="44"/>
        <v>624.64680296934409</v>
      </c>
      <c r="T58" s="6">
        <f t="shared" si="44"/>
        <v>650.82940617190411</v>
      </c>
      <c r="U58" s="6">
        <f t="shared" si="44"/>
        <v>323.22700799999996</v>
      </c>
      <c r="V58" s="6">
        <f t="shared" ref="V58:AC58" si="45">+V56-V57</f>
        <v>336.73513431039999</v>
      </c>
      <c r="W58" s="6">
        <f t="shared" si="45"/>
        <v>350.24326062080002</v>
      </c>
      <c r="X58" s="6">
        <f t="shared" si="45"/>
        <v>363.75138693119999</v>
      </c>
      <c r="Y58" s="6">
        <f t="shared" si="45"/>
        <v>179.57055999999997</v>
      </c>
      <c r="Z58" s="6">
        <f t="shared" si="45"/>
        <v>193.07868631039997</v>
      </c>
      <c r="AA58" s="6">
        <f t="shared" si="45"/>
        <v>206.58681262079998</v>
      </c>
      <c r="AB58" s="6">
        <f t="shared" si="45"/>
        <v>220.09493893119998</v>
      </c>
      <c r="AC58" s="6">
        <f t="shared" si="45"/>
        <v>35.914111999999939</v>
      </c>
    </row>
    <row r="59" spans="1:29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t="s">
        <v>36</v>
      </c>
      <c r="D61" s="6">
        <f>+D36</f>
        <v>0</v>
      </c>
      <c r="E61" s="6">
        <f>+E58</f>
        <v>1469</v>
      </c>
      <c r="F61" s="6">
        <f t="shared" ref="F61:AC61" si="46">+F58</f>
        <v>1501.3050200063999</v>
      </c>
      <c r="G61" s="6">
        <f t="shared" si="46"/>
        <v>1534.4263622533122</v>
      </c>
      <c r="H61" s="6">
        <f t="shared" si="46"/>
        <v>1565.571345391616</v>
      </c>
      <c r="I61" s="6">
        <f t="shared" si="46"/>
        <v>1134.12346944</v>
      </c>
      <c r="J61" s="6">
        <f t="shared" si="46"/>
        <v>1161.91723495936</v>
      </c>
      <c r="K61" s="6">
        <f t="shared" si="46"/>
        <v>1188.2931776399359</v>
      </c>
      <c r="L61" s="6">
        <f t="shared" si="46"/>
        <v>1214.4757808424961</v>
      </c>
      <c r="M61" s="6">
        <f t="shared" si="46"/>
        <v>850.82153104000031</v>
      </c>
      <c r="N61" s="6">
        <f t="shared" si="46"/>
        <v>877.00413424256033</v>
      </c>
      <c r="O61" s="6">
        <f t="shared" si="46"/>
        <v>903.20821960934438</v>
      </c>
      <c r="P61" s="6">
        <f t="shared" si="46"/>
        <v>929.39082281190429</v>
      </c>
      <c r="Q61" s="6">
        <f t="shared" si="46"/>
        <v>572.26011440000013</v>
      </c>
      <c r="R61" s="6">
        <f t="shared" si="46"/>
        <v>598.44271760256015</v>
      </c>
      <c r="S61" s="6">
        <f t="shared" si="46"/>
        <v>624.64680296934409</v>
      </c>
      <c r="T61" s="6">
        <f t="shared" si="46"/>
        <v>650.82940617190411</v>
      </c>
      <c r="U61" s="6">
        <f t="shared" si="46"/>
        <v>323.22700799999996</v>
      </c>
      <c r="V61" s="6">
        <f t="shared" si="46"/>
        <v>336.73513431039999</v>
      </c>
      <c r="W61" s="6">
        <f t="shared" si="46"/>
        <v>350.24326062080002</v>
      </c>
      <c r="X61" s="6">
        <f t="shared" si="46"/>
        <v>363.75138693119999</v>
      </c>
      <c r="Y61" s="6">
        <f t="shared" si="46"/>
        <v>179.57055999999997</v>
      </c>
      <c r="Z61" s="6">
        <f t="shared" si="46"/>
        <v>193.07868631039997</v>
      </c>
      <c r="AA61" s="6">
        <f t="shared" si="46"/>
        <v>206.58681262079998</v>
      </c>
      <c r="AB61" s="6">
        <f t="shared" si="46"/>
        <v>220.09493893119998</v>
      </c>
      <c r="AC61" s="6">
        <f t="shared" si="46"/>
        <v>35.914111999999939</v>
      </c>
    </row>
    <row r="62" spans="1:29" x14ac:dyDescent="0.2">
      <c r="B62" t="s">
        <v>28</v>
      </c>
      <c r="D62" s="6">
        <f>+D53</f>
        <v>0</v>
      </c>
      <c r="E62" s="6">
        <f t="shared" ref="E62:T62" si="47">+E53</f>
        <v>904</v>
      </c>
      <c r="F62" s="6">
        <f t="shared" si="47"/>
        <v>904</v>
      </c>
      <c r="G62" s="6">
        <f t="shared" si="47"/>
        <v>904</v>
      </c>
      <c r="H62" s="6">
        <f t="shared" si="47"/>
        <v>904</v>
      </c>
      <c r="I62" s="6">
        <f t="shared" si="47"/>
        <v>904</v>
      </c>
      <c r="J62" s="6">
        <f t="shared" si="47"/>
        <v>904</v>
      </c>
      <c r="K62" s="6">
        <f t="shared" si="47"/>
        <v>904</v>
      </c>
      <c r="L62" s="6">
        <f t="shared" si="47"/>
        <v>904</v>
      </c>
      <c r="M62" s="6">
        <f t="shared" si="47"/>
        <v>904</v>
      </c>
      <c r="N62" s="6">
        <f t="shared" si="47"/>
        <v>904</v>
      </c>
      <c r="O62" s="6">
        <f t="shared" si="47"/>
        <v>904</v>
      </c>
      <c r="P62" s="6">
        <f t="shared" si="47"/>
        <v>904</v>
      </c>
      <c r="Q62" s="6">
        <f t="shared" si="47"/>
        <v>904</v>
      </c>
      <c r="R62" s="6">
        <f t="shared" si="47"/>
        <v>904</v>
      </c>
      <c r="S62" s="6">
        <f t="shared" si="47"/>
        <v>904</v>
      </c>
      <c r="T62" s="6">
        <f t="shared" si="47"/>
        <v>904</v>
      </c>
      <c r="U62" s="6">
        <f t="shared" ref="U62:AC62" si="48">+U53</f>
        <v>904</v>
      </c>
      <c r="V62" s="6">
        <f t="shared" si="48"/>
        <v>904</v>
      </c>
      <c r="W62" s="6">
        <f t="shared" si="48"/>
        <v>904</v>
      </c>
      <c r="X62" s="6">
        <f t="shared" si="48"/>
        <v>904</v>
      </c>
      <c r="Y62" s="6">
        <f t="shared" si="48"/>
        <v>904</v>
      </c>
      <c r="Z62" s="6">
        <f t="shared" si="48"/>
        <v>904</v>
      </c>
      <c r="AA62" s="6">
        <f t="shared" si="48"/>
        <v>904</v>
      </c>
      <c r="AB62" s="6">
        <f t="shared" si="48"/>
        <v>904</v>
      </c>
      <c r="AC62" s="6">
        <f t="shared" si="48"/>
        <v>904</v>
      </c>
    </row>
    <row r="63" spans="1:29" x14ac:dyDescent="0.2">
      <c r="B63" t="s">
        <v>38</v>
      </c>
      <c r="D63" s="6">
        <v>0</v>
      </c>
      <c r="E63" s="6">
        <f t="shared" ref="E63:T63" si="49">+E22</f>
        <v>417.37679999999989</v>
      </c>
      <c r="F63" s="6">
        <f t="shared" si="49"/>
        <v>450.76694400000002</v>
      </c>
      <c r="G63" s="6">
        <f t="shared" si="49"/>
        <v>369.92764799999998</v>
      </c>
      <c r="H63" s="6">
        <f t="shared" si="49"/>
        <v>297.87523199999993</v>
      </c>
      <c r="I63" s="6">
        <f t="shared" si="49"/>
        <v>232.85232000000002</v>
      </c>
      <c r="J63" s="6">
        <f t="shared" si="49"/>
        <v>174.858912</v>
      </c>
      <c r="K63" s="6">
        <f t="shared" si="49"/>
        <v>166.95071999999993</v>
      </c>
      <c r="L63" s="6">
        <f t="shared" si="49"/>
        <v>167.82940800000003</v>
      </c>
      <c r="M63" s="6">
        <f t="shared" si="49"/>
        <v>166.95071999999993</v>
      </c>
      <c r="N63" s="6">
        <f t="shared" si="49"/>
        <v>167.82940800000003</v>
      </c>
      <c r="O63" s="6">
        <f t="shared" si="49"/>
        <v>166.95071999999993</v>
      </c>
      <c r="P63" s="6">
        <f t="shared" si="49"/>
        <v>167.82940800000003</v>
      </c>
      <c r="Q63" s="6">
        <f t="shared" si="49"/>
        <v>166.95071999999993</v>
      </c>
      <c r="R63" s="6">
        <f t="shared" si="49"/>
        <v>167.82940800000003</v>
      </c>
      <c r="S63" s="6">
        <f t="shared" si="49"/>
        <v>166.95071999999993</v>
      </c>
      <c r="T63" s="6">
        <f t="shared" si="49"/>
        <v>-286.45228799999995</v>
      </c>
      <c r="U63" s="6">
        <f t="shared" ref="U63:AC63" si="50">+U22</f>
        <v>-351.47519999999997</v>
      </c>
      <c r="V63" s="6">
        <f t="shared" si="50"/>
        <v>-351.47519999999997</v>
      </c>
      <c r="W63" s="6">
        <f t="shared" si="50"/>
        <v>-351.47519999999997</v>
      </c>
      <c r="X63" s="6">
        <f t="shared" si="50"/>
        <v>-351.47519999999997</v>
      </c>
      <c r="Y63" s="6">
        <f t="shared" si="50"/>
        <v>-351.47519999999997</v>
      </c>
      <c r="Z63" s="6">
        <f t="shared" si="50"/>
        <v>-351.47519999999997</v>
      </c>
      <c r="AA63" s="6">
        <f t="shared" si="50"/>
        <v>-351.47519999999997</v>
      </c>
      <c r="AB63" s="6">
        <f t="shared" si="50"/>
        <v>-351.47519999999997</v>
      </c>
      <c r="AC63" s="6">
        <f t="shared" si="50"/>
        <v>-351.47519999999997</v>
      </c>
    </row>
    <row r="64" spans="1:29" x14ac:dyDescent="0.2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">
      <c r="B65" t="s">
        <v>40</v>
      </c>
      <c r="D65" s="7">
        <f>SUM(D61:D64)</f>
        <v>0</v>
      </c>
      <c r="E65" s="7">
        <f t="shared" ref="E65:T65" si="51">SUM(E61:E64)</f>
        <v>2790.3768</v>
      </c>
      <c r="F65" s="7">
        <f t="shared" si="51"/>
        <v>2856.0719640063999</v>
      </c>
      <c r="G65" s="7">
        <f t="shared" si="51"/>
        <v>2808.354010253312</v>
      </c>
      <c r="H65" s="7">
        <f t="shared" si="51"/>
        <v>2767.4465773916158</v>
      </c>
      <c r="I65" s="7">
        <f t="shared" si="51"/>
        <v>2270.97578944</v>
      </c>
      <c r="J65" s="7">
        <f t="shared" si="51"/>
        <v>2240.7761469593602</v>
      </c>
      <c r="K65" s="7">
        <f t="shared" si="51"/>
        <v>2259.2438976399358</v>
      </c>
      <c r="L65" s="7">
        <f t="shared" si="51"/>
        <v>2286.3051888424961</v>
      </c>
      <c r="M65" s="7">
        <f t="shared" si="51"/>
        <v>1921.7722510400004</v>
      </c>
      <c r="N65" s="7">
        <f t="shared" si="51"/>
        <v>1948.8335422425603</v>
      </c>
      <c r="O65" s="7">
        <f t="shared" si="51"/>
        <v>1974.1589396093441</v>
      </c>
      <c r="P65" s="7">
        <f t="shared" si="51"/>
        <v>2001.2202308119045</v>
      </c>
      <c r="Q65" s="7">
        <f t="shared" si="51"/>
        <v>1643.2108343999998</v>
      </c>
      <c r="R65" s="7">
        <f t="shared" si="51"/>
        <v>1670.2721256025602</v>
      </c>
      <c r="S65" s="7">
        <f t="shared" si="51"/>
        <v>1695.597522969344</v>
      </c>
      <c r="T65" s="7">
        <f t="shared" si="51"/>
        <v>1268.3771181719042</v>
      </c>
      <c r="U65" s="7">
        <f t="shared" ref="U65:AC65" si="52">SUM(U61:U64)</f>
        <v>875.75180799999987</v>
      </c>
      <c r="V65" s="7">
        <f t="shared" si="52"/>
        <v>889.25993431040013</v>
      </c>
      <c r="W65" s="7">
        <f t="shared" si="52"/>
        <v>902.76806062079993</v>
      </c>
      <c r="X65" s="7">
        <f t="shared" si="52"/>
        <v>916.27618693119996</v>
      </c>
      <c r="Y65" s="7">
        <f t="shared" si="52"/>
        <v>732.09535999999991</v>
      </c>
      <c r="Z65" s="7">
        <f t="shared" si="52"/>
        <v>745.60348631039994</v>
      </c>
      <c r="AA65" s="7">
        <f t="shared" si="52"/>
        <v>759.11161262079997</v>
      </c>
      <c r="AB65" s="7">
        <f t="shared" si="52"/>
        <v>772.6197389312</v>
      </c>
      <c r="AC65" s="7">
        <f t="shared" si="52"/>
        <v>588.43891199999996</v>
      </c>
    </row>
    <row r="66" spans="1:29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B67" t="s">
        <v>2</v>
      </c>
      <c r="D67" s="6">
        <f>+C5</f>
        <v>22600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">
      <c r="B68" t="s">
        <v>41</v>
      </c>
      <c r="D68" s="6">
        <f>-C5*C7</f>
        <v>-11300</v>
      </c>
      <c r="E68" s="6">
        <f>+D87-E87</f>
        <v>660.68839999999909</v>
      </c>
      <c r="F68" s="6">
        <f t="shared" ref="F68:U68" si="53">+E87-F87</f>
        <v>677.38347200000135</v>
      </c>
      <c r="G68" s="6">
        <f t="shared" si="53"/>
        <v>636.96382399999857</v>
      </c>
      <c r="H68" s="6">
        <f t="shared" si="53"/>
        <v>600.93761600000107</v>
      </c>
      <c r="I68" s="6">
        <f t="shared" si="53"/>
        <v>568.42615999999998</v>
      </c>
      <c r="J68" s="6">
        <f t="shared" si="53"/>
        <v>539.42945599999985</v>
      </c>
      <c r="K68" s="6">
        <f t="shared" si="53"/>
        <v>535.47535999999945</v>
      </c>
      <c r="L68" s="6">
        <f t="shared" si="53"/>
        <v>535.91470400000071</v>
      </c>
      <c r="M68" s="6">
        <f t="shared" si="53"/>
        <v>535.47535999999945</v>
      </c>
      <c r="N68" s="6">
        <f t="shared" si="53"/>
        <v>535.9147039999998</v>
      </c>
      <c r="O68" s="6">
        <f t="shared" si="53"/>
        <v>535.47536000000036</v>
      </c>
      <c r="P68" s="6">
        <f t="shared" si="53"/>
        <v>535.9147039999998</v>
      </c>
      <c r="Q68" s="6">
        <f t="shared" si="53"/>
        <v>535.47536000000036</v>
      </c>
      <c r="R68" s="6">
        <f t="shared" si="53"/>
        <v>535.9147039999998</v>
      </c>
      <c r="S68" s="6">
        <f t="shared" si="53"/>
        <v>535.47535999999991</v>
      </c>
      <c r="T68" s="6">
        <f t="shared" si="53"/>
        <v>308.77385600000025</v>
      </c>
      <c r="U68" s="6">
        <f t="shared" si="53"/>
        <v>276.26239999999962</v>
      </c>
      <c r="V68" s="6">
        <f t="shared" ref="V68:AC68" si="54">+U87-V87</f>
        <v>276.2624000000003</v>
      </c>
      <c r="W68" s="6">
        <f t="shared" si="54"/>
        <v>276.26240000000007</v>
      </c>
      <c r="X68" s="6">
        <f t="shared" si="54"/>
        <v>276.26240000000007</v>
      </c>
      <c r="Y68" s="6">
        <f t="shared" si="54"/>
        <v>276.26240000000007</v>
      </c>
      <c r="Z68" s="6">
        <f t="shared" si="54"/>
        <v>276.26240000000007</v>
      </c>
      <c r="AA68" s="6">
        <f t="shared" si="54"/>
        <v>276.26240000000007</v>
      </c>
      <c r="AB68" s="6">
        <f t="shared" si="54"/>
        <v>276.26239999999996</v>
      </c>
      <c r="AC68" s="6">
        <f t="shared" si="54"/>
        <v>276.26239999999996</v>
      </c>
    </row>
    <row r="69" spans="1:29" x14ac:dyDescent="0.2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">
      <c r="B70" t="s">
        <v>42</v>
      </c>
      <c r="D70" s="7">
        <f>SUM(D67:D69)</f>
        <v>11300</v>
      </c>
      <c r="E70" s="7">
        <f>SUM(E67:E69)</f>
        <v>660.68839999999909</v>
      </c>
      <c r="F70" s="7">
        <f t="shared" ref="F70:U70" si="57">SUM(F67:F69)</f>
        <v>677.38347200000135</v>
      </c>
      <c r="G70" s="7">
        <f t="shared" si="57"/>
        <v>636.96382399999857</v>
      </c>
      <c r="H70" s="7">
        <f t="shared" si="57"/>
        <v>600.93761600000107</v>
      </c>
      <c r="I70" s="7">
        <f t="shared" si="57"/>
        <v>568.42615999999998</v>
      </c>
      <c r="J70" s="7">
        <f t="shared" si="57"/>
        <v>539.42945599999985</v>
      </c>
      <c r="K70" s="7">
        <f t="shared" si="57"/>
        <v>535.47535999999945</v>
      </c>
      <c r="L70" s="7">
        <f t="shared" si="57"/>
        <v>535.91470400000071</v>
      </c>
      <c r="M70" s="7">
        <f t="shared" si="57"/>
        <v>535.47535999999945</v>
      </c>
      <c r="N70" s="7">
        <f t="shared" si="57"/>
        <v>535.9147039999998</v>
      </c>
      <c r="O70" s="7">
        <f t="shared" si="57"/>
        <v>535.47536000000036</v>
      </c>
      <c r="P70" s="7">
        <f t="shared" si="57"/>
        <v>535.9147039999998</v>
      </c>
      <c r="Q70" s="7">
        <f t="shared" si="57"/>
        <v>535.47536000000036</v>
      </c>
      <c r="R70" s="7">
        <f t="shared" si="57"/>
        <v>535.9147039999998</v>
      </c>
      <c r="S70" s="7">
        <f t="shared" si="57"/>
        <v>535.47535999999991</v>
      </c>
      <c r="T70" s="7">
        <f t="shared" si="57"/>
        <v>308.77385600000025</v>
      </c>
      <c r="U70" s="7">
        <f t="shared" si="57"/>
        <v>276.26239999999962</v>
      </c>
      <c r="V70" s="7">
        <f t="shared" ref="V70:AC70" si="58">SUM(V67:V69)</f>
        <v>276.2624000000003</v>
      </c>
      <c r="W70" s="7">
        <f t="shared" si="58"/>
        <v>276.26240000000007</v>
      </c>
      <c r="X70" s="7">
        <f t="shared" si="58"/>
        <v>276.26240000000007</v>
      </c>
      <c r="Y70" s="7">
        <f t="shared" si="58"/>
        <v>276.26240000000007</v>
      </c>
      <c r="Z70" s="7">
        <f t="shared" si="58"/>
        <v>276.26240000000007</v>
      </c>
      <c r="AA70" s="7">
        <f t="shared" si="58"/>
        <v>276.26240000000007</v>
      </c>
      <c r="AB70" s="7">
        <f t="shared" si="58"/>
        <v>276.26239999999996</v>
      </c>
      <c r="AC70" s="7">
        <f t="shared" si="58"/>
        <v>276.26239999999996</v>
      </c>
    </row>
    <row r="71" spans="1:29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B72" t="s">
        <v>43</v>
      </c>
      <c r="D72" s="8">
        <f>+D65-D70</f>
        <v>-11300</v>
      </c>
      <c r="E72" s="8">
        <f>+E65-E70</f>
        <v>2129.6884000000009</v>
      </c>
      <c r="F72" s="8">
        <f t="shared" ref="F72:U72" si="59">+F65-F70</f>
        <v>2178.6884920063985</v>
      </c>
      <c r="G72" s="8">
        <f t="shared" si="59"/>
        <v>2171.3901862533135</v>
      </c>
      <c r="H72" s="8">
        <f t="shared" si="59"/>
        <v>2166.5089613916148</v>
      </c>
      <c r="I72" s="8">
        <f t="shared" si="59"/>
        <v>1702.54962944</v>
      </c>
      <c r="J72" s="8">
        <f t="shared" si="59"/>
        <v>1701.3466909593603</v>
      </c>
      <c r="K72" s="8">
        <f t="shared" si="59"/>
        <v>1723.7685376399363</v>
      </c>
      <c r="L72" s="8">
        <f t="shared" si="59"/>
        <v>1750.3904848424954</v>
      </c>
      <c r="M72" s="8">
        <f t="shared" si="59"/>
        <v>1386.2968910400009</v>
      </c>
      <c r="N72" s="8">
        <f t="shared" si="59"/>
        <v>1412.9188382425605</v>
      </c>
      <c r="O72" s="8">
        <f t="shared" si="59"/>
        <v>1438.6835796093437</v>
      </c>
      <c r="P72" s="8">
        <f t="shared" si="59"/>
        <v>1465.3055268119047</v>
      </c>
      <c r="Q72" s="8">
        <f t="shared" si="59"/>
        <v>1107.7354743999995</v>
      </c>
      <c r="R72" s="8">
        <f t="shared" si="59"/>
        <v>1134.3574216025604</v>
      </c>
      <c r="S72" s="8">
        <f t="shared" si="59"/>
        <v>1160.1221629693441</v>
      </c>
      <c r="T72" s="8">
        <f t="shared" si="59"/>
        <v>959.60326217190391</v>
      </c>
      <c r="U72" s="8">
        <f t="shared" si="59"/>
        <v>599.48940800000025</v>
      </c>
      <c r="V72" s="8">
        <f t="shared" ref="V72:AC72" si="60">+V65-V70</f>
        <v>612.99753431039983</v>
      </c>
      <c r="W72" s="8">
        <f t="shared" si="60"/>
        <v>626.50566062079986</v>
      </c>
      <c r="X72" s="8">
        <f t="shared" si="60"/>
        <v>640.01378693119989</v>
      </c>
      <c r="Y72" s="8">
        <f t="shared" si="60"/>
        <v>455.83295999999984</v>
      </c>
      <c r="Z72" s="8">
        <f t="shared" si="60"/>
        <v>469.34108631039987</v>
      </c>
      <c r="AA72" s="8">
        <f t="shared" si="60"/>
        <v>482.8492126207999</v>
      </c>
      <c r="AB72" s="8">
        <f t="shared" si="60"/>
        <v>496.35733893120005</v>
      </c>
      <c r="AC72" s="8">
        <f t="shared" si="60"/>
        <v>312.176512</v>
      </c>
    </row>
    <row r="73" spans="1:29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B74" t="s">
        <v>44</v>
      </c>
      <c r="D74" s="6">
        <f>NPV(10%,D72:AC72)</f>
        <v>2868.3818715653442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45</v>
      </c>
      <c r="D75" s="4">
        <f>IRR(D72:AC72,0.12)</f>
        <v>0.14734470920398268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 t="s">
        <v>46</v>
      </c>
    </row>
    <row r="78" spans="1:29" x14ac:dyDescent="0.2">
      <c r="B78" s="2" t="s">
        <v>47</v>
      </c>
      <c r="D78" s="6"/>
      <c r="E78" s="6"/>
      <c r="F78" s="6"/>
      <c r="G78" s="6"/>
      <c r="H78" s="6"/>
      <c r="I78" s="6"/>
    </row>
    <row r="79" spans="1:29" x14ac:dyDescent="0.2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">
      <c r="B80" t="s">
        <v>49</v>
      </c>
      <c r="D80" s="6">
        <f>+D29</f>
        <v>22600</v>
      </c>
      <c r="E80" s="6">
        <f t="shared" ref="E80:T80" si="63">+E29</f>
        <v>21696</v>
      </c>
      <c r="F80" s="6">
        <f t="shared" si="63"/>
        <v>20792</v>
      </c>
      <c r="G80" s="6">
        <f t="shared" si="63"/>
        <v>19888</v>
      </c>
      <c r="H80" s="6">
        <f t="shared" si="63"/>
        <v>18984</v>
      </c>
      <c r="I80" s="6">
        <f t="shared" si="63"/>
        <v>18080</v>
      </c>
      <c r="J80" s="6">
        <f t="shared" si="63"/>
        <v>17176</v>
      </c>
      <c r="K80" s="6">
        <f t="shared" si="63"/>
        <v>16272</v>
      </c>
      <c r="L80" s="6">
        <f t="shared" si="63"/>
        <v>15368</v>
      </c>
      <c r="M80" s="6">
        <f t="shared" si="63"/>
        <v>14464</v>
      </c>
      <c r="N80" s="6">
        <f t="shared" si="63"/>
        <v>13560</v>
      </c>
      <c r="O80" s="6">
        <f t="shared" si="63"/>
        <v>12656</v>
      </c>
      <c r="P80" s="6">
        <f t="shared" si="63"/>
        <v>11752</v>
      </c>
      <c r="Q80" s="6">
        <f t="shared" si="63"/>
        <v>10848</v>
      </c>
      <c r="R80" s="6">
        <f t="shared" si="63"/>
        <v>9944</v>
      </c>
      <c r="S80" s="6">
        <f t="shared" si="63"/>
        <v>9040</v>
      </c>
      <c r="T80" s="6">
        <f t="shared" si="63"/>
        <v>8136</v>
      </c>
      <c r="U80" s="6">
        <f t="shared" ref="U80:AC80" si="64">+U29</f>
        <v>7232</v>
      </c>
      <c r="V80" s="6">
        <f t="shared" si="64"/>
        <v>6328</v>
      </c>
      <c r="W80" s="6">
        <f t="shared" si="64"/>
        <v>5424</v>
      </c>
      <c r="X80" s="6">
        <f t="shared" si="64"/>
        <v>4520</v>
      </c>
      <c r="Y80" s="6">
        <f t="shared" si="64"/>
        <v>3616</v>
      </c>
      <c r="Z80" s="6">
        <f t="shared" si="64"/>
        <v>2712</v>
      </c>
      <c r="AA80" s="6">
        <f t="shared" si="64"/>
        <v>1808</v>
      </c>
      <c r="AB80" s="6">
        <f t="shared" si="64"/>
        <v>904</v>
      </c>
      <c r="AC80" s="6">
        <f t="shared" si="64"/>
        <v>0</v>
      </c>
    </row>
    <row r="81" spans="2:46" x14ac:dyDescent="0.2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">
      <c r="B82" t="s">
        <v>50</v>
      </c>
      <c r="D82" s="6">
        <f>SUM(D79:D81)</f>
        <v>22600</v>
      </c>
      <c r="E82" s="6">
        <f t="shared" ref="E82:T82" si="65">SUM(E79:E81)</f>
        <v>21696</v>
      </c>
      <c r="F82" s="6">
        <f t="shared" si="65"/>
        <v>20792</v>
      </c>
      <c r="G82" s="6">
        <f t="shared" si="65"/>
        <v>19888</v>
      </c>
      <c r="H82" s="6">
        <f t="shared" si="65"/>
        <v>18984</v>
      </c>
      <c r="I82" s="6">
        <f t="shared" si="65"/>
        <v>18080</v>
      </c>
      <c r="J82" s="6">
        <f t="shared" si="65"/>
        <v>17176</v>
      </c>
      <c r="K82" s="6">
        <f t="shared" si="65"/>
        <v>16272</v>
      </c>
      <c r="L82" s="6">
        <f t="shared" si="65"/>
        <v>15368</v>
      </c>
      <c r="M82" s="6">
        <f t="shared" si="65"/>
        <v>14464</v>
      </c>
      <c r="N82" s="6">
        <f t="shared" si="65"/>
        <v>13560</v>
      </c>
      <c r="O82" s="6">
        <f t="shared" si="65"/>
        <v>12656</v>
      </c>
      <c r="P82" s="6">
        <f t="shared" si="65"/>
        <v>11752</v>
      </c>
      <c r="Q82" s="6">
        <f t="shared" si="65"/>
        <v>10848</v>
      </c>
      <c r="R82" s="6">
        <f t="shared" si="65"/>
        <v>9944</v>
      </c>
      <c r="S82" s="6">
        <f t="shared" si="65"/>
        <v>9040</v>
      </c>
      <c r="T82" s="6">
        <f t="shared" si="65"/>
        <v>8136</v>
      </c>
      <c r="U82" s="6">
        <f t="shared" ref="U82:AC82" si="66">SUM(U79:U81)</f>
        <v>7232</v>
      </c>
      <c r="V82" s="6">
        <f t="shared" si="66"/>
        <v>6328</v>
      </c>
      <c r="W82" s="6">
        <f t="shared" si="66"/>
        <v>5424</v>
      </c>
      <c r="X82" s="6">
        <f t="shared" si="66"/>
        <v>4520</v>
      </c>
      <c r="Y82" s="6">
        <f t="shared" si="66"/>
        <v>3616</v>
      </c>
      <c r="Z82" s="6">
        <f t="shared" si="66"/>
        <v>2712</v>
      </c>
      <c r="AA82" s="6">
        <f t="shared" si="66"/>
        <v>1808</v>
      </c>
      <c r="AB82" s="6">
        <f t="shared" si="66"/>
        <v>904</v>
      </c>
      <c r="AC82" s="6">
        <f t="shared" si="66"/>
        <v>0</v>
      </c>
    </row>
    <row r="83" spans="2:46" x14ac:dyDescent="0.2">
      <c r="D83" s="6"/>
      <c r="E83" s="6"/>
      <c r="F83" s="6"/>
      <c r="G83" s="6"/>
      <c r="H83" s="6"/>
      <c r="I83" s="6"/>
    </row>
    <row r="84" spans="2:46" x14ac:dyDescent="0.2">
      <c r="B84" s="2" t="s">
        <v>51</v>
      </c>
      <c r="D84" s="6"/>
      <c r="E84" s="6"/>
      <c r="F84" s="6"/>
      <c r="G84" s="6"/>
      <c r="H84" s="6"/>
      <c r="I84" s="6"/>
    </row>
    <row r="85" spans="2:46" x14ac:dyDescent="0.2">
      <c r="B85" t="s">
        <v>38</v>
      </c>
      <c r="D85" s="6">
        <f>+D24</f>
        <v>0</v>
      </c>
      <c r="E85" s="6">
        <f t="shared" ref="E85:T85" si="67">+E24</f>
        <v>417.37679999999989</v>
      </c>
      <c r="F85" s="6">
        <f t="shared" si="67"/>
        <v>868.14374399999997</v>
      </c>
      <c r="G85" s="6">
        <f t="shared" si="67"/>
        <v>1238.0713919999998</v>
      </c>
      <c r="H85" s="6">
        <f t="shared" si="67"/>
        <v>1535.9466239999997</v>
      </c>
      <c r="I85" s="6">
        <f t="shared" si="67"/>
        <v>1768.7989439999997</v>
      </c>
      <c r="J85" s="6">
        <f t="shared" si="67"/>
        <v>1943.6578559999996</v>
      </c>
      <c r="K85" s="6">
        <f t="shared" si="67"/>
        <v>2110.6085759999996</v>
      </c>
      <c r="L85" s="6">
        <f t="shared" si="67"/>
        <v>2278.4379839999997</v>
      </c>
      <c r="M85" s="6">
        <f t="shared" si="67"/>
        <v>2445.3887039999995</v>
      </c>
      <c r="N85" s="6">
        <f t="shared" si="67"/>
        <v>2613.2181119999996</v>
      </c>
      <c r="O85" s="6">
        <f t="shared" si="67"/>
        <v>2780.1688319999994</v>
      </c>
      <c r="P85" s="6">
        <f t="shared" si="67"/>
        <v>2947.9982399999994</v>
      </c>
      <c r="Q85" s="6">
        <f t="shared" si="67"/>
        <v>3114.9489599999993</v>
      </c>
      <c r="R85" s="6">
        <f t="shared" si="67"/>
        <v>3282.7783679999993</v>
      </c>
      <c r="S85" s="6">
        <f t="shared" si="67"/>
        <v>3449.7290879999991</v>
      </c>
      <c r="T85" s="6">
        <f t="shared" si="67"/>
        <v>3163.2767999999992</v>
      </c>
      <c r="U85" s="6">
        <f t="shared" ref="U85:AC85" si="68">+U24</f>
        <v>2811.8015999999993</v>
      </c>
      <c r="V85" s="6">
        <f t="shared" si="68"/>
        <v>2460.3263999999995</v>
      </c>
      <c r="W85" s="6">
        <f t="shared" si="68"/>
        <v>2108.8511999999996</v>
      </c>
      <c r="X85" s="6">
        <f t="shared" si="68"/>
        <v>1757.3759999999997</v>
      </c>
      <c r="Y85" s="6">
        <f t="shared" si="68"/>
        <v>1405.9007999999999</v>
      </c>
      <c r="Z85" s="6">
        <f t="shared" si="68"/>
        <v>1054.4256</v>
      </c>
      <c r="AA85" s="6">
        <f t="shared" si="68"/>
        <v>702.95040000000006</v>
      </c>
      <c r="AB85" s="6">
        <f t="shared" si="68"/>
        <v>351.47520000000009</v>
      </c>
      <c r="AC85" s="6">
        <f t="shared" si="68"/>
        <v>0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">
      <c r="B87" t="s">
        <v>7</v>
      </c>
      <c r="D87" s="6">
        <f>+D68*-1</f>
        <v>11300</v>
      </c>
      <c r="E87" s="6">
        <f>+E32*$C$7</f>
        <v>10639.311600000001</v>
      </c>
      <c r="F87" s="6">
        <f t="shared" ref="F87:U87" si="71">+F32*$C$7</f>
        <v>9961.9281279999996</v>
      </c>
      <c r="G87" s="6">
        <f t="shared" si="71"/>
        <v>9324.964304000001</v>
      </c>
      <c r="H87" s="6">
        <f t="shared" si="71"/>
        <v>8724.0266879999999</v>
      </c>
      <c r="I87" s="6">
        <f t="shared" si="71"/>
        <v>8155.6005279999999</v>
      </c>
      <c r="J87" s="6">
        <f t="shared" si="71"/>
        <v>7616.1710720000001</v>
      </c>
      <c r="K87" s="6">
        <f t="shared" si="71"/>
        <v>7080.6957120000006</v>
      </c>
      <c r="L87" s="6">
        <f t="shared" si="71"/>
        <v>6544.7810079999999</v>
      </c>
      <c r="M87" s="6">
        <f t="shared" si="71"/>
        <v>6009.3056480000005</v>
      </c>
      <c r="N87" s="6">
        <f t="shared" si="71"/>
        <v>5473.3909440000007</v>
      </c>
      <c r="O87" s="6">
        <f t="shared" si="71"/>
        <v>4937.9155840000003</v>
      </c>
      <c r="P87" s="6">
        <f t="shared" si="71"/>
        <v>4402.0008800000005</v>
      </c>
      <c r="Q87" s="6">
        <f t="shared" si="71"/>
        <v>3866.5255200000001</v>
      </c>
      <c r="R87" s="6">
        <f t="shared" si="71"/>
        <v>3330.6108160000003</v>
      </c>
      <c r="S87" s="6">
        <f t="shared" si="71"/>
        <v>2795.1354560000004</v>
      </c>
      <c r="T87" s="6">
        <f t="shared" si="71"/>
        <v>2486.3616000000002</v>
      </c>
      <c r="U87" s="6">
        <f t="shared" si="71"/>
        <v>2210.0992000000006</v>
      </c>
      <c r="V87" s="6">
        <f t="shared" ref="V87:AC87" si="72">+V32*$C$7</f>
        <v>1933.8368000000003</v>
      </c>
      <c r="W87" s="6">
        <f t="shared" si="72"/>
        <v>1657.5744000000002</v>
      </c>
      <c r="X87" s="6">
        <f t="shared" si="72"/>
        <v>1381.3120000000001</v>
      </c>
      <c r="Y87" s="6">
        <f t="shared" si="72"/>
        <v>1105.0496000000001</v>
      </c>
      <c r="Z87" s="6">
        <f t="shared" si="72"/>
        <v>828.78719999999998</v>
      </c>
      <c r="AA87" s="6">
        <f t="shared" si="72"/>
        <v>552.52479999999991</v>
      </c>
      <c r="AB87" s="6">
        <f t="shared" si="72"/>
        <v>276.26239999999996</v>
      </c>
      <c r="AC87" s="6">
        <f t="shared" si="72"/>
        <v>0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">
      <c r="B88" t="s">
        <v>8</v>
      </c>
      <c r="D88" s="7">
        <f>+D82-D87</f>
        <v>11300</v>
      </c>
      <c r="E88" s="7">
        <f>+E32*$C$8</f>
        <v>10639.311600000001</v>
      </c>
      <c r="F88" s="7">
        <f t="shared" ref="F88:U88" si="73">+F32*$C$8</f>
        <v>9961.9281279999996</v>
      </c>
      <c r="G88" s="7">
        <f t="shared" si="73"/>
        <v>9324.964304000001</v>
      </c>
      <c r="H88" s="7">
        <f t="shared" si="73"/>
        <v>8724.0266879999999</v>
      </c>
      <c r="I88" s="7">
        <f t="shared" si="73"/>
        <v>8155.6005279999999</v>
      </c>
      <c r="J88" s="7">
        <f t="shared" si="73"/>
        <v>7616.1710720000001</v>
      </c>
      <c r="K88" s="7">
        <f t="shared" si="73"/>
        <v>7080.6957120000006</v>
      </c>
      <c r="L88" s="7">
        <f t="shared" si="73"/>
        <v>6544.7810079999999</v>
      </c>
      <c r="M88" s="7">
        <f t="shared" si="73"/>
        <v>6009.3056480000005</v>
      </c>
      <c r="N88" s="7">
        <f t="shared" si="73"/>
        <v>5473.3909440000007</v>
      </c>
      <c r="O88" s="7">
        <f t="shared" si="73"/>
        <v>4937.9155840000003</v>
      </c>
      <c r="P88" s="7">
        <f t="shared" si="73"/>
        <v>4402.0008800000005</v>
      </c>
      <c r="Q88" s="7">
        <f t="shared" si="73"/>
        <v>3866.5255200000001</v>
      </c>
      <c r="R88" s="7">
        <f t="shared" si="73"/>
        <v>3330.6108160000003</v>
      </c>
      <c r="S88" s="7">
        <f t="shared" si="73"/>
        <v>2795.1354560000004</v>
      </c>
      <c r="T88" s="7">
        <f t="shared" si="73"/>
        <v>2486.3616000000002</v>
      </c>
      <c r="U88" s="7">
        <f t="shared" si="73"/>
        <v>2210.0992000000006</v>
      </c>
      <c r="V88" s="7">
        <f t="shared" ref="V88:AC88" si="74">+V32*$C$8</f>
        <v>1933.8368000000003</v>
      </c>
      <c r="W88" s="7">
        <f t="shared" si="74"/>
        <v>1657.5744000000002</v>
      </c>
      <c r="X88" s="7">
        <f t="shared" si="74"/>
        <v>1381.3120000000001</v>
      </c>
      <c r="Y88" s="7">
        <f t="shared" si="74"/>
        <v>1105.0496000000001</v>
      </c>
      <c r="Z88" s="7">
        <f t="shared" si="74"/>
        <v>828.78719999999998</v>
      </c>
      <c r="AA88" s="7">
        <f t="shared" si="74"/>
        <v>552.52479999999991</v>
      </c>
      <c r="AB88" s="7">
        <f t="shared" si="74"/>
        <v>276.26239999999996</v>
      </c>
      <c r="AC88" s="7">
        <f t="shared" si="74"/>
        <v>0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">
      <c r="B89" t="s">
        <v>50</v>
      </c>
      <c r="D89" s="6">
        <f>SUM(D85:D88)</f>
        <v>22600</v>
      </c>
      <c r="E89" s="6">
        <f>SUM(E85:E88)</f>
        <v>21696</v>
      </c>
      <c r="F89" s="6">
        <f t="shared" ref="F89:U89" si="75">SUM(F85:F88)</f>
        <v>20792</v>
      </c>
      <c r="G89" s="6">
        <f t="shared" si="75"/>
        <v>19888</v>
      </c>
      <c r="H89" s="6">
        <f t="shared" si="75"/>
        <v>18984</v>
      </c>
      <c r="I89" s="6">
        <f t="shared" si="75"/>
        <v>18080</v>
      </c>
      <c r="J89" s="6">
        <f t="shared" si="75"/>
        <v>17176</v>
      </c>
      <c r="K89" s="6">
        <f t="shared" si="75"/>
        <v>16272</v>
      </c>
      <c r="L89" s="6">
        <f t="shared" si="75"/>
        <v>15368</v>
      </c>
      <c r="M89" s="6">
        <f t="shared" si="75"/>
        <v>14464</v>
      </c>
      <c r="N89" s="6">
        <f t="shared" si="75"/>
        <v>13560</v>
      </c>
      <c r="O89" s="6">
        <f t="shared" si="75"/>
        <v>12656</v>
      </c>
      <c r="P89" s="6">
        <f t="shared" si="75"/>
        <v>11752</v>
      </c>
      <c r="Q89" s="6">
        <f t="shared" si="75"/>
        <v>10848</v>
      </c>
      <c r="R89" s="6">
        <f t="shared" si="75"/>
        <v>9944</v>
      </c>
      <c r="S89" s="6">
        <f t="shared" si="75"/>
        <v>9040</v>
      </c>
      <c r="T89" s="6">
        <f t="shared" si="75"/>
        <v>8136</v>
      </c>
      <c r="U89" s="6">
        <f t="shared" si="75"/>
        <v>7232</v>
      </c>
      <c r="V89" s="6">
        <f t="shared" ref="V89:AC89" si="76">SUM(V85:V88)</f>
        <v>6328</v>
      </c>
      <c r="W89" s="6">
        <f t="shared" si="76"/>
        <v>5424</v>
      </c>
      <c r="X89" s="6">
        <f t="shared" si="76"/>
        <v>4520</v>
      </c>
      <c r="Y89" s="6">
        <f t="shared" si="76"/>
        <v>3616</v>
      </c>
      <c r="Z89" s="6">
        <f t="shared" si="76"/>
        <v>2712</v>
      </c>
      <c r="AA89" s="6">
        <f t="shared" si="76"/>
        <v>1807.9999999999998</v>
      </c>
      <c r="AB89" s="6">
        <f t="shared" si="76"/>
        <v>904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D90" s="6"/>
      <c r="E90" s="6"/>
      <c r="F90" s="6"/>
      <c r="G90" s="6"/>
      <c r="H90" s="6"/>
      <c r="I90" s="6"/>
    </row>
    <row r="92" spans="2:46" x14ac:dyDescent="0.2">
      <c r="D92" s="6">
        <f>+D87+D88</f>
        <v>22600</v>
      </c>
      <c r="E92" s="6">
        <f t="shared" ref="E92:T92" si="77">+E87+E88</f>
        <v>21278.623200000002</v>
      </c>
      <c r="F92" s="6">
        <f t="shared" si="77"/>
        <v>19923.856255999999</v>
      </c>
      <c r="G92" s="6">
        <f t="shared" si="77"/>
        <v>18649.928608000002</v>
      </c>
      <c r="H92" s="6">
        <f t="shared" si="77"/>
        <v>17448.053376</v>
      </c>
      <c r="I92" s="6">
        <f t="shared" si="77"/>
        <v>16311.201056</v>
      </c>
      <c r="J92" s="6">
        <f t="shared" si="77"/>
        <v>15232.342144</v>
      </c>
      <c r="K92" s="6">
        <f t="shared" si="77"/>
        <v>14161.391424000001</v>
      </c>
      <c r="L92" s="6">
        <f t="shared" si="77"/>
        <v>13089.562016</v>
      </c>
      <c r="M92" s="6">
        <f t="shared" si="77"/>
        <v>12018.611296000001</v>
      </c>
      <c r="N92" s="6">
        <f t="shared" si="77"/>
        <v>10946.781888000001</v>
      </c>
      <c r="O92" s="6">
        <f t="shared" si="77"/>
        <v>9875.8311680000006</v>
      </c>
      <c r="P92" s="6">
        <f t="shared" si="77"/>
        <v>8804.001760000001</v>
      </c>
      <c r="Q92" s="6">
        <f t="shared" si="77"/>
        <v>7733.0510400000003</v>
      </c>
      <c r="R92" s="6">
        <f t="shared" si="77"/>
        <v>6661.2216320000007</v>
      </c>
      <c r="S92" s="6">
        <f t="shared" si="77"/>
        <v>5590.2709120000009</v>
      </c>
      <c r="T92" s="6">
        <f t="shared" si="77"/>
        <v>4972.7232000000004</v>
      </c>
      <c r="U92" s="6">
        <f t="shared" ref="U92:AB92" si="78">+U87+U88</f>
        <v>4420.1984000000011</v>
      </c>
      <c r="V92" s="6">
        <f t="shared" si="78"/>
        <v>3867.6736000000005</v>
      </c>
      <c r="W92" s="6">
        <f t="shared" si="78"/>
        <v>3315.1488000000004</v>
      </c>
      <c r="X92" s="6">
        <f t="shared" si="78"/>
        <v>2762.6240000000003</v>
      </c>
      <c r="Y92" s="6">
        <f t="shared" si="78"/>
        <v>2210.0992000000001</v>
      </c>
      <c r="Z92" s="6">
        <f t="shared" si="78"/>
        <v>1657.5744</v>
      </c>
      <c r="AA92" s="6">
        <f t="shared" si="78"/>
        <v>1105.0495999999998</v>
      </c>
      <c r="AB92" s="6">
        <f t="shared" si="78"/>
        <v>552.52479999999991</v>
      </c>
    </row>
    <row r="93" spans="2:46" x14ac:dyDescent="0.2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16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cp:lastPrinted>2002-02-07T20:51:06Z</cp:lastPrinted>
  <dcterms:created xsi:type="dcterms:W3CDTF">2002-02-07T15:13:47Z</dcterms:created>
  <dcterms:modified xsi:type="dcterms:W3CDTF">2023-09-20T00:04:13Z</dcterms:modified>
</cp:coreProperties>
</file>