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28ED61-B456-4107-8ABC-085D90878271}" xr6:coauthVersionLast="47" xr6:coauthVersionMax="47" xr10:uidLastSave="{00000000-0000-0000-0000-000000000000}"/>
  <bookViews>
    <workbookView xWindow="-120" yWindow="-120" windowWidth="38640" windowHeight="15720"/>
  </bookViews>
  <sheets>
    <sheet name="Outstanding Collateral to PX" sheetId="1" r:id="rId1"/>
    <sheet name="Outstanding Collateral to ISO" sheetId="2" r:id="rId2"/>
  </sheets>
  <calcPr calcId="0"/>
</workbook>
</file>

<file path=xl/calcChain.xml><?xml version="1.0" encoding="utf-8"?>
<calcChain xmlns="http://schemas.openxmlformats.org/spreadsheetml/2006/main">
  <c r="E5" i="2" l="1"/>
  <c r="E7" i="2"/>
  <c r="E8" i="1"/>
  <c r="E11" i="1"/>
  <c r="E15" i="1"/>
  <c r="E23" i="1"/>
  <c r="E28" i="1"/>
  <c r="E30" i="1"/>
  <c r="E32" i="1"/>
</calcChain>
</file>

<file path=xl/sharedStrings.xml><?xml version="1.0" encoding="utf-8"?>
<sst xmlns="http://schemas.openxmlformats.org/spreadsheetml/2006/main" count="67" uniqueCount="46">
  <si>
    <t>CORE MARKET (DAY OF/DAY AHEAD)</t>
  </si>
  <si>
    <t>Beneficiary</t>
  </si>
  <si>
    <t>Issuing Bank</t>
  </si>
  <si>
    <t>L/C Amount</t>
  </si>
  <si>
    <t>L/C Expiry</t>
  </si>
  <si>
    <t>G390148</t>
  </si>
  <si>
    <t>The California Power Exchange Corp.</t>
  </si>
  <si>
    <t>Toronto-Dominion</t>
  </si>
  <si>
    <t>CTS MARKET (BLOCK FORWARD)</t>
  </si>
  <si>
    <t>CalPX Trading Services</t>
  </si>
  <si>
    <t>Bank of America</t>
  </si>
  <si>
    <t>SLC0000126</t>
  </si>
  <si>
    <t>UniCredito Italiano</t>
  </si>
  <si>
    <t>5060/820</t>
  </si>
  <si>
    <t>ANZ Investment</t>
  </si>
  <si>
    <t>Total for Block FW</t>
  </si>
  <si>
    <t>=====&gt;</t>
  </si>
  <si>
    <t>CASH (request on 1/16/01 in by 6:30am 1/17/01)</t>
  </si>
  <si>
    <t>Outstanding Cash and Letters of Credit Currently Issued by EPMI in favor of CA Power Exchange Corp. / CalPX Trading Services, a div. Of CAPX</t>
  </si>
  <si>
    <t>(aba121000358)</t>
  </si>
  <si>
    <t>(acct no1233427058)</t>
  </si>
  <si>
    <t>Total in Cash</t>
  </si>
  <si>
    <t>Total in Letters of Credit</t>
  </si>
  <si>
    <t>Total in Letter of Credit</t>
  </si>
  <si>
    <t>(1) LETTER OF CREDIT:</t>
  </si>
  <si>
    <t>Issuing/Receiving Bank</t>
  </si>
  <si>
    <t>TOTAL FOR CORE MARKET</t>
  </si>
  <si>
    <t>Cash (drawn off of Letters of Credit as of 2/1/01)</t>
  </si>
  <si>
    <t>Previous L/C No. 3016973</t>
  </si>
  <si>
    <t>Previous L/C No. 870-123057</t>
  </si>
  <si>
    <t>Previous L/C No. S9702574</t>
  </si>
  <si>
    <t>drawn from Bank of America</t>
  </si>
  <si>
    <t>drawn from Wachovia</t>
  </si>
  <si>
    <t>drawn from Standard Charter</t>
  </si>
  <si>
    <t>(3) LETTERS OF CREDIT:</t>
  </si>
  <si>
    <t>TOTAL POSTED COLLATERAL</t>
  </si>
  <si>
    <t>Collateral Form (Cash or L/C No.)</t>
  </si>
  <si>
    <t>Letter Agreement</t>
  </si>
  <si>
    <t>CASH</t>
  </si>
  <si>
    <t>Real-Time Market</t>
  </si>
  <si>
    <t>Collateral Form (Letter of Credit)</t>
  </si>
  <si>
    <t>The California Independent System Operator</t>
  </si>
  <si>
    <t>Bayerische Hypo-undVereinsbank</t>
  </si>
  <si>
    <t>SB104357</t>
  </si>
  <si>
    <t>Total for Real Time Market</t>
  </si>
  <si>
    <t>Outstanding Letter of Credit Currently Issued by EPMI in favor of CA 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</si>
</sst>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2" fillId="2" borderId="0" xfId="0" applyFont="1" applyFill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center"/>
    </xf>
    <xf numFmtId="165" fontId="3" fillId="0" borderId="0" xfId="1" applyNumberFormat="1" applyFont="1" applyBorder="1"/>
    <xf numFmtId="6" fontId="2" fillId="0" borderId="0" xfId="1" applyNumberFormat="1" applyFont="1" applyBorder="1"/>
    <xf numFmtId="0" fontId="2" fillId="0" borderId="0" xfId="0" applyFont="1" applyBorder="1" applyAlignment="1">
      <alignment horizontal="center"/>
    </xf>
    <xf numFmtId="0" fontId="4" fillId="0" borderId="0" xfId="0" applyFont="1" applyBorder="1"/>
    <xf numFmtId="165" fontId="2" fillId="0" borderId="0" xfId="1" applyNumberFormat="1" applyFont="1" applyBorder="1"/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3" fillId="0" borderId="0" xfId="0" applyFont="1" applyFill="1"/>
    <xf numFmtId="14" fontId="3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165" fontId="2" fillId="0" borderId="0" xfId="1" applyNumberFormat="1" applyFont="1" applyFill="1" applyBorder="1"/>
    <xf numFmtId="0" fontId="2" fillId="3" borderId="1" xfId="0" applyFont="1" applyFill="1" applyBorder="1"/>
    <xf numFmtId="44" fontId="2" fillId="3" borderId="2" xfId="1" quotePrefix="1" applyFont="1" applyFill="1" applyBorder="1"/>
    <xf numFmtId="165" fontId="2" fillId="3" borderId="3" xfId="1" applyNumberFormat="1" applyFont="1" applyFill="1" applyBorder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center"/>
    </xf>
    <xf numFmtId="0" fontId="3" fillId="0" borderId="0" xfId="0" applyFont="1" applyBorder="1"/>
    <xf numFmtId="0" fontId="3" fillId="0" borderId="0" xfId="0" applyFont="1" applyFill="1" applyAlignment="1">
      <alignment horizontal="left"/>
    </xf>
    <xf numFmtId="165" fontId="3" fillId="0" borderId="4" xfId="1" applyNumberFormat="1" applyFont="1" applyFill="1" applyBorder="1"/>
    <xf numFmtId="44" fontId="2" fillId="3" borderId="1" xfId="1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165" fontId="2" fillId="4" borderId="3" xfId="1" applyNumberFormat="1" applyFont="1" applyFill="1" applyBorder="1"/>
    <xf numFmtId="165" fontId="2" fillId="0" borderId="5" xfId="1" applyNumberFormat="1" applyFont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165" fontId="3" fillId="0" borderId="0" xfId="0" applyNumberFormat="1" applyFont="1" applyFill="1"/>
    <xf numFmtId="165" fontId="3" fillId="0" borderId="0" xfId="1" applyNumberFormat="1" applyFont="1" applyFill="1"/>
    <xf numFmtId="0" fontId="2" fillId="0" borderId="0" xfId="0" applyFont="1" applyFill="1" applyBorder="1"/>
    <xf numFmtId="165" fontId="2" fillId="0" borderId="0" xfId="0" applyNumberFormat="1" applyFont="1" applyFill="1" applyBorder="1"/>
    <xf numFmtId="165" fontId="3" fillId="0" borderId="0" xfId="1" applyNumberFormat="1" applyFont="1" applyFill="1" applyBorder="1"/>
    <xf numFmtId="0" fontId="4" fillId="0" borderId="0" xfId="0" applyFont="1" applyFill="1" applyBorder="1"/>
    <xf numFmtId="14" fontId="3" fillId="0" borderId="0" xfId="0" applyNumberFormat="1" applyFont="1" applyFill="1" applyBorder="1"/>
    <xf numFmtId="165" fontId="3" fillId="0" borderId="0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165" fontId="2" fillId="0" borderId="6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tabSelected="1" workbookViewId="0">
      <selection activeCell="C18" sqref="C18"/>
    </sheetView>
  </sheetViews>
  <sheetFormatPr defaultRowHeight="11.25" x14ac:dyDescent="0.2"/>
  <cols>
    <col min="1" max="1" width="37.28515625" style="2" customWidth="1"/>
    <col min="2" max="2" width="26.7109375" style="2" customWidth="1"/>
    <col min="3" max="3" width="25.5703125" style="2" customWidth="1"/>
    <col min="4" max="4" width="7.28515625" style="2" customWidth="1"/>
    <col min="5" max="5" width="13.28515625" style="3" bestFit="1" customWidth="1"/>
    <col min="6" max="6" width="9" style="2" customWidth="1"/>
    <col min="7" max="7" width="13.140625" style="18" bestFit="1" customWidth="1"/>
    <col min="8" max="8" width="10.7109375" style="18" bestFit="1" customWidth="1"/>
    <col min="9" max="9" width="15.7109375" style="18" customWidth="1"/>
    <col min="10" max="10" width="12.7109375" style="18" customWidth="1"/>
    <col min="11" max="11" width="13.42578125" style="15" customWidth="1"/>
    <col min="12" max="16384" width="9.140625" style="2"/>
  </cols>
  <sheetData>
    <row r="1" spans="1:11" x14ac:dyDescent="0.2">
      <c r="A1" s="1" t="s">
        <v>18</v>
      </c>
    </row>
    <row r="3" spans="1:11" x14ac:dyDescent="0.2">
      <c r="A3" s="4" t="s">
        <v>0</v>
      </c>
      <c r="B3" s="15"/>
      <c r="C3" s="15"/>
      <c r="D3" s="15"/>
    </row>
    <row r="4" spans="1:11" s="1" customFormat="1" x14ac:dyDescent="0.2">
      <c r="A4" s="5" t="s">
        <v>36</v>
      </c>
      <c r="B4" s="5" t="s">
        <v>1</v>
      </c>
      <c r="C4" s="5" t="s">
        <v>25</v>
      </c>
      <c r="D4" s="5"/>
      <c r="E4" s="6" t="s">
        <v>3</v>
      </c>
      <c r="F4" s="7" t="s">
        <v>4</v>
      </c>
      <c r="G4" s="37"/>
      <c r="H4" s="37"/>
      <c r="I4" s="37"/>
      <c r="J4" s="37"/>
      <c r="K4" s="34"/>
    </row>
    <row r="5" spans="1:11" s="1" customFormat="1" x14ac:dyDescent="0.2">
      <c r="A5" s="2" t="s">
        <v>17</v>
      </c>
      <c r="B5" s="2" t="s">
        <v>6</v>
      </c>
      <c r="C5" s="2" t="s">
        <v>10</v>
      </c>
      <c r="D5" s="2"/>
      <c r="E5" s="8">
        <v>3570788</v>
      </c>
      <c r="F5" s="7"/>
      <c r="G5" s="37"/>
      <c r="H5" s="37"/>
      <c r="I5" s="38"/>
      <c r="J5" s="37"/>
      <c r="K5" s="34"/>
    </row>
    <row r="6" spans="1:11" s="1" customFormat="1" x14ac:dyDescent="0.2">
      <c r="A6" s="2"/>
      <c r="B6" s="2"/>
      <c r="C6" s="2" t="s">
        <v>19</v>
      </c>
      <c r="D6" s="2"/>
      <c r="E6" s="9"/>
      <c r="F6" s="7"/>
      <c r="G6" s="37"/>
      <c r="H6" s="37"/>
      <c r="I6" s="37"/>
      <c r="J6" s="37"/>
      <c r="K6" s="34"/>
    </row>
    <row r="7" spans="1:11" s="1" customFormat="1" x14ac:dyDescent="0.2">
      <c r="A7" s="2"/>
      <c r="B7" s="2"/>
      <c r="C7" s="2" t="s">
        <v>20</v>
      </c>
      <c r="D7" s="2"/>
      <c r="E7" s="9"/>
      <c r="F7" s="7"/>
      <c r="G7" s="37"/>
      <c r="H7" s="37"/>
      <c r="I7" s="37"/>
      <c r="J7" s="37"/>
      <c r="K7" s="34"/>
    </row>
    <row r="8" spans="1:11" s="1" customFormat="1" x14ac:dyDescent="0.2">
      <c r="A8" s="5"/>
      <c r="B8" s="5"/>
      <c r="C8" s="10" t="s">
        <v>21</v>
      </c>
      <c r="D8" s="11"/>
      <c r="E8" s="32">
        <f>E5</f>
        <v>3570788</v>
      </c>
      <c r="F8" s="7"/>
      <c r="G8" s="37"/>
      <c r="H8" s="37"/>
      <c r="I8" s="38"/>
      <c r="J8" s="37"/>
      <c r="K8" s="34"/>
    </row>
    <row r="9" spans="1:11" s="1" customFormat="1" ht="12.75" customHeight="1" x14ac:dyDescent="0.2">
      <c r="A9" s="5" t="s">
        <v>24</v>
      </c>
      <c r="B9" s="5"/>
      <c r="C9" s="13"/>
      <c r="D9" s="5"/>
      <c r="E9" s="14"/>
      <c r="F9" s="7"/>
      <c r="G9" s="37"/>
      <c r="H9" s="37"/>
      <c r="I9" s="37"/>
      <c r="J9" s="37"/>
      <c r="K9" s="34"/>
    </row>
    <row r="10" spans="1:11" x14ac:dyDescent="0.2">
      <c r="A10" s="15" t="s">
        <v>5</v>
      </c>
      <c r="B10" s="15" t="s">
        <v>6</v>
      </c>
      <c r="C10" s="15" t="s">
        <v>7</v>
      </c>
      <c r="D10" s="15"/>
      <c r="E10" s="27">
        <v>15000000</v>
      </c>
      <c r="F10" s="16">
        <v>37103</v>
      </c>
      <c r="I10" s="38"/>
    </row>
    <row r="11" spans="1:11" x14ac:dyDescent="0.2">
      <c r="A11" s="15"/>
      <c r="B11" s="15"/>
      <c r="C11" s="17" t="s">
        <v>23</v>
      </c>
      <c r="D11" s="18"/>
      <c r="E11" s="19">
        <f>E10</f>
        <v>15000000</v>
      </c>
      <c r="F11" s="16"/>
      <c r="I11" s="38"/>
    </row>
    <row r="12" spans="1:11" x14ac:dyDescent="0.2">
      <c r="A12" s="15"/>
      <c r="B12" s="15"/>
      <c r="C12" s="17"/>
      <c r="D12" s="18"/>
      <c r="E12" s="19"/>
      <c r="F12" s="16"/>
      <c r="I12" s="38"/>
    </row>
    <row r="13" spans="1:11" x14ac:dyDescent="0.2">
      <c r="A13" s="15"/>
      <c r="B13" s="15"/>
      <c r="C13" s="33" t="s">
        <v>37</v>
      </c>
      <c r="D13" s="18"/>
      <c r="E13" s="19"/>
      <c r="F13" s="16"/>
      <c r="I13" s="38"/>
      <c r="K13" s="35"/>
    </row>
    <row r="14" spans="1:11" ht="12" thickBot="1" x14ac:dyDescent="0.25">
      <c r="E14" s="9"/>
    </row>
    <row r="15" spans="1:11" ht="12" thickBot="1" x14ac:dyDescent="0.25">
      <c r="C15" s="20" t="s">
        <v>26</v>
      </c>
      <c r="D15" s="21" t="s">
        <v>16</v>
      </c>
      <c r="E15" s="22">
        <f>E8+E11</f>
        <v>18570788</v>
      </c>
      <c r="I15" s="19"/>
      <c r="J15" s="39"/>
    </row>
    <row r="17" spans="1:11" x14ac:dyDescent="0.2">
      <c r="A17" s="4" t="s">
        <v>8</v>
      </c>
      <c r="B17" s="15"/>
      <c r="C17" s="15"/>
      <c r="D17" s="15"/>
    </row>
    <row r="18" spans="1:11" s="1" customFormat="1" x14ac:dyDescent="0.2">
      <c r="A18" s="5" t="s">
        <v>36</v>
      </c>
      <c r="B18" s="5" t="s">
        <v>1</v>
      </c>
      <c r="C18" s="5" t="s">
        <v>2</v>
      </c>
      <c r="D18" s="5"/>
      <c r="E18" s="6" t="s">
        <v>3</v>
      </c>
      <c r="F18" s="7" t="s">
        <v>4</v>
      </c>
      <c r="G18" s="40"/>
      <c r="H18" s="37"/>
      <c r="I18" s="37"/>
      <c r="J18" s="37"/>
      <c r="K18" s="34"/>
    </row>
    <row r="19" spans="1:11" s="1" customFormat="1" x14ac:dyDescent="0.2">
      <c r="A19" s="2" t="s">
        <v>27</v>
      </c>
      <c r="B19" s="5"/>
      <c r="C19" s="5"/>
      <c r="D19" s="5"/>
      <c r="E19" s="6"/>
      <c r="F19" s="7"/>
      <c r="G19" s="37"/>
      <c r="H19" s="37"/>
      <c r="I19" s="37"/>
      <c r="J19" s="37"/>
      <c r="K19" s="34"/>
    </row>
    <row r="20" spans="1:11" x14ac:dyDescent="0.2">
      <c r="A20" s="23" t="s">
        <v>28</v>
      </c>
      <c r="B20" s="2" t="s">
        <v>9</v>
      </c>
      <c r="C20" s="2" t="s">
        <v>31</v>
      </c>
      <c r="E20" s="3">
        <v>15000000</v>
      </c>
      <c r="F20" s="24" t="s">
        <v>38</v>
      </c>
      <c r="G20" s="41"/>
    </row>
    <row r="21" spans="1:11" x14ac:dyDescent="0.2">
      <c r="A21" s="23" t="s">
        <v>29</v>
      </c>
      <c r="B21" s="2" t="s">
        <v>9</v>
      </c>
      <c r="C21" s="2" t="s">
        <v>32</v>
      </c>
      <c r="E21" s="3">
        <v>14500000</v>
      </c>
      <c r="F21" s="24" t="s">
        <v>38</v>
      </c>
      <c r="G21" s="41"/>
    </row>
    <row r="22" spans="1:11" x14ac:dyDescent="0.2">
      <c r="A22" s="23" t="s">
        <v>30</v>
      </c>
      <c r="B22" s="2" t="s">
        <v>9</v>
      </c>
      <c r="C22" s="2" t="s">
        <v>33</v>
      </c>
      <c r="E22" s="27">
        <v>7000000</v>
      </c>
      <c r="F22" s="24" t="s">
        <v>38</v>
      </c>
      <c r="G22" s="41"/>
    </row>
    <row r="23" spans="1:11" x14ac:dyDescent="0.2">
      <c r="C23" s="10" t="s">
        <v>21</v>
      </c>
      <c r="D23" s="25"/>
      <c r="E23" s="12">
        <f>SUM(E20:E22)</f>
        <v>36500000</v>
      </c>
      <c r="F23" s="24"/>
      <c r="H23" s="39"/>
      <c r="I23" s="42"/>
    </row>
    <row r="24" spans="1:11" x14ac:dyDescent="0.2">
      <c r="A24" s="5" t="s">
        <v>34</v>
      </c>
      <c r="E24" s="8"/>
      <c r="F24" s="24"/>
    </row>
    <row r="25" spans="1:11" x14ac:dyDescent="0.2">
      <c r="A25" s="26">
        <v>3016972</v>
      </c>
      <c r="B25" s="15" t="s">
        <v>9</v>
      </c>
      <c r="C25" s="15" t="s">
        <v>10</v>
      </c>
      <c r="D25" s="15"/>
      <c r="E25" s="36">
        <v>40290000</v>
      </c>
      <c r="F25" s="16">
        <v>37103</v>
      </c>
      <c r="I25" s="42"/>
    </row>
    <row r="26" spans="1:11" x14ac:dyDescent="0.2">
      <c r="A26" s="15" t="s">
        <v>13</v>
      </c>
      <c r="B26" s="15" t="s">
        <v>9</v>
      </c>
      <c r="C26" s="15" t="s">
        <v>14</v>
      </c>
      <c r="D26" s="15"/>
      <c r="E26" s="36">
        <v>27000000</v>
      </c>
      <c r="F26" s="16">
        <v>37103</v>
      </c>
      <c r="I26" s="42"/>
    </row>
    <row r="27" spans="1:11" x14ac:dyDescent="0.2">
      <c r="A27" s="15" t="s">
        <v>11</v>
      </c>
      <c r="B27" s="15" t="s">
        <v>9</v>
      </c>
      <c r="C27" s="15" t="s">
        <v>12</v>
      </c>
      <c r="D27" s="15"/>
      <c r="E27" s="27">
        <v>25000000</v>
      </c>
      <c r="F27" s="43">
        <v>37162</v>
      </c>
      <c r="H27" s="39"/>
      <c r="I27" s="42"/>
    </row>
    <row r="28" spans="1:11" x14ac:dyDescent="0.2">
      <c r="C28" s="13" t="s">
        <v>22</v>
      </c>
      <c r="D28" s="1"/>
      <c r="E28" s="14">
        <f>SUM(E25:E27)</f>
        <v>92290000</v>
      </c>
      <c r="I28" s="19"/>
    </row>
    <row r="29" spans="1:11" ht="12" thickBot="1" x14ac:dyDescent="0.25"/>
    <row r="30" spans="1:11" ht="12" thickBot="1" x14ac:dyDescent="0.25">
      <c r="C30" s="28" t="s">
        <v>15</v>
      </c>
      <c r="D30" s="21" t="s">
        <v>16</v>
      </c>
      <c r="E30" s="22">
        <f>E23+E28</f>
        <v>128790000</v>
      </c>
      <c r="I30" s="19"/>
    </row>
    <row r="31" spans="1:11" ht="12" thickBot="1" x14ac:dyDescent="0.25"/>
    <row r="32" spans="1:11" ht="12" thickBot="1" x14ac:dyDescent="0.25">
      <c r="C32" s="29" t="s">
        <v>35</v>
      </c>
      <c r="D32" s="30"/>
      <c r="E32" s="31">
        <f>E15+E30</f>
        <v>147360788</v>
      </c>
      <c r="I32" s="19"/>
      <c r="J32" s="19"/>
    </row>
    <row r="34" spans="8:8" x14ac:dyDescent="0.2">
      <c r="H34" s="42"/>
    </row>
  </sheetData>
  <pageMargins left="0.75" right="0.2" top="1" bottom="1" header="0.5" footer="0.5"/>
  <pageSetup orientation="landscape" r:id="rId1"/>
  <headerFooter alignWithMargins="0">
    <oddFooter>&amp;C&amp;D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B8" sqref="B8"/>
    </sheetView>
  </sheetViews>
  <sheetFormatPr defaultRowHeight="12.75" x14ac:dyDescent="0.2"/>
  <cols>
    <col min="1" max="1" width="28.140625" customWidth="1"/>
    <col min="2" max="2" width="32.28515625" customWidth="1"/>
    <col min="3" max="3" width="24.7109375" bestFit="1" customWidth="1"/>
    <col min="4" max="4" width="6.7109375" customWidth="1"/>
    <col min="5" max="5" width="11.5703125" bestFit="1" customWidth="1"/>
  </cols>
  <sheetData>
    <row r="1" spans="1:11" s="2" customFormat="1" ht="11.25" x14ac:dyDescent="0.2">
      <c r="A1" s="1" t="s">
        <v>45</v>
      </c>
      <c r="E1" s="3"/>
      <c r="G1" s="18"/>
      <c r="H1" s="18"/>
      <c r="I1" s="18"/>
      <c r="J1" s="18"/>
      <c r="K1" s="15"/>
    </row>
    <row r="2" spans="1:11" x14ac:dyDescent="0.2">
      <c r="A2" s="4" t="s">
        <v>39</v>
      </c>
      <c r="B2" s="15"/>
      <c r="C2" s="15"/>
      <c r="D2" s="15"/>
      <c r="E2" s="3"/>
      <c r="F2" s="2"/>
    </row>
    <row r="3" spans="1:11" x14ac:dyDescent="0.2">
      <c r="A3" s="5" t="s">
        <v>40</v>
      </c>
      <c r="B3" s="5" t="s">
        <v>1</v>
      </c>
      <c r="C3" s="5" t="s">
        <v>2</v>
      </c>
      <c r="D3" s="5"/>
      <c r="E3" s="6" t="s">
        <v>3</v>
      </c>
      <c r="F3" s="7" t="s">
        <v>4</v>
      </c>
    </row>
    <row r="4" spans="1:11" x14ac:dyDescent="0.2">
      <c r="A4" s="2" t="s">
        <v>43</v>
      </c>
      <c r="B4" s="2" t="s">
        <v>41</v>
      </c>
      <c r="C4" s="2" t="s">
        <v>42</v>
      </c>
      <c r="D4" s="44"/>
      <c r="E4" s="3">
        <v>36000000</v>
      </c>
      <c r="F4" s="24">
        <v>37162</v>
      </c>
      <c r="G4" s="45"/>
    </row>
    <row r="5" spans="1:11" ht="13.5" thickBot="1" x14ac:dyDescent="0.25">
      <c r="A5" s="2"/>
      <c r="B5" s="2"/>
      <c r="C5" s="13" t="s">
        <v>22</v>
      </c>
      <c r="D5" s="1"/>
      <c r="E5" s="46">
        <f>E4</f>
        <v>36000000</v>
      </c>
      <c r="F5" s="2"/>
    </row>
    <row r="6" spans="1:11" ht="14.25" thickTop="1" thickBot="1" x14ac:dyDescent="0.25">
      <c r="A6" s="2"/>
      <c r="B6" s="2"/>
      <c r="C6" s="2"/>
      <c r="D6" s="2"/>
      <c r="E6" s="3"/>
      <c r="F6" s="2"/>
    </row>
    <row r="7" spans="1:11" ht="13.5" thickBot="1" x14ac:dyDescent="0.25">
      <c r="A7" s="2"/>
      <c r="B7" s="2"/>
      <c r="C7" s="28" t="s">
        <v>44</v>
      </c>
      <c r="D7" s="21" t="s">
        <v>16</v>
      </c>
      <c r="E7" s="22">
        <f>E4</f>
        <v>36000000</v>
      </c>
      <c r="F7" s="2"/>
    </row>
    <row r="8" spans="1:11" x14ac:dyDescent="0.2">
      <c r="A8" s="2"/>
      <c r="B8" s="2"/>
      <c r="C8" s="2"/>
      <c r="D8" s="2"/>
      <c r="E8" s="3"/>
      <c r="F8" s="2"/>
    </row>
  </sheetData>
  <pageMargins left="0.75" right="0.75" top="1" bottom="1" header="0.5" footer="0.5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Outstanding Collateral to PX</vt:lpstr>
      <vt:lpstr>Outstanding Collateral to ISO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Jan Havlíček</cp:lastModifiedBy>
  <cp:lastPrinted>2001-07-09T19:53:46Z</cp:lastPrinted>
  <dcterms:created xsi:type="dcterms:W3CDTF">2001-01-09T15:27:52Z</dcterms:created>
  <dcterms:modified xsi:type="dcterms:W3CDTF">2023-09-20T00:23:09Z</dcterms:modified>
</cp:coreProperties>
</file>