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12E8D6-CF61-4692-8556-6BA5D2A44FF2}" xr6:coauthVersionLast="47" xr6:coauthVersionMax="47" xr10:uidLastSave="{00000000-0000-0000-0000-000000000000}"/>
  <bookViews>
    <workbookView xWindow="-120" yWindow="-120" windowWidth="38640" windowHeight="15720" tabRatio="495"/>
  </bookViews>
  <sheets>
    <sheet name="Attachment" sheetId="2" r:id="rId1"/>
  </sheets>
  <definedNames>
    <definedName name="_xlnm.Print_Area" localSheetId="0">Attachment!$A$1:$Q$87</definedName>
  </definedNames>
  <calcPr calcId="0"/>
</workbook>
</file>

<file path=xl/calcChain.xml><?xml version="1.0" encoding="utf-8"?>
<calcChain xmlns="http://schemas.openxmlformats.org/spreadsheetml/2006/main">
  <c r="D23" i="2" l="1"/>
  <c r="I23" i="2"/>
  <c r="J35" i="2"/>
  <c r="J37" i="2"/>
</calcChain>
</file>

<file path=xl/sharedStrings.xml><?xml version="1.0" encoding="utf-8"?>
<sst xmlns="http://schemas.openxmlformats.org/spreadsheetml/2006/main" count="92" uniqueCount="82">
  <si>
    <t>Nashville Gas Company Assets</t>
  </si>
  <si>
    <t>Tenn 0-1</t>
  </si>
  <si>
    <t>Tenn K# 237</t>
  </si>
  <si>
    <t>FT-A</t>
  </si>
  <si>
    <t>Zone 0/100 leg</t>
  </si>
  <si>
    <t>Fuel = 2.79% (2.44%)</t>
  </si>
  <si>
    <t>Zone 1/800 leg</t>
  </si>
  <si>
    <t>Zone 1/500 leg</t>
  </si>
  <si>
    <t>Tenn 1-1</t>
  </si>
  <si>
    <t>Tenn   FS-PA  (110-day)</t>
  </si>
  <si>
    <t>SCQ = 672,091</t>
  </si>
  <si>
    <t>Demand = $2.02</t>
  </si>
  <si>
    <t>MDWQ = 6,190</t>
  </si>
  <si>
    <t>Cap. Ch. = 0.0248</t>
  </si>
  <si>
    <t>Fuel =1.91% (1.7%)</t>
  </si>
  <si>
    <t>MDIQ = 4,480</t>
  </si>
  <si>
    <t>Inj/WD = 0.0053</t>
  </si>
  <si>
    <t>Fuel (IN) = 1.49%</t>
  </si>
  <si>
    <t>Zone 1/100 leg</t>
  </si>
  <si>
    <t>Tenn   FS-MA  (58-day)</t>
  </si>
  <si>
    <t>CITYGATE</t>
  </si>
  <si>
    <t>SCQ = 2,901,943</t>
  </si>
  <si>
    <t>MDWQ = 50,798</t>
  </si>
  <si>
    <t>Peaking - City Gate Dlvd.</t>
  </si>
  <si>
    <t>(by pipelines)</t>
  </si>
  <si>
    <t>MDIQ = 19,347</t>
  </si>
  <si>
    <t>Inj/WD = 0.0102</t>
  </si>
  <si>
    <t>(including LNG)</t>
  </si>
  <si>
    <t>CNG  GSS  (50-day)</t>
  </si>
  <si>
    <t>Nov - Mar</t>
  </si>
  <si>
    <t>SCQ = 350,000</t>
  </si>
  <si>
    <t>MDWQ = 7,000</t>
  </si>
  <si>
    <t>MDIQ = 1/180th @&lt;=50%</t>
  </si>
  <si>
    <t>MDIQ = 1/250th @&gt;50%</t>
  </si>
  <si>
    <t>Fuel (IN) = 2.78%</t>
  </si>
  <si>
    <t>Backhaul (CGT IT @ $0)</t>
  </si>
  <si>
    <t>TCO  FSS</t>
  </si>
  <si>
    <t>FTS-1</t>
  </si>
  <si>
    <t>SST</t>
  </si>
  <si>
    <t>SCQ</t>
  </si>
  <si>
    <t>MDWQ</t>
  </si>
  <si>
    <t>Demand = $1.512</t>
  </si>
  <si>
    <t>Inj = 0.0153</t>
  </si>
  <si>
    <t>Apr-Oct    4,601</t>
  </si>
  <si>
    <t>WD = 0.0153</t>
  </si>
  <si>
    <t>LNG</t>
  </si>
  <si>
    <t>90,000/day</t>
  </si>
  <si>
    <t>10-day service</t>
  </si>
  <si>
    <t>(LNG will be retained by Nashville)</t>
  </si>
  <si>
    <t>Notes: The rates provided are believed to be complete and accurate, however PNG is not responsible for any errors or omissions.</t>
  </si>
  <si>
    <t>FTNN (Nov - Mar)</t>
  </si>
  <si>
    <t>Replacement for deliveries to citygate on CGT</t>
  </si>
  <si>
    <t>Comm. =  0.0763</t>
  </si>
  <si>
    <t>Comm. =  0.0264</t>
  </si>
  <si>
    <t>Columbia</t>
  </si>
  <si>
    <t>Fuel =2.988 (2.82)</t>
  </si>
  <si>
    <t>Demand = 0.1100/day</t>
  </si>
  <si>
    <t>Comm. =  0.0417</t>
  </si>
  <si>
    <t xml:space="preserve">Demand = 0.1838/day </t>
  </si>
  <si>
    <t>(May inj. higher</t>
  </si>
  <si>
    <t>vol w/appr.)</t>
  </si>
  <si>
    <t>Demand = $1.8373</t>
  </si>
  <si>
    <t>Cap. Ch. = 0.0137</t>
  </si>
  <si>
    <t>Inj = 0.0289</t>
  </si>
  <si>
    <t>WD = 0.0278</t>
  </si>
  <si>
    <t>Demand = 0.1982/day</t>
  </si>
  <si>
    <t>Comm. =  0.0225</t>
  </si>
  <si>
    <t>Fuel =2.116% (2.184%)</t>
  </si>
  <si>
    <t>Cap. Ch. = 0.0293</t>
  </si>
  <si>
    <t>Fuel (IN) = 0.17%</t>
  </si>
  <si>
    <t>10 day service</t>
  </si>
  <si>
    <t>40,000/day (10,000 Increments)</t>
  </si>
  <si>
    <t>Prior Day Nomination</t>
  </si>
  <si>
    <t>Tennessee</t>
  </si>
  <si>
    <t>(Dec - Feb)</t>
  </si>
  <si>
    <t xml:space="preserve">CNG del to TCO (Rockport) </t>
  </si>
  <si>
    <t>Demand = $1.15</t>
  </si>
  <si>
    <t>Cap. Ch. = 0.0185</t>
  </si>
  <si>
    <t xml:space="preserve">Demand = 0.2161/day </t>
  </si>
  <si>
    <t>Fuel = 1.22% (2.28%)</t>
  </si>
  <si>
    <t>Comm. =  .0067</t>
  </si>
  <si>
    <t xml:space="preserve">            Summer rates are indicated in parenthesis.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</si>
</sst>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u/>
      <sz val="16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u/>
      <sz val="20"/>
      <name val="Arial"/>
      <family val="2"/>
    </font>
    <font>
      <i/>
      <sz val="14"/>
      <name val="Arial"/>
      <family val="2"/>
    </font>
    <font>
      <b/>
      <sz val="10"/>
      <color indexed="22"/>
      <name val="Arial"/>
      <family val="2"/>
    </font>
    <font>
      <b/>
      <sz val="10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165" fontId="3" fillId="0" borderId="1" xfId="1" applyNumberFormat="1" applyFont="1" applyBorder="1"/>
    <xf numFmtId="0" fontId="0" fillId="0" borderId="8" xfId="0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165" fontId="3" fillId="0" borderId="9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/>
    <xf numFmtId="165" fontId="3" fillId="0" borderId="3" xfId="1" applyNumberFormat="1" applyFont="1" applyBorder="1"/>
    <xf numFmtId="3" fontId="5" fillId="0" borderId="11" xfId="0" applyNumberFormat="1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165" fontId="3" fillId="0" borderId="10" xfId="1" applyNumberFormat="1" applyFont="1" applyBorder="1"/>
    <xf numFmtId="3" fontId="3" fillId="0" borderId="12" xfId="0" applyNumberFormat="1" applyFont="1" applyBorder="1" applyAlignment="1">
      <alignment horizontal="left"/>
    </xf>
    <xf numFmtId="0" fontId="3" fillId="0" borderId="0" xfId="0" applyFont="1" applyBorder="1"/>
    <xf numFmtId="165" fontId="3" fillId="0" borderId="0" xfId="1" applyNumberFormat="1" applyFont="1" applyBorder="1"/>
    <xf numFmtId="3" fontId="3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2" xfId="0" applyFont="1" applyFill="1" applyBorder="1"/>
    <xf numFmtId="165" fontId="3" fillId="0" borderId="3" xfId="1" applyNumberFormat="1" applyFont="1" applyFill="1" applyBorder="1"/>
    <xf numFmtId="3" fontId="3" fillId="0" borderId="2" xfId="0" applyNumberFormat="1" applyFont="1" applyBorder="1" applyAlignment="1">
      <alignment horizontal="center"/>
    </xf>
    <xf numFmtId="0" fontId="3" fillId="0" borderId="10" xfId="0" applyFont="1" applyBorder="1"/>
    <xf numFmtId="0" fontId="4" fillId="0" borderId="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3" fontId="5" fillId="0" borderId="6" xfId="0" applyNumberFormat="1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11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37" fontId="3" fillId="0" borderId="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5" fontId="3" fillId="0" borderId="2" xfId="1" applyNumberFormat="1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3" fontId="3" fillId="0" borderId="2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3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3" fontId="5" fillId="0" borderId="2" xfId="0" applyNumberFormat="1" applyFont="1" applyBorder="1" applyAlignment="1">
      <alignment horizontal="left"/>
    </xf>
    <xf numFmtId="3" fontId="5" fillId="0" borderId="8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9" fillId="0" borderId="0" xfId="0" applyFont="1" applyBorder="1" applyAlignment="1">
      <alignment horizontal="left"/>
    </xf>
    <xf numFmtId="165" fontId="3" fillId="0" borderId="2" xfId="1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58</xdr:row>
      <xdr:rowOff>152400</xdr:rowOff>
    </xdr:from>
    <xdr:to>
      <xdr:col>12</xdr:col>
      <xdr:colOff>0</xdr:colOff>
      <xdr:row>58</xdr:row>
      <xdr:rowOff>152400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B7A5A267-B36F-2680-3DD8-550802428584}"/>
            </a:ext>
          </a:extLst>
        </xdr:cNvPr>
        <xdr:cNvSpPr>
          <a:spLocks noChangeShapeType="1"/>
        </xdr:cNvSpPr>
      </xdr:nvSpPr>
      <xdr:spPr bwMode="auto">
        <a:xfrm flipH="1">
          <a:off x="17240250" y="10287000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61</xdr:row>
      <xdr:rowOff>0</xdr:rowOff>
    </xdr:from>
    <xdr:to>
      <xdr:col>12</xdr:col>
      <xdr:colOff>0</xdr:colOff>
      <xdr:row>61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3B3ED29F-FE55-0C5A-0475-0DD42EA7B123}"/>
            </a:ext>
          </a:extLst>
        </xdr:cNvPr>
        <xdr:cNvSpPr>
          <a:spLocks noChangeShapeType="1"/>
        </xdr:cNvSpPr>
      </xdr:nvSpPr>
      <xdr:spPr bwMode="auto">
        <a:xfrm>
          <a:off x="17221200" y="10620375"/>
          <a:ext cx="600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409575</xdr:colOff>
      <xdr:row>57</xdr:row>
      <xdr:rowOff>0</xdr:rowOff>
    </xdr:from>
    <xdr:to>
      <xdr:col>9</xdr:col>
      <xdr:colOff>409575</xdr:colOff>
      <xdr:row>62</xdr:row>
      <xdr:rowOff>28575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5C0FAE79-10B4-25EC-F2A1-3B150CEB1B27}"/>
            </a:ext>
          </a:extLst>
        </xdr:cNvPr>
        <xdr:cNvSpPr>
          <a:spLocks noChangeShapeType="1"/>
        </xdr:cNvSpPr>
      </xdr:nvSpPr>
      <xdr:spPr bwMode="auto">
        <a:xfrm>
          <a:off x="14649450" y="997267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59</xdr:row>
      <xdr:rowOff>152400</xdr:rowOff>
    </xdr:from>
    <xdr:to>
      <xdr:col>9</xdr:col>
      <xdr:colOff>409575</xdr:colOff>
      <xdr:row>61</xdr:row>
      <xdr:rowOff>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2D1E84F4-B8BB-C263-A41B-35EF387BC2ED}"/>
            </a:ext>
          </a:extLst>
        </xdr:cNvPr>
        <xdr:cNvSpPr>
          <a:spLocks noChangeShapeType="1"/>
        </xdr:cNvSpPr>
      </xdr:nvSpPr>
      <xdr:spPr bwMode="auto">
        <a:xfrm>
          <a:off x="13011150" y="10448925"/>
          <a:ext cx="163830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419100</xdr:colOff>
      <xdr:row>61</xdr:row>
      <xdr:rowOff>0</xdr:rowOff>
    </xdr:from>
    <xdr:to>
      <xdr:col>9</xdr:col>
      <xdr:colOff>981075</xdr:colOff>
      <xdr:row>61</xdr:row>
      <xdr:rowOff>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A5DE6259-DC12-DAD7-6ECE-55D2CF78AA4D}"/>
            </a:ext>
          </a:extLst>
        </xdr:cNvPr>
        <xdr:cNvSpPr>
          <a:spLocks noChangeShapeType="1"/>
        </xdr:cNvSpPr>
      </xdr:nvSpPr>
      <xdr:spPr bwMode="auto">
        <a:xfrm>
          <a:off x="14658975" y="10620375"/>
          <a:ext cx="561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419100</xdr:colOff>
      <xdr:row>59</xdr:row>
      <xdr:rowOff>0</xdr:rowOff>
    </xdr:from>
    <xdr:to>
      <xdr:col>10</xdr:col>
      <xdr:colOff>9525</xdr:colOff>
      <xdr:row>59</xdr:row>
      <xdr:rowOff>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17C9F54F-3196-FE37-C767-FA319EC8976C}"/>
            </a:ext>
          </a:extLst>
        </xdr:cNvPr>
        <xdr:cNvSpPr>
          <a:spLocks noChangeShapeType="1"/>
        </xdr:cNvSpPr>
      </xdr:nvSpPr>
      <xdr:spPr bwMode="auto">
        <a:xfrm flipH="1">
          <a:off x="14658975" y="10296525"/>
          <a:ext cx="590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1247775</xdr:colOff>
      <xdr:row>58</xdr:row>
      <xdr:rowOff>152400</xdr:rowOff>
    </xdr:from>
    <xdr:to>
      <xdr:col>9</xdr:col>
      <xdr:colOff>419100</xdr:colOff>
      <xdr:row>58</xdr:row>
      <xdr:rowOff>152400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78346D60-24E8-1CFB-435D-F9913387AB91}"/>
            </a:ext>
          </a:extLst>
        </xdr:cNvPr>
        <xdr:cNvSpPr>
          <a:spLocks noChangeShapeType="1"/>
        </xdr:cNvSpPr>
      </xdr:nvSpPr>
      <xdr:spPr bwMode="auto">
        <a:xfrm flipH="1">
          <a:off x="14230350" y="10287000"/>
          <a:ext cx="428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58</xdr:row>
      <xdr:rowOff>152400</xdr:rowOff>
    </xdr:from>
    <xdr:to>
      <xdr:col>8</xdr:col>
      <xdr:colOff>1247775</xdr:colOff>
      <xdr:row>59</xdr:row>
      <xdr:rowOff>152400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1D135E8-21EF-58A0-68DD-206132C2A50D}"/>
            </a:ext>
          </a:extLst>
        </xdr:cNvPr>
        <xdr:cNvSpPr>
          <a:spLocks noChangeShapeType="1"/>
        </xdr:cNvSpPr>
      </xdr:nvSpPr>
      <xdr:spPr bwMode="auto">
        <a:xfrm flipV="1">
          <a:off x="13011150" y="10287000"/>
          <a:ext cx="121920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409575</xdr:colOff>
      <xdr:row>55</xdr:row>
      <xdr:rowOff>104775</xdr:rowOff>
    </xdr:from>
    <xdr:to>
      <xdr:col>10</xdr:col>
      <xdr:colOff>219075</xdr:colOff>
      <xdr:row>55</xdr:row>
      <xdr:rowOff>104775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336E171F-A623-71EA-88B6-17C0C044273B}"/>
            </a:ext>
          </a:extLst>
        </xdr:cNvPr>
        <xdr:cNvSpPr>
          <a:spLocks noChangeShapeType="1"/>
        </xdr:cNvSpPr>
      </xdr:nvSpPr>
      <xdr:spPr bwMode="auto">
        <a:xfrm>
          <a:off x="14649450" y="9753600"/>
          <a:ext cx="809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180975</xdr:colOff>
      <xdr:row>55</xdr:row>
      <xdr:rowOff>104775</xdr:rowOff>
    </xdr:from>
    <xdr:to>
      <xdr:col>9</xdr:col>
      <xdr:colOff>390525</xdr:colOff>
      <xdr:row>58</xdr:row>
      <xdr:rowOff>142875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44742A1A-FD01-9E27-9EFE-A2F901D6B4D7}"/>
            </a:ext>
          </a:extLst>
        </xdr:cNvPr>
        <xdr:cNvSpPr>
          <a:spLocks noChangeShapeType="1"/>
        </xdr:cNvSpPr>
      </xdr:nvSpPr>
      <xdr:spPr bwMode="auto">
        <a:xfrm flipH="1">
          <a:off x="14420850" y="9753600"/>
          <a:ext cx="209550" cy="523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428625</xdr:colOff>
      <xdr:row>66</xdr:row>
      <xdr:rowOff>0</xdr:rowOff>
    </xdr:from>
    <xdr:to>
      <xdr:col>9</xdr:col>
      <xdr:colOff>428625</xdr:colOff>
      <xdr:row>66</xdr:row>
      <xdr:rowOff>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E24FEDD9-6C64-E34E-B75B-7E2346628622}"/>
            </a:ext>
          </a:extLst>
        </xdr:cNvPr>
        <xdr:cNvSpPr>
          <a:spLocks noChangeShapeType="1"/>
        </xdr:cNvSpPr>
      </xdr:nvSpPr>
      <xdr:spPr bwMode="auto">
        <a:xfrm>
          <a:off x="14668500" y="11430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60</xdr:row>
      <xdr:rowOff>0</xdr:rowOff>
    </xdr:from>
    <xdr:to>
      <xdr:col>0</xdr:col>
      <xdr:colOff>0</xdr:colOff>
      <xdr:row>60</xdr:row>
      <xdr:rowOff>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4F02B697-DE26-8F62-8587-AE4B59005974}"/>
            </a:ext>
          </a:extLst>
        </xdr:cNvPr>
        <xdr:cNvSpPr>
          <a:spLocks noChangeShapeType="1"/>
        </xdr:cNvSpPr>
      </xdr:nvSpPr>
      <xdr:spPr bwMode="auto">
        <a:xfrm>
          <a:off x="0" y="10458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0</xdr:rowOff>
    </xdr:from>
    <xdr:to>
      <xdr:col>0</xdr:col>
      <xdr:colOff>0</xdr:colOff>
      <xdr:row>61</xdr:row>
      <xdr:rowOff>28575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942E9294-1A19-3737-6033-F1D86337F166}"/>
            </a:ext>
          </a:extLst>
        </xdr:cNvPr>
        <xdr:cNvSpPr>
          <a:spLocks noChangeShapeType="1"/>
        </xdr:cNvSpPr>
      </xdr:nvSpPr>
      <xdr:spPr bwMode="auto">
        <a:xfrm>
          <a:off x="0" y="10296525"/>
          <a:ext cx="0" cy="352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1228725</xdr:colOff>
      <xdr:row>66</xdr:row>
      <xdr:rowOff>152400</xdr:rowOff>
    </xdr:from>
    <xdr:to>
      <xdr:col>5</xdr:col>
      <xdr:colOff>76200</xdr:colOff>
      <xdr:row>73</xdr:row>
      <xdr:rowOff>104775</xdr:rowOff>
    </xdr:to>
    <xdr:sp macro="" textlink="">
      <xdr:nvSpPr>
        <xdr:cNvPr id="1038" name="Oval 14">
          <a:extLst>
            <a:ext uri="{FF2B5EF4-FFF2-40B4-BE49-F238E27FC236}">
              <a16:creationId xmlns:a16="http://schemas.microsoft.com/office/drawing/2014/main" id="{DAEA54E3-44E6-1290-6295-F32E584D3C9C}"/>
            </a:ext>
          </a:extLst>
        </xdr:cNvPr>
        <xdr:cNvSpPr>
          <a:spLocks noChangeArrowheads="1"/>
        </xdr:cNvSpPr>
      </xdr:nvSpPr>
      <xdr:spPr bwMode="auto">
        <a:xfrm>
          <a:off x="6743700" y="11582400"/>
          <a:ext cx="1466850" cy="108585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104775</xdr:colOff>
      <xdr:row>70</xdr:row>
      <xdr:rowOff>9525</xdr:rowOff>
    </xdr:from>
    <xdr:to>
      <xdr:col>8</xdr:col>
      <xdr:colOff>1247775</xdr:colOff>
      <xdr:row>70</xdr:row>
      <xdr:rowOff>9525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99006F1A-4B8E-CA8D-D37D-D0C74334F4B3}"/>
            </a:ext>
          </a:extLst>
        </xdr:cNvPr>
        <xdr:cNvSpPr>
          <a:spLocks noChangeShapeType="1"/>
        </xdr:cNvSpPr>
      </xdr:nvSpPr>
      <xdr:spPr bwMode="auto">
        <a:xfrm>
          <a:off x="8239125" y="12087225"/>
          <a:ext cx="5991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36</xdr:row>
      <xdr:rowOff>0</xdr:rowOff>
    </xdr:from>
    <xdr:to>
      <xdr:col>8</xdr:col>
      <xdr:colOff>1247775</xdr:colOff>
      <xdr:row>36</xdr:row>
      <xdr:rowOff>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325FCA34-82FF-496F-7A96-CA21326F0C65}"/>
            </a:ext>
          </a:extLst>
        </xdr:cNvPr>
        <xdr:cNvSpPr>
          <a:spLocks noChangeShapeType="1"/>
        </xdr:cNvSpPr>
      </xdr:nvSpPr>
      <xdr:spPr bwMode="auto">
        <a:xfrm>
          <a:off x="12068175" y="6572250"/>
          <a:ext cx="2162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35</xdr:row>
      <xdr:rowOff>9525</xdr:rowOff>
    </xdr:from>
    <xdr:to>
      <xdr:col>2</xdr:col>
      <xdr:colOff>933450</xdr:colOff>
      <xdr:row>35</xdr:row>
      <xdr:rowOff>9525</xdr:rowOff>
    </xdr:to>
    <xdr:sp macro="" textlink="">
      <xdr:nvSpPr>
        <xdr:cNvPr id="1042" name="Line 18">
          <a:extLst>
            <a:ext uri="{FF2B5EF4-FFF2-40B4-BE49-F238E27FC236}">
              <a16:creationId xmlns:a16="http://schemas.microsoft.com/office/drawing/2014/main" id="{DDBACAA3-B366-C11E-4270-E6132FBD547F}"/>
            </a:ext>
          </a:extLst>
        </xdr:cNvPr>
        <xdr:cNvSpPr>
          <a:spLocks noChangeShapeType="1"/>
        </xdr:cNvSpPr>
      </xdr:nvSpPr>
      <xdr:spPr bwMode="auto">
        <a:xfrm flipH="1">
          <a:off x="3248025" y="6419850"/>
          <a:ext cx="933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152400</xdr:rowOff>
    </xdr:from>
    <xdr:to>
      <xdr:col>2</xdr:col>
      <xdr:colOff>933450</xdr:colOff>
      <xdr:row>28</xdr:row>
      <xdr:rowOff>152400</xdr:rowOff>
    </xdr:to>
    <xdr:sp macro="" textlink="">
      <xdr:nvSpPr>
        <xdr:cNvPr id="1043" name="Line 19">
          <a:extLst>
            <a:ext uri="{FF2B5EF4-FFF2-40B4-BE49-F238E27FC236}">
              <a16:creationId xmlns:a16="http://schemas.microsoft.com/office/drawing/2014/main" id="{CFC38AF4-6F45-898A-9168-EBDA4FBFB652}"/>
            </a:ext>
          </a:extLst>
        </xdr:cNvPr>
        <xdr:cNvSpPr>
          <a:spLocks noChangeShapeType="1"/>
        </xdr:cNvSpPr>
      </xdr:nvSpPr>
      <xdr:spPr bwMode="auto">
        <a:xfrm flipH="1">
          <a:off x="3248025" y="5429250"/>
          <a:ext cx="933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942975</xdr:colOff>
      <xdr:row>28</xdr:row>
      <xdr:rowOff>152400</xdr:rowOff>
    </xdr:from>
    <xdr:to>
      <xdr:col>2</xdr:col>
      <xdr:colOff>942975</xdr:colOff>
      <xdr:row>35</xdr:row>
      <xdr:rowOff>9525</xdr:rowOff>
    </xdr:to>
    <xdr:sp macro="" textlink="">
      <xdr:nvSpPr>
        <xdr:cNvPr id="1045" name="Line 21">
          <a:extLst>
            <a:ext uri="{FF2B5EF4-FFF2-40B4-BE49-F238E27FC236}">
              <a16:creationId xmlns:a16="http://schemas.microsoft.com/office/drawing/2014/main" id="{7EED53BF-18C7-0889-B06A-49E3B96D0A0E}"/>
            </a:ext>
          </a:extLst>
        </xdr:cNvPr>
        <xdr:cNvSpPr>
          <a:spLocks noChangeShapeType="1"/>
        </xdr:cNvSpPr>
      </xdr:nvSpPr>
      <xdr:spPr bwMode="auto">
        <a:xfrm>
          <a:off x="4191000" y="5429250"/>
          <a:ext cx="0" cy="99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0</xdr:rowOff>
    </xdr:from>
    <xdr:to>
      <xdr:col>5</xdr:col>
      <xdr:colOff>762000</xdr:colOff>
      <xdr:row>31</xdr:row>
      <xdr:rowOff>0</xdr:rowOff>
    </xdr:to>
    <xdr:sp macro="" textlink="">
      <xdr:nvSpPr>
        <xdr:cNvPr id="1046" name="Line 22">
          <a:extLst>
            <a:ext uri="{FF2B5EF4-FFF2-40B4-BE49-F238E27FC236}">
              <a16:creationId xmlns:a16="http://schemas.microsoft.com/office/drawing/2014/main" id="{76F3C933-1746-1542-E529-D6ACC0D29081}"/>
            </a:ext>
          </a:extLst>
        </xdr:cNvPr>
        <xdr:cNvSpPr>
          <a:spLocks noChangeShapeType="1"/>
        </xdr:cNvSpPr>
      </xdr:nvSpPr>
      <xdr:spPr bwMode="auto">
        <a:xfrm flipH="1">
          <a:off x="8143875" y="5762625"/>
          <a:ext cx="752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762000</xdr:colOff>
      <xdr:row>23</xdr:row>
      <xdr:rowOff>9525</xdr:rowOff>
    </xdr:from>
    <xdr:to>
      <xdr:col>5</xdr:col>
      <xdr:colOff>762000</xdr:colOff>
      <xdr:row>31</xdr:row>
      <xdr:rowOff>0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0C8C3E7A-5C9A-4196-8DAD-D7E5574AF5E2}"/>
            </a:ext>
          </a:extLst>
        </xdr:cNvPr>
        <xdr:cNvSpPr>
          <a:spLocks noChangeShapeType="1"/>
        </xdr:cNvSpPr>
      </xdr:nvSpPr>
      <xdr:spPr bwMode="auto">
        <a:xfrm>
          <a:off x="8896350" y="4476750"/>
          <a:ext cx="0" cy="1285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1552575</xdr:colOff>
      <xdr:row>23</xdr:row>
      <xdr:rowOff>0</xdr:rowOff>
    </xdr:from>
    <xdr:to>
      <xdr:col>5</xdr:col>
      <xdr:colOff>752475</xdr:colOff>
      <xdr:row>23</xdr:row>
      <xdr:rowOff>0</xdr:rowOff>
    </xdr:to>
    <xdr:sp macro="" textlink="">
      <xdr:nvSpPr>
        <xdr:cNvPr id="1048" name="Line 24">
          <a:extLst>
            <a:ext uri="{FF2B5EF4-FFF2-40B4-BE49-F238E27FC236}">
              <a16:creationId xmlns:a16="http://schemas.microsoft.com/office/drawing/2014/main" id="{F63E74D1-AA70-D3BC-6710-982F93B5D9FD}"/>
            </a:ext>
          </a:extLst>
        </xdr:cNvPr>
        <xdr:cNvSpPr>
          <a:spLocks noChangeShapeType="1"/>
        </xdr:cNvSpPr>
      </xdr:nvSpPr>
      <xdr:spPr bwMode="auto">
        <a:xfrm flipH="1">
          <a:off x="3238500" y="4467225"/>
          <a:ext cx="5648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52</xdr:row>
      <xdr:rowOff>0</xdr:rowOff>
    </xdr:from>
    <xdr:to>
      <xdr:col>9</xdr:col>
      <xdr:colOff>0</xdr:colOff>
      <xdr:row>52</xdr:row>
      <xdr:rowOff>0</xdr:rowOff>
    </xdr:to>
    <xdr:sp macro="" textlink="">
      <xdr:nvSpPr>
        <xdr:cNvPr id="1051" name="Line 27">
          <a:extLst>
            <a:ext uri="{FF2B5EF4-FFF2-40B4-BE49-F238E27FC236}">
              <a16:creationId xmlns:a16="http://schemas.microsoft.com/office/drawing/2014/main" id="{33096C6F-C222-565B-E969-1FA3B50D9B40}"/>
            </a:ext>
          </a:extLst>
        </xdr:cNvPr>
        <xdr:cNvSpPr>
          <a:spLocks noChangeShapeType="1"/>
        </xdr:cNvSpPr>
      </xdr:nvSpPr>
      <xdr:spPr bwMode="auto">
        <a:xfrm>
          <a:off x="10020300" y="9163050"/>
          <a:ext cx="4219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46</xdr:row>
      <xdr:rowOff>0</xdr:rowOff>
    </xdr:from>
    <xdr:to>
      <xdr:col>9</xdr:col>
      <xdr:colOff>990600</xdr:colOff>
      <xdr:row>46</xdr:row>
      <xdr:rowOff>0</xdr:rowOff>
    </xdr:to>
    <xdr:sp macro="" textlink="">
      <xdr:nvSpPr>
        <xdr:cNvPr id="1052" name="Line 28">
          <a:extLst>
            <a:ext uri="{FF2B5EF4-FFF2-40B4-BE49-F238E27FC236}">
              <a16:creationId xmlns:a16="http://schemas.microsoft.com/office/drawing/2014/main" id="{A44D1BAA-B651-50D6-0512-347260A90547}"/>
            </a:ext>
          </a:extLst>
        </xdr:cNvPr>
        <xdr:cNvSpPr>
          <a:spLocks noChangeShapeType="1"/>
        </xdr:cNvSpPr>
      </xdr:nvSpPr>
      <xdr:spPr bwMode="auto">
        <a:xfrm flipH="1">
          <a:off x="14239875" y="8191500"/>
          <a:ext cx="990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46</xdr:row>
      <xdr:rowOff>0</xdr:rowOff>
    </xdr:from>
    <xdr:to>
      <xdr:col>14</xdr:col>
      <xdr:colOff>0</xdr:colOff>
      <xdr:row>46</xdr:row>
      <xdr:rowOff>0</xdr:rowOff>
    </xdr:to>
    <xdr:sp macro="" textlink="">
      <xdr:nvSpPr>
        <xdr:cNvPr id="1054" name="Line 30">
          <a:extLst>
            <a:ext uri="{FF2B5EF4-FFF2-40B4-BE49-F238E27FC236}">
              <a16:creationId xmlns:a16="http://schemas.microsoft.com/office/drawing/2014/main" id="{3A9484A8-16E4-8A4E-EE72-A31B12539B8F}"/>
            </a:ext>
          </a:extLst>
        </xdr:cNvPr>
        <xdr:cNvSpPr>
          <a:spLocks noChangeShapeType="1"/>
        </xdr:cNvSpPr>
      </xdr:nvSpPr>
      <xdr:spPr bwMode="auto">
        <a:xfrm flipH="1">
          <a:off x="17211675" y="8191500"/>
          <a:ext cx="1752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942975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1055" name="Line 31">
          <a:extLst>
            <a:ext uri="{FF2B5EF4-FFF2-40B4-BE49-F238E27FC236}">
              <a16:creationId xmlns:a16="http://schemas.microsoft.com/office/drawing/2014/main" id="{52CD08F0-6C1F-A0B2-107B-59B47B11F9A8}"/>
            </a:ext>
          </a:extLst>
        </xdr:cNvPr>
        <xdr:cNvSpPr>
          <a:spLocks noChangeShapeType="1"/>
        </xdr:cNvSpPr>
      </xdr:nvSpPr>
      <xdr:spPr bwMode="auto">
        <a:xfrm>
          <a:off x="4191000" y="57626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762000</xdr:colOff>
      <xdr:row>27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1056" name="Line 32">
          <a:extLst>
            <a:ext uri="{FF2B5EF4-FFF2-40B4-BE49-F238E27FC236}">
              <a16:creationId xmlns:a16="http://schemas.microsoft.com/office/drawing/2014/main" id="{1F066390-9298-3CA9-D5BE-23C8A4C7F97B}"/>
            </a:ext>
          </a:extLst>
        </xdr:cNvPr>
        <xdr:cNvSpPr>
          <a:spLocks noChangeShapeType="1"/>
        </xdr:cNvSpPr>
      </xdr:nvSpPr>
      <xdr:spPr bwMode="auto">
        <a:xfrm>
          <a:off x="8896350" y="5114925"/>
          <a:ext cx="1104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59</xdr:row>
      <xdr:rowOff>152400</xdr:rowOff>
    </xdr:from>
    <xdr:to>
      <xdr:col>8</xdr:col>
      <xdr:colOff>19050</xdr:colOff>
      <xdr:row>59</xdr:row>
      <xdr:rowOff>152400</xdr:rowOff>
    </xdr:to>
    <xdr:sp macro="" textlink="">
      <xdr:nvSpPr>
        <xdr:cNvPr id="1057" name="Line 33">
          <a:extLst>
            <a:ext uri="{FF2B5EF4-FFF2-40B4-BE49-F238E27FC236}">
              <a16:creationId xmlns:a16="http://schemas.microsoft.com/office/drawing/2014/main" id="{0DF0DE2A-DDFB-1B82-162A-3AB4D67A69C7}"/>
            </a:ext>
          </a:extLst>
        </xdr:cNvPr>
        <xdr:cNvSpPr>
          <a:spLocks noChangeShapeType="1"/>
        </xdr:cNvSpPr>
      </xdr:nvSpPr>
      <xdr:spPr bwMode="auto">
        <a:xfrm flipH="1">
          <a:off x="10001250" y="10448925"/>
          <a:ext cx="3000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topLeftCell="D29" zoomScale="75" zoomScaleNormal="75" workbookViewId="0">
      <selection activeCell="H44" sqref="H44"/>
    </sheetView>
  </sheetViews>
  <sheetFormatPr defaultRowHeight="12.75" x14ac:dyDescent="0.2"/>
  <cols>
    <col min="1" max="1" width="25.28515625" style="2" customWidth="1"/>
    <col min="2" max="2" width="23.42578125" style="2" customWidth="1"/>
    <col min="3" max="3" width="34" style="2" customWidth="1"/>
    <col min="4" max="4" width="19.7109375" style="2" customWidth="1"/>
    <col min="5" max="5" width="19.5703125" style="2" customWidth="1"/>
    <col min="6" max="6" width="28" style="2" bestFit="1" customWidth="1"/>
    <col min="7" max="7" width="30.5703125" style="2" customWidth="1"/>
    <col min="8" max="8" width="14.140625" style="2" customWidth="1"/>
    <col min="9" max="9" width="18.85546875" style="2" customWidth="1"/>
    <col min="10" max="10" width="15" style="2" customWidth="1"/>
    <col min="11" max="11" width="29.5703125" style="2" customWidth="1"/>
    <col min="12" max="12" width="9.140625" style="2"/>
    <col min="13" max="13" width="9.140625" style="2" bestFit="1"/>
    <col min="14" max="14" width="8" style="2" customWidth="1"/>
    <col min="15" max="15" width="26.140625" style="2" customWidth="1"/>
    <col min="16" max="16" width="19.85546875" style="2" customWidth="1"/>
    <col min="17" max="17" width="5.140625" style="2" customWidth="1"/>
    <col min="18" max="18" width="35.28515625" style="2" customWidth="1"/>
    <col min="19" max="19" width="20.42578125" style="2" customWidth="1"/>
    <col min="20" max="16384" width="9.140625" style="2"/>
  </cols>
  <sheetData>
    <row r="1" spans="1:15" ht="26.25" x14ac:dyDescent="0.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1"/>
    </row>
    <row r="2" spans="1:15" ht="20.25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1"/>
    </row>
    <row r="3" spans="1:15" ht="20.25" x14ac:dyDescent="0.3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1"/>
    </row>
    <row r="4" spans="1:15" ht="20.25" x14ac:dyDescent="0.3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1"/>
    </row>
    <row r="5" spans="1:15" ht="20.25" x14ac:dyDescent="0.3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1"/>
    </row>
    <row r="6" spans="1:15" ht="20.25" x14ac:dyDescent="0.3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1"/>
    </row>
    <row r="7" spans="1:15" ht="20.25" x14ac:dyDescent="0.3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3"/>
      <c r="F15" s="4"/>
      <c r="G15" s="1"/>
      <c r="H15" s="1"/>
      <c r="I15" s="1"/>
      <c r="J15" s="43"/>
      <c r="K15" s="6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6" t="s">
        <v>1</v>
      </c>
      <c r="H16" s="1"/>
      <c r="I16" s="7"/>
      <c r="J16" s="6"/>
      <c r="K16" s="33"/>
      <c r="L16" s="1"/>
      <c r="M16" s="1"/>
      <c r="N16" s="1"/>
      <c r="O16" s="1"/>
    </row>
    <row r="17" spans="1:16" x14ac:dyDescent="0.2">
      <c r="A17" s="74" t="s">
        <v>2</v>
      </c>
      <c r="B17" s="76"/>
      <c r="E17" s="1"/>
      <c r="F17" s="1"/>
      <c r="G17" s="12" t="s">
        <v>3</v>
      </c>
      <c r="H17" s="6"/>
      <c r="I17" s="6"/>
      <c r="J17" s="6"/>
      <c r="K17" s="33"/>
      <c r="L17" s="6"/>
      <c r="M17" s="6"/>
      <c r="N17" s="6"/>
      <c r="O17" s="6"/>
    </row>
    <row r="18" spans="1:16" x14ac:dyDescent="0.2">
      <c r="A18" s="13" t="s">
        <v>4</v>
      </c>
      <c r="B18" s="14">
        <v>22435</v>
      </c>
      <c r="C18" s="15"/>
      <c r="D18" s="16">
        <v>22435</v>
      </c>
      <c r="E18" s="17"/>
      <c r="F18" s="18"/>
      <c r="G18" s="19" t="s">
        <v>78</v>
      </c>
      <c r="H18" s="20"/>
      <c r="I18" s="1"/>
      <c r="J18" s="6"/>
      <c r="K18" s="6"/>
      <c r="L18" s="6"/>
      <c r="M18" s="6"/>
      <c r="N18" s="6"/>
      <c r="O18" s="6"/>
    </row>
    <row r="19" spans="1:16" x14ac:dyDescent="0.2">
      <c r="A19" s="22"/>
      <c r="B19" s="23"/>
      <c r="E19" s="6"/>
      <c r="F19" s="1"/>
      <c r="G19" s="24" t="s">
        <v>52</v>
      </c>
      <c r="H19" s="6"/>
      <c r="I19" s="8"/>
      <c r="J19" s="6"/>
      <c r="K19" s="33"/>
      <c r="L19" s="6"/>
      <c r="M19" s="6"/>
      <c r="N19" s="6"/>
      <c r="O19" s="6"/>
    </row>
    <row r="20" spans="1:16" x14ac:dyDescent="0.2">
      <c r="A20" s="26"/>
      <c r="B20" s="27"/>
      <c r="E20" s="6"/>
      <c r="F20" s="1"/>
      <c r="G20" s="28" t="s">
        <v>5</v>
      </c>
      <c r="H20" s="6"/>
      <c r="I20" s="8"/>
      <c r="J20" s="6"/>
      <c r="K20" s="6"/>
      <c r="L20" s="6"/>
      <c r="M20" s="6"/>
      <c r="N20" s="6"/>
      <c r="O20" s="6"/>
    </row>
    <row r="21" spans="1:16" x14ac:dyDescent="0.2">
      <c r="A21" s="29"/>
      <c r="B21" s="30"/>
      <c r="E21" s="6"/>
      <c r="F21" s="31"/>
      <c r="G21" s="6"/>
      <c r="H21" s="6"/>
      <c r="I21" s="8"/>
      <c r="J21" s="6"/>
      <c r="K21" s="6"/>
      <c r="L21" s="6"/>
      <c r="M21" s="6"/>
      <c r="N21" s="6"/>
      <c r="O21" s="6"/>
    </row>
    <row r="22" spans="1:16" x14ac:dyDescent="0.2">
      <c r="A22" s="74" t="s">
        <v>2</v>
      </c>
      <c r="B22" s="76"/>
      <c r="E22" s="6"/>
      <c r="F22" s="1"/>
      <c r="G22" s="6"/>
      <c r="H22" s="6"/>
      <c r="I22" s="8"/>
      <c r="J22" s="6"/>
      <c r="K22" s="6"/>
      <c r="L22" s="6"/>
      <c r="M22" s="6"/>
      <c r="N22" s="6"/>
      <c r="O22" s="6"/>
    </row>
    <row r="23" spans="1:16" x14ac:dyDescent="0.2">
      <c r="A23" s="22" t="s">
        <v>6</v>
      </c>
      <c r="B23" s="14">
        <v>23461</v>
      </c>
      <c r="C23" s="32"/>
      <c r="D23" s="33">
        <f>B23+B24</f>
        <v>51665</v>
      </c>
      <c r="F23" s="1"/>
      <c r="G23" s="1"/>
      <c r="H23" s="33"/>
      <c r="I23" s="37">
        <f>D18+D23+E31</f>
        <v>130000</v>
      </c>
      <c r="J23" s="6"/>
      <c r="K23" s="6"/>
      <c r="L23" s="33"/>
      <c r="M23" s="6"/>
      <c r="N23" s="6"/>
      <c r="O23" s="6"/>
    </row>
    <row r="24" spans="1:16" x14ac:dyDescent="0.2">
      <c r="A24" s="35" t="s">
        <v>7</v>
      </c>
      <c r="B24" s="36">
        <v>28204</v>
      </c>
      <c r="E24" s="6"/>
      <c r="F24" s="6"/>
      <c r="G24" s="33"/>
      <c r="H24" s="6"/>
      <c r="I24" s="72"/>
      <c r="J24" s="8"/>
      <c r="K24" s="6"/>
      <c r="L24" s="33"/>
      <c r="M24" s="6"/>
      <c r="N24" s="6"/>
      <c r="O24" s="6"/>
    </row>
    <row r="25" spans="1:16" x14ac:dyDescent="0.2">
      <c r="A25" s="26"/>
      <c r="B25" s="38"/>
      <c r="E25" s="6"/>
      <c r="F25" s="6"/>
      <c r="G25" s="6" t="s">
        <v>8</v>
      </c>
      <c r="H25" s="6"/>
      <c r="I25" s="39"/>
      <c r="J25" s="8"/>
      <c r="K25" s="6"/>
      <c r="L25" s="1"/>
      <c r="M25" s="1"/>
      <c r="N25" s="1"/>
      <c r="O25" s="6"/>
    </row>
    <row r="26" spans="1:16" x14ac:dyDescent="0.2">
      <c r="B26" s="29"/>
      <c r="C26" s="29"/>
      <c r="D26" s="29"/>
      <c r="E26" s="6"/>
      <c r="F26" s="6"/>
      <c r="G26" s="40" t="s">
        <v>3</v>
      </c>
      <c r="H26" s="6"/>
      <c r="I26" s="39"/>
      <c r="J26" s="8"/>
      <c r="K26" s="6"/>
      <c r="L26" s="1"/>
      <c r="M26" s="1"/>
      <c r="N26" s="1"/>
      <c r="O26" s="6"/>
    </row>
    <row r="27" spans="1:16" x14ac:dyDescent="0.2">
      <c r="A27" s="10" t="s">
        <v>9</v>
      </c>
      <c r="B27" s="11"/>
      <c r="C27" s="6"/>
      <c r="E27" s="6"/>
      <c r="F27" s="6"/>
      <c r="G27" s="41"/>
      <c r="H27" s="42"/>
      <c r="I27" s="8"/>
      <c r="J27" s="8"/>
      <c r="K27" s="6"/>
      <c r="L27" s="1"/>
      <c r="M27" s="1"/>
      <c r="N27" s="1"/>
      <c r="O27" s="6"/>
    </row>
    <row r="28" spans="1:16" x14ac:dyDescent="0.2">
      <c r="A28" s="8" t="s">
        <v>10</v>
      </c>
      <c r="B28" s="12" t="s">
        <v>11</v>
      </c>
      <c r="C28" s="43"/>
      <c r="E28" s="6"/>
      <c r="F28" s="6"/>
      <c r="G28" s="24" t="s">
        <v>80</v>
      </c>
      <c r="H28" s="6"/>
      <c r="I28" s="6"/>
      <c r="J28" s="8"/>
      <c r="K28" s="6"/>
      <c r="L28" s="1"/>
      <c r="M28" s="1"/>
      <c r="N28" s="1"/>
      <c r="O28" s="6"/>
    </row>
    <row r="29" spans="1:16" x14ac:dyDescent="0.2">
      <c r="A29" s="8" t="s">
        <v>12</v>
      </c>
      <c r="B29" s="44" t="s">
        <v>13</v>
      </c>
      <c r="C29" s="31">
        <v>6072</v>
      </c>
      <c r="E29" s="32"/>
      <c r="F29" s="6"/>
      <c r="G29" s="28" t="s">
        <v>14</v>
      </c>
      <c r="H29" s="45"/>
      <c r="I29" s="6"/>
      <c r="J29" s="8"/>
      <c r="K29" s="6"/>
      <c r="L29" s="1"/>
      <c r="M29" s="1"/>
      <c r="N29" s="1"/>
      <c r="O29" s="6"/>
    </row>
    <row r="30" spans="1:16" x14ac:dyDescent="0.2">
      <c r="A30" s="8" t="s">
        <v>15</v>
      </c>
      <c r="B30" s="44" t="s">
        <v>16</v>
      </c>
      <c r="C30" s="6"/>
      <c r="D30" s="74" t="s">
        <v>2</v>
      </c>
      <c r="E30" s="76"/>
      <c r="F30" s="6"/>
      <c r="H30" s="6"/>
      <c r="I30" s="6"/>
      <c r="J30" s="8"/>
      <c r="K30" s="6"/>
      <c r="L30" s="1"/>
      <c r="M30" s="1"/>
      <c r="N30" s="1"/>
      <c r="O30" s="6"/>
    </row>
    <row r="31" spans="1:16" x14ac:dyDescent="0.2">
      <c r="A31" s="25"/>
      <c r="B31" s="42" t="s">
        <v>17</v>
      </c>
      <c r="C31" s="6"/>
      <c r="D31" s="13" t="s">
        <v>18</v>
      </c>
      <c r="E31" s="14">
        <v>55900</v>
      </c>
      <c r="F31" s="6"/>
      <c r="H31" s="6"/>
      <c r="I31" s="6"/>
      <c r="J31" s="8"/>
      <c r="K31" s="6"/>
      <c r="L31" s="1"/>
      <c r="M31" s="1"/>
      <c r="N31" s="1"/>
      <c r="O31" s="6"/>
    </row>
    <row r="32" spans="1:16" x14ac:dyDescent="0.2">
      <c r="A32" s="6"/>
      <c r="B32" s="1"/>
      <c r="C32" s="1"/>
      <c r="D32" s="22"/>
      <c r="E32" s="23"/>
      <c r="F32" s="6"/>
      <c r="G32" s="6"/>
      <c r="H32" s="6"/>
      <c r="I32" s="6"/>
      <c r="J32" s="8"/>
      <c r="K32" s="6"/>
      <c r="L32" s="1"/>
      <c r="M32" s="1"/>
      <c r="N32" s="6"/>
      <c r="O32" s="6"/>
      <c r="P32" s="32"/>
    </row>
    <row r="33" spans="1:17" x14ac:dyDescent="0.2">
      <c r="A33" s="10" t="s">
        <v>19</v>
      </c>
      <c r="B33" s="11"/>
      <c r="C33" s="6"/>
      <c r="D33" s="26"/>
      <c r="E33" s="27"/>
      <c r="F33" s="6"/>
      <c r="G33" s="6"/>
      <c r="H33" s="6"/>
      <c r="I33" s="6"/>
      <c r="J33" s="39" t="s">
        <v>20</v>
      </c>
      <c r="K33" s="6"/>
      <c r="L33" s="1"/>
      <c r="M33" s="1"/>
      <c r="N33" s="6"/>
      <c r="O33" s="33"/>
      <c r="P33" s="32"/>
    </row>
    <row r="34" spans="1:17" x14ac:dyDescent="0.2">
      <c r="A34" s="8" t="s">
        <v>21</v>
      </c>
      <c r="B34" s="46" t="s">
        <v>76</v>
      </c>
      <c r="C34" s="31"/>
      <c r="E34" s="6"/>
      <c r="F34" s="6"/>
      <c r="G34" s="6" t="s">
        <v>73</v>
      </c>
      <c r="H34" s="6"/>
      <c r="I34" s="6"/>
      <c r="J34" s="8"/>
      <c r="K34" s="6"/>
      <c r="L34" s="1"/>
      <c r="M34" s="1"/>
      <c r="N34" s="33"/>
      <c r="O34" s="6"/>
      <c r="P34" s="32"/>
    </row>
    <row r="35" spans="1:17" x14ac:dyDescent="0.2">
      <c r="A35" s="8" t="s">
        <v>22</v>
      </c>
      <c r="B35" s="47" t="s">
        <v>77</v>
      </c>
      <c r="C35" s="31">
        <v>49828</v>
      </c>
      <c r="E35" s="32"/>
      <c r="F35" s="6"/>
      <c r="G35" s="40" t="s">
        <v>23</v>
      </c>
      <c r="H35" s="6"/>
      <c r="I35" s="6" t="s">
        <v>74</v>
      </c>
      <c r="J35" s="34">
        <f>I23+J46+J59+I59+I36+I52</f>
        <v>222000</v>
      </c>
      <c r="K35" s="43" t="s">
        <v>24</v>
      </c>
      <c r="L35" s="33"/>
      <c r="M35" s="6"/>
      <c r="N35" s="33"/>
      <c r="P35" s="32"/>
    </row>
    <row r="36" spans="1:17" x14ac:dyDescent="0.2">
      <c r="A36" s="8" t="s">
        <v>25</v>
      </c>
      <c r="B36" s="44" t="s">
        <v>26</v>
      </c>
      <c r="C36" s="6"/>
      <c r="E36" s="6"/>
      <c r="F36" s="6"/>
      <c r="G36" s="44" t="s">
        <v>70</v>
      </c>
      <c r="H36" s="6"/>
      <c r="I36" s="48">
        <v>40000</v>
      </c>
      <c r="J36" s="8"/>
      <c r="K36" s="6"/>
      <c r="L36" s="33"/>
      <c r="M36" s="6"/>
      <c r="N36" s="33"/>
      <c r="P36" s="32"/>
    </row>
    <row r="37" spans="1:17" x14ac:dyDescent="0.2">
      <c r="A37" s="25"/>
      <c r="B37" s="42" t="s">
        <v>17</v>
      </c>
      <c r="C37" s="6"/>
      <c r="E37" s="1"/>
      <c r="F37" s="1"/>
      <c r="G37" s="44" t="s">
        <v>71</v>
      </c>
      <c r="H37" s="6"/>
      <c r="I37" s="6"/>
      <c r="J37" s="37">
        <f>J35+I70</f>
        <v>312000</v>
      </c>
      <c r="K37" s="43" t="s">
        <v>27</v>
      </c>
      <c r="L37" s="4"/>
      <c r="M37" s="1"/>
      <c r="N37" s="33"/>
      <c r="P37" s="32"/>
    </row>
    <row r="38" spans="1:17" x14ac:dyDescent="0.2">
      <c r="B38" s="6"/>
      <c r="C38" s="6"/>
      <c r="D38" s="6"/>
      <c r="E38" s="1"/>
      <c r="F38" s="1"/>
      <c r="G38" s="42" t="s">
        <v>72</v>
      </c>
      <c r="H38" s="6"/>
      <c r="I38" s="6"/>
      <c r="J38" s="37"/>
      <c r="K38" s="6"/>
      <c r="L38" s="4"/>
      <c r="M38" s="1"/>
      <c r="N38" s="33"/>
      <c r="O38" s="58"/>
      <c r="P38" s="32"/>
    </row>
    <row r="39" spans="1:17" x14ac:dyDescent="0.2">
      <c r="B39" s="6"/>
      <c r="C39" s="6"/>
      <c r="D39" s="6"/>
      <c r="E39" s="1"/>
      <c r="F39" s="1"/>
      <c r="G39" s="6"/>
      <c r="H39" s="6"/>
      <c r="I39" s="6"/>
      <c r="J39" s="37"/>
      <c r="K39" s="6"/>
      <c r="L39" s="4"/>
      <c r="M39" s="1"/>
      <c r="N39" s="33"/>
      <c r="P39" s="32"/>
    </row>
    <row r="40" spans="1:17" x14ac:dyDescent="0.2">
      <c r="B40" s="6"/>
      <c r="C40" s="6"/>
      <c r="D40" s="6"/>
      <c r="E40" s="1"/>
      <c r="F40" s="1"/>
      <c r="G40" s="6"/>
      <c r="H40" s="6"/>
      <c r="I40" s="6"/>
      <c r="J40" s="37"/>
      <c r="K40" s="6"/>
      <c r="L40" s="4"/>
      <c r="M40" s="1"/>
      <c r="N40" s="33"/>
      <c r="P40" s="32"/>
    </row>
    <row r="41" spans="1:17" x14ac:dyDescent="0.2">
      <c r="B41" s="6"/>
      <c r="C41" s="6"/>
      <c r="D41" s="6"/>
      <c r="E41" s="1"/>
      <c r="F41" s="1"/>
      <c r="G41" s="6"/>
      <c r="H41" s="6"/>
      <c r="I41" s="6"/>
      <c r="J41" s="37"/>
      <c r="K41" s="6"/>
      <c r="L41" s="4"/>
      <c r="M41" s="1"/>
      <c r="N41" s="33"/>
      <c r="P41" s="32"/>
    </row>
    <row r="42" spans="1:17" x14ac:dyDescent="0.2">
      <c r="B42" s="6"/>
      <c r="C42" s="6"/>
      <c r="D42" s="6"/>
      <c r="E42" s="1"/>
      <c r="F42" s="1"/>
      <c r="G42" s="6"/>
      <c r="H42" s="6"/>
      <c r="I42" s="6"/>
      <c r="J42" s="37"/>
      <c r="K42" s="6"/>
      <c r="L42" s="4"/>
      <c r="M42" s="1"/>
      <c r="N42" s="33"/>
      <c r="P42" s="32"/>
    </row>
    <row r="43" spans="1:17" x14ac:dyDescent="0.2">
      <c r="B43" s="6"/>
      <c r="C43" s="6"/>
      <c r="D43" s="6"/>
      <c r="E43" s="1"/>
      <c r="F43" s="1"/>
      <c r="G43" s="6"/>
      <c r="H43" s="6"/>
      <c r="I43" s="6"/>
      <c r="J43" s="37"/>
      <c r="K43" s="6"/>
      <c r="L43" s="4"/>
      <c r="M43" s="1"/>
      <c r="N43" s="33"/>
      <c r="P43" s="32"/>
    </row>
    <row r="44" spans="1:17" x14ac:dyDescent="0.2">
      <c r="B44" s="6"/>
      <c r="C44" s="6"/>
      <c r="D44" s="6"/>
      <c r="E44" s="1"/>
      <c r="F44" s="1"/>
      <c r="G44" s="6"/>
      <c r="H44" s="6"/>
      <c r="I44" s="6"/>
      <c r="J44" s="37"/>
      <c r="K44" s="6"/>
      <c r="L44" s="4"/>
      <c r="M44" s="1"/>
      <c r="N44" s="33"/>
      <c r="O44" s="74" t="s">
        <v>28</v>
      </c>
      <c r="P44" s="76"/>
    </row>
    <row r="45" spans="1:17" x14ac:dyDescent="0.2">
      <c r="C45"/>
      <c r="D45"/>
      <c r="E45"/>
      <c r="F45"/>
      <c r="G45"/>
      <c r="H45"/>
      <c r="I45" s="6"/>
      <c r="J45" s="44"/>
      <c r="K45" s="62" t="s">
        <v>50</v>
      </c>
      <c r="L45" s="8"/>
      <c r="M45" s="1"/>
      <c r="N45" s="33"/>
      <c r="O45" s="8" t="s">
        <v>30</v>
      </c>
      <c r="P45" s="19" t="s">
        <v>61</v>
      </c>
    </row>
    <row r="46" spans="1:17" x14ac:dyDescent="0.2">
      <c r="C46"/>
      <c r="D46"/>
      <c r="E46"/>
      <c r="F46"/>
      <c r="G46"/>
      <c r="H46"/>
      <c r="I46" s="6"/>
      <c r="J46" s="37">
        <v>7000</v>
      </c>
      <c r="K46" s="63" t="s">
        <v>58</v>
      </c>
      <c r="L46" s="37"/>
      <c r="M46" s="32"/>
      <c r="N46" s="71"/>
      <c r="O46" s="8" t="s">
        <v>31</v>
      </c>
      <c r="P46" s="47" t="s">
        <v>62</v>
      </c>
    </row>
    <row r="47" spans="1:17" x14ac:dyDescent="0.2">
      <c r="C47"/>
      <c r="D47"/>
      <c r="E47"/>
      <c r="F47"/>
      <c r="G47"/>
      <c r="H47"/>
      <c r="I47" s="21"/>
      <c r="J47" s="44"/>
      <c r="K47" s="63" t="s">
        <v>57</v>
      </c>
      <c r="L47" s="8"/>
      <c r="M47" s="32"/>
      <c r="N47" s="71"/>
      <c r="O47" s="47" t="s">
        <v>32</v>
      </c>
      <c r="P47" s="47" t="s">
        <v>63</v>
      </c>
      <c r="Q47" s="32"/>
    </row>
    <row r="48" spans="1:17" x14ac:dyDescent="0.2">
      <c r="C48"/>
      <c r="D48"/>
      <c r="E48"/>
      <c r="F48"/>
      <c r="G48"/>
      <c r="H48"/>
      <c r="I48" s="6"/>
      <c r="J48" s="44"/>
      <c r="K48" s="64" t="s">
        <v>79</v>
      </c>
      <c r="L48" s="8"/>
      <c r="O48" s="47" t="s">
        <v>33</v>
      </c>
      <c r="P48" s="47" t="s">
        <v>64</v>
      </c>
    </row>
    <row r="49" spans="2:16" x14ac:dyDescent="0.2">
      <c r="C49"/>
      <c r="D49"/>
      <c r="E49"/>
      <c r="F49"/>
      <c r="G49"/>
      <c r="H49"/>
      <c r="I49" s="6"/>
      <c r="J49" s="37"/>
      <c r="K49" s="6"/>
      <c r="L49" s="4"/>
      <c r="O49" s="8" t="s">
        <v>59</v>
      </c>
      <c r="P49" s="47"/>
    </row>
    <row r="50" spans="2:16" x14ac:dyDescent="0.2">
      <c r="C50"/>
      <c r="D50"/>
      <c r="E50"/>
      <c r="F50" s="6" t="s">
        <v>54</v>
      </c>
      <c r="G50"/>
      <c r="H50"/>
      <c r="I50" s="6"/>
      <c r="J50" s="37"/>
      <c r="K50" s="6"/>
      <c r="L50" s="4"/>
      <c r="M50" s="1"/>
      <c r="N50" s="1"/>
      <c r="O50" s="25" t="s">
        <v>60</v>
      </c>
      <c r="P50" s="49" t="s">
        <v>34</v>
      </c>
    </row>
    <row r="51" spans="2:16" x14ac:dyDescent="0.2">
      <c r="C51"/>
      <c r="D51"/>
      <c r="E51"/>
      <c r="F51" s="40" t="s">
        <v>37</v>
      </c>
      <c r="G51"/>
      <c r="H51"/>
      <c r="I51" s="6" t="s">
        <v>74</v>
      </c>
      <c r="J51" s="37"/>
      <c r="K51" s="6"/>
      <c r="L51" s="4"/>
      <c r="M51" s="1"/>
      <c r="N51" s="1"/>
      <c r="O51" s="1"/>
    </row>
    <row r="52" spans="2:16" x14ac:dyDescent="0.2">
      <c r="B52" s="6"/>
      <c r="C52" s="6"/>
      <c r="D52" s="6"/>
      <c r="E52" s="6"/>
      <c r="F52" s="24" t="s">
        <v>56</v>
      </c>
      <c r="G52" s="6"/>
      <c r="H52" s="6"/>
      <c r="I52" s="33">
        <v>30000</v>
      </c>
      <c r="J52" s="67"/>
      <c r="K52" s="6"/>
      <c r="L52" s="33"/>
      <c r="M52" s="1"/>
      <c r="N52" s="1"/>
      <c r="O52" s="43" t="s">
        <v>75</v>
      </c>
    </row>
    <row r="53" spans="2:16" x14ac:dyDescent="0.2">
      <c r="B53" s="6"/>
      <c r="C53" s="6"/>
      <c r="D53" s="6"/>
      <c r="E53" s="6"/>
      <c r="F53" s="24" t="s">
        <v>53</v>
      </c>
      <c r="G53" s="8"/>
      <c r="H53" s="6"/>
      <c r="I53" s="21"/>
      <c r="J53" s="8"/>
      <c r="K53" s="6"/>
      <c r="L53" s="33"/>
      <c r="M53" s="1"/>
      <c r="N53" s="1"/>
      <c r="O53" s="43" t="s">
        <v>51</v>
      </c>
    </row>
    <row r="54" spans="2:16" x14ac:dyDescent="0.2">
      <c r="B54" s="6"/>
      <c r="C54" s="6"/>
      <c r="D54" s="6"/>
      <c r="E54" s="6"/>
      <c r="F54" s="28" t="s">
        <v>55</v>
      </c>
      <c r="G54" s="6"/>
      <c r="H54" s="6"/>
      <c r="I54" s="6"/>
      <c r="J54" s="8"/>
      <c r="K54" s="6"/>
      <c r="L54" s="33"/>
      <c r="M54" s="1"/>
      <c r="N54" s="1"/>
    </row>
    <row r="55" spans="2:16" x14ac:dyDescent="0.2">
      <c r="B55" s="6"/>
      <c r="C55" s="6"/>
      <c r="D55" s="6"/>
      <c r="E55" s="6"/>
      <c r="F55" s="6"/>
      <c r="G55" s="31"/>
      <c r="H55" s="33"/>
      <c r="I55" s="33"/>
      <c r="J55" s="8"/>
      <c r="K55" s="1"/>
      <c r="L55" s="33"/>
      <c r="M55" s="1"/>
      <c r="N55" s="1"/>
      <c r="O55" s="1"/>
    </row>
    <row r="56" spans="2:16" x14ac:dyDescent="0.2">
      <c r="B56" s="6"/>
      <c r="C56" s="33"/>
      <c r="D56" s="33"/>
      <c r="E56" s="6"/>
      <c r="F56" s="6"/>
      <c r="G56" s="31"/>
      <c r="H56" s="6"/>
      <c r="I56" s="6"/>
      <c r="J56" s="8"/>
      <c r="K56" s="6" t="s">
        <v>35</v>
      </c>
      <c r="L56" s="33"/>
      <c r="M56" s="1"/>
      <c r="N56" s="1"/>
      <c r="O56" s="1"/>
    </row>
    <row r="57" spans="2:16" x14ac:dyDescent="0.2">
      <c r="B57" s="6"/>
      <c r="C57" s="6"/>
      <c r="D57" s="6"/>
      <c r="E57" s="6"/>
      <c r="F57" s="6"/>
      <c r="G57" s="31"/>
      <c r="H57" s="6"/>
      <c r="I57" s="6"/>
      <c r="J57" s="8"/>
      <c r="K57" s="6"/>
      <c r="L57" s="33"/>
      <c r="M57" s="1"/>
      <c r="N57" s="1"/>
      <c r="O57" s="6"/>
    </row>
    <row r="58" spans="2:16" x14ac:dyDescent="0.2">
      <c r="B58" s="1"/>
      <c r="C58" s="1"/>
      <c r="D58" s="1"/>
      <c r="E58" s="6"/>
      <c r="F58" s="6" t="s">
        <v>54</v>
      </c>
      <c r="G58" s="31"/>
      <c r="H58" s="6"/>
      <c r="I58" s="6" t="s">
        <v>29</v>
      </c>
      <c r="J58" s="8"/>
      <c r="K58" s="6"/>
      <c r="L58" s="33"/>
      <c r="M58" s="74" t="s">
        <v>36</v>
      </c>
      <c r="N58" s="75"/>
      <c r="O58" s="76"/>
    </row>
    <row r="59" spans="2:16" x14ac:dyDescent="0.2">
      <c r="B59"/>
      <c r="C59"/>
      <c r="D59"/>
      <c r="E59"/>
      <c r="F59" s="40" t="s">
        <v>37</v>
      </c>
      <c r="G59" s="31"/>
      <c r="H59" s="6"/>
      <c r="I59" s="33">
        <v>5000</v>
      </c>
      <c r="J59" s="50">
        <v>10000</v>
      </c>
      <c r="K59" s="40" t="s">
        <v>38</v>
      </c>
      <c r="L59" s="33">
        <v>10000</v>
      </c>
      <c r="M59" s="10" t="s">
        <v>39</v>
      </c>
      <c r="N59" s="11" t="s">
        <v>40</v>
      </c>
      <c r="O59" s="12" t="s">
        <v>41</v>
      </c>
    </row>
    <row r="60" spans="2:16" x14ac:dyDescent="0.2">
      <c r="B60"/>
      <c r="C60"/>
      <c r="D60"/>
      <c r="E60"/>
      <c r="F60" s="24" t="s">
        <v>56</v>
      </c>
      <c r="G60" s="31"/>
      <c r="H60" s="6"/>
      <c r="I60" s="6"/>
      <c r="J60" s="8"/>
      <c r="K60" s="24" t="s">
        <v>65</v>
      </c>
      <c r="L60" s="33"/>
      <c r="M60" s="51"/>
      <c r="N60" s="5"/>
      <c r="O60" s="44" t="s">
        <v>68</v>
      </c>
    </row>
    <row r="61" spans="2:16" x14ac:dyDescent="0.2">
      <c r="B61"/>
      <c r="C61"/>
      <c r="D61"/>
      <c r="E61"/>
      <c r="F61" s="24" t="s">
        <v>53</v>
      </c>
      <c r="G61" s="73"/>
      <c r="H61" s="6"/>
      <c r="I61" s="6"/>
      <c r="J61" s="6"/>
      <c r="K61" s="24" t="s">
        <v>66</v>
      </c>
      <c r="L61" s="33"/>
      <c r="M61" s="52">
        <v>611870</v>
      </c>
      <c r="N61" s="9">
        <v>10000</v>
      </c>
      <c r="O61" s="44" t="s">
        <v>42</v>
      </c>
    </row>
    <row r="62" spans="2:16" x14ac:dyDescent="0.2">
      <c r="B62"/>
      <c r="C62"/>
      <c r="D62"/>
      <c r="E62"/>
      <c r="F62" s="28" t="s">
        <v>55</v>
      </c>
      <c r="G62" s="31"/>
      <c r="H62" s="6"/>
      <c r="I62" s="6" t="s">
        <v>43</v>
      </c>
      <c r="J62" s="53">
        <v>5000</v>
      </c>
      <c r="K62" s="28" t="s">
        <v>67</v>
      </c>
      <c r="L62" s="33">
        <v>5000</v>
      </c>
      <c r="M62" s="52"/>
      <c r="N62" s="9"/>
      <c r="O62" s="44" t="s">
        <v>44</v>
      </c>
    </row>
    <row r="63" spans="2:16" x14ac:dyDescent="0.2">
      <c r="B63" s="6"/>
      <c r="C63" s="1"/>
      <c r="D63" s="1"/>
      <c r="E63" s="6"/>
      <c r="F63" s="6"/>
      <c r="G63" s="31"/>
      <c r="H63" s="6"/>
      <c r="I63" s="6"/>
      <c r="J63" s="6"/>
      <c r="K63" s="6"/>
      <c r="L63" s="33"/>
      <c r="M63" s="34"/>
      <c r="N63" s="18"/>
      <c r="O63" s="42" t="s">
        <v>69</v>
      </c>
    </row>
    <row r="64" spans="2:16" x14ac:dyDescent="0.2">
      <c r="B64" s="6"/>
      <c r="C64" s="1"/>
      <c r="D64" s="1"/>
      <c r="E64" s="6"/>
      <c r="F64" s="68"/>
      <c r="G64" s="31"/>
      <c r="H64" s="6"/>
      <c r="I64" s="6"/>
      <c r="J64" s="6"/>
      <c r="K64" s="6"/>
      <c r="L64" s="33"/>
      <c r="M64" s="33"/>
      <c r="N64" s="6"/>
      <c r="O64" s="6"/>
    </row>
    <row r="65" spans="2:15" x14ac:dyDescent="0.2">
      <c r="B65" s="6"/>
      <c r="C65" s="1"/>
      <c r="D65" s="1"/>
      <c r="E65" s="6"/>
      <c r="F65" s="69"/>
      <c r="G65" s="31"/>
      <c r="H65" s="6"/>
      <c r="I65" s="6"/>
      <c r="J65" s="6"/>
      <c r="K65" s="6"/>
      <c r="L65" s="33"/>
      <c r="M65" s="33"/>
      <c r="N65" s="6"/>
      <c r="O65" s="6"/>
    </row>
    <row r="66" spans="2:15" x14ac:dyDescent="0.2">
      <c r="B66" s="1"/>
      <c r="C66" s="1"/>
      <c r="D66" s="1"/>
      <c r="E66" s="6"/>
      <c r="F66" s="70"/>
      <c r="G66" s="31"/>
      <c r="H66" s="6"/>
      <c r="I66" s="6"/>
      <c r="J66" s="6"/>
      <c r="K66" s="6"/>
      <c r="L66" s="33"/>
      <c r="M66" s="1"/>
      <c r="N66" s="1"/>
      <c r="O66" s="6"/>
    </row>
    <row r="67" spans="2:15" x14ac:dyDescent="0.2">
      <c r="B67" s="1"/>
      <c r="C67" s="1"/>
      <c r="D67" s="1"/>
      <c r="E67" s="6"/>
      <c r="F67" s="70"/>
      <c r="G67" s="6"/>
      <c r="H67" s="6"/>
      <c r="I67" s="21"/>
      <c r="J67" s="6"/>
      <c r="K67" s="1"/>
      <c r="L67" s="33"/>
      <c r="M67" s="1"/>
      <c r="N67" s="1"/>
      <c r="O67" s="33"/>
    </row>
    <row r="68" spans="2:15" x14ac:dyDescent="0.2">
      <c r="B68" s="1"/>
      <c r="C68" s="1"/>
      <c r="D68" s="1"/>
      <c r="E68" s="6"/>
      <c r="F68" s="70"/>
      <c r="G68" s="6"/>
      <c r="H68" s="6"/>
      <c r="I68" s="21"/>
      <c r="J68" s="1"/>
      <c r="K68" s="1"/>
      <c r="L68" s="33"/>
      <c r="M68" s="1"/>
      <c r="N68" s="1"/>
      <c r="O68" s="33"/>
    </row>
    <row r="69" spans="2:15" x14ac:dyDescent="0.2">
      <c r="B69" s="1"/>
      <c r="C69" s="1"/>
      <c r="D69" s="1"/>
      <c r="E69" s="6" t="s">
        <v>45</v>
      </c>
      <c r="F69" s="70"/>
      <c r="G69" s="6"/>
      <c r="H69" s="6"/>
      <c r="I69" s="1"/>
      <c r="J69" s="8"/>
      <c r="K69" s="1"/>
      <c r="L69" s="33"/>
      <c r="M69" s="1"/>
      <c r="N69" s="1"/>
      <c r="O69" s="33"/>
    </row>
    <row r="70" spans="2:15" x14ac:dyDescent="0.2">
      <c r="B70" s="1"/>
      <c r="C70" s="1"/>
      <c r="D70" s="1"/>
      <c r="E70" s="33">
        <v>1100000</v>
      </c>
      <c r="F70" s="6"/>
      <c r="G70" s="6"/>
      <c r="H70" s="6"/>
      <c r="I70" s="4">
        <v>90000</v>
      </c>
      <c r="J70" s="8"/>
      <c r="K70" s="1"/>
      <c r="L70" s="33"/>
      <c r="M70" s="1"/>
      <c r="N70" s="1"/>
      <c r="O70" s="33"/>
    </row>
    <row r="71" spans="2:15" x14ac:dyDescent="0.2">
      <c r="B71" s="1"/>
      <c r="C71" s="1"/>
      <c r="D71" s="1"/>
      <c r="E71" s="6" t="s">
        <v>46</v>
      </c>
      <c r="F71" s="6"/>
      <c r="G71" s="6"/>
      <c r="H71" s="6"/>
      <c r="I71" s="1"/>
      <c r="J71" s="8"/>
      <c r="K71" s="6"/>
      <c r="L71" s="33"/>
      <c r="M71" s="1"/>
      <c r="N71" s="1"/>
      <c r="O71" s="33"/>
    </row>
    <row r="72" spans="2:15" x14ac:dyDescent="0.2">
      <c r="B72" s="1"/>
      <c r="C72" s="1"/>
      <c r="D72" s="1"/>
      <c r="E72" s="6" t="s">
        <v>47</v>
      </c>
      <c r="F72" s="6"/>
      <c r="G72" s="6"/>
      <c r="H72" s="6"/>
      <c r="I72" s="1"/>
      <c r="J72" s="8"/>
      <c r="K72" s="6"/>
      <c r="L72" s="33"/>
      <c r="M72" s="1"/>
      <c r="N72" s="1"/>
      <c r="O72" s="33"/>
    </row>
    <row r="73" spans="2:15" x14ac:dyDescent="0.2">
      <c r="B73" s="6"/>
      <c r="C73" s="6"/>
      <c r="D73" s="6"/>
      <c r="E73" s="1"/>
      <c r="F73" s="6"/>
      <c r="G73" s="6"/>
      <c r="H73" s="6"/>
      <c r="I73" s="1"/>
      <c r="J73" s="8"/>
      <c r="K73" s="6"/>
      <c r="L73" s="33"/>
      <c r="M73" s="1"/>
      <c r="N73" s="1"/>
      <c r="O73" s="33"/>
    </row>
    <row r="74" spans="2:15" x14ac:dyDescent="0.2">
      <c r="B74" s="6"/>
      <c r="C74" s="6"/>
      <c r="D74" s="6"/>
      <c r="E74" s="1"/>
      <c r="F74" s="6"/>
      <c r="G74" s="6"/>
      <c r="H74" s="6"/>
      <c r="I74" s="6"/>
      <c r="J74" s="6"/>
      <c r="K74" s="6"/>
      <c r="L74" s="33"/>
      <c r="M74" s="1"/>
      <c r="N74" s="1"/>
      <c r="O74" s="33"/>
    </row>
    <row r="75" spans="2:15" x14ac:dyDescent="0.2">
      <c r="B75" s="6"/>
      <c r="C75" s="6"/>
      <c r="D75" s="6"/>
      <c r="E75" s="1" t="s">
        <v>48</v>
      </c>
      <c r="F75" s="6"/>
      <c r="G75" s="6"/>
      <c r="H75" s="6"/>
      <c r="I75" s="6"/>
      <c r="J75" s="6"/>
      <c r="K75" s="6"/>
      <c r="L75" s="33"/>
      <c r="M75" s="1"/>
      <c r="N75" s="1"/>
      <c r="O75" s="33"/>
    </row>
    <row r="76" spans="2:15" x14ac:dyDescent="0.2">
      <c r="B76" s="6"/>
      <c r="C76" s="6"/>
      <c r="D76" s="6"/>
      <c r="E76" s="1"/>
      <c r="F76" s="6"/>
      <c r="G76" s="6"/>
      <c r="H76" s="6"/>
      <c r="I76" s="1"/>
      <c r="J76" s="6"/>
      <c r="K76" s="6"/>
      <c r="L76" s="33"/>
      <c r="M76" s="1"/>
      <c r="N76" s="1"/>
      <c r="O76" s="6"/>
    </row>
    <row r="77" spans="2:15" x14ac:dyDescent="0.2">
      <c r="B77" s="29"/>
      <c r="C77" s="33"/>
      <c r="D77" s="33"/>
      <c r="E77" s="6"/>
      <c r="F77" s="6"/>
      <c r="G77" s="33"/>
      <c r="H77" s="6"/>
      <c r="I77" s="6"/>
      <c r="J77" s="6"/>
      <c r="K77" s="6"/>
      <c r="L77" s="33"/>
      <c r="M77" s="1"/>
      <c r="N77" s="1"/>
      <c r="O77" s="1"/>
    </row>
    <row r="78" spans="2:15" x14ac:dyDescent="0.2">
      <c r="C78" s="29"/>
      <c r="D78" s="29"/>
      <c r="E78" s="6"/>
      <c r="F78" s="6"/>
      <c r="G78" s="6"/>
      <c r="H78" s="6"/>
      <c r="I78" s="33"/>
      <c r="J78" s="6"/>
      <c r="K78" s="6"/>
      <c r="L78" s="33"/>
      <c r="M78" s="1"/>
      <c r="N78" s="1"/>
      <c r="O78" s="1"/>
    </row>
    <row r="79" spans="2:15" x14ac:dyDescent="0.2">
      <c r="B79" s="6"/>
      <c r="C79" s="6"/>
      <c r="D79" s="6"/>
      <c r="E79" s="32"/>
      <c r="F79" s="32"/>
      <c r="G79" s="32"/>
      <c r="H79" s="32"/>
      <c r="I79" s="54"/>
      <c r="J79" s="32"/>
      <c r="K79" s="32"/>
      <c r="L79" s="33"/>
    </row>
    <row r="80" spans="2:15" x14ac:dyDescent="0.2">
      <c r="B80" s="32"/>
      <c r="C80" s="54"/>
      <c r="D80" s="54"/>
      <c r="E80" s="32"/>
      <c r="F80" s="32"/>
      <c r="G80" s="54"/>
      <c r="H80" s="32"/>
      <c r="I80" s="32"/>
      <c r="J80" s="32"/>
      <c r="K80" s="32"/>
      <c r="L80" s="33"/>
    </row>
    <row r="81" spans="1:16" x14ac:dyDescent="0.2">
      <c r="B81" s="55"/>
      <c r="C81" s="32"/>
      <c r="D81" s="32"/>
      <c r="E81" s="32"/>
      <c r="F81" s="32"/>
      <c r="G81" s="32"/>
      <c r="H81" s="32"/>
      <c r="I81" s="32"/>
      <c r="J81" s="32"/>
      <c r="K81" s="32"/>
      <c r="L81" s="54"/>
    </row>
    <row r="82" spans="1:16" x14ac:dyDescent="0.2">
      <c r="C82" s="32"/>
      <c r="D82" s="32"/>
      <c r="E82" s="32"/>
      <c r="F82" s="32"/>
      <c r="G82" s="32"/>
      <c r="H82" s="32"/>
      <c r="I82" s="54"/>
      <c r="J82" s="32"/>
      <c r="K82" s="32"/>
      <c r="L82" s="54"/>
    </row>
    <row r="83" spans="1:16" x14ac:dyDescent="0.2"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54"/>
    </row>
    <row r="84" spans="1:16" x14ac:dyDescent="0.2"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54"/>
    </row>
    <row r="85" spans="1:16" x14ac:dyDescent="0.2">
      <c r="B85" s="32"/>
      <c r="C85" s="32"/>
      <c r="D85" s="32"/>
      <c r="E85" s="32"/>
      <c r="F85" s="32"/>
      <c r="G85" s="56"/>
      <c r="H85" s="32"/>
      <c r="I85" s="32"/>
      <c r="J85" s="32"/>
      <c r="K85" s="32"/>
      <c r="L85" s="32"/>
    </row>
    <row r="86" spans="1:16" ht="18.75" x14ac:dyDescent="0.3">
      <c r="A86" s="66" t="s">
        <v>49</v>
      </c>
      <c r="C86" s="32"/>
      <c r="D86" s="32"/>
      <c r="E86" s="32"/>
      <c r="F86" s="57"/>
      <c r="G86" s="32"/>
      <c r="H86" s="32"/>
      <c r="I86" s="32"/>
      <c r="J86" s="54"/>
      <c r="K86" s="32"/>
      <c r="L86" s="32"/>
    </row>
    <row r="87" spans="1:16" ht="18.75" x14ac:dyDescent="0.3">
      <c r="A87" s="66" t="s">
        <v>81</v>
      </c>
      <c r="B87" s="32"/>
      <c r="C87" s="32"/>
      <c r="D87" s="32"/>
      <c r="E87" s="32"/>
      <c r="F87" s="57"/>
      <c r="G87" s="32"/>
      <c r="H87" s="32"/>
      <c r="I87" s="54"/>
      <c r="J87" s="32"/>
      <c r="K87" s="32"/>
      <c r="L87" s="32"/>
    </row>
    <row r="88" spans="1:16" x14ac:dyDescent="0.2">
      <c r="B88" s="32"/>
      <c r="C88" s="32"/>
      <c r="D88" s="32"/>
      <c r="E88" s="32"/>
      <c r="F88" s="57"/>
      <c r="G88" s="32"/>
      <c r="H88" s="32"/>
      <c r="I88" s="54"/>
      <c r="J88" s="32"/>
      <c r="K88" s="32"/>
      <c r="L88" s="32"/>
      <c r="P88" s="58"/>
    </row>
    <row r="89" spans="1:16" x14ac:dyDescent="0.2">
      <c r="B89" s="55"/>
      <c r="C89" s="32"/>
      <c r="D89" s="32"/>
      <c r="E89" s="32"/>
      <c r="F89" s="57"/>
      <c r="G89" s="32"/>
      <c r="H89" s="32"/>
      <c r="I89" s="54"/>
      <c r="J89" s="32"/>
      <c r="K89" s="32"/>
      <c r="L89" s="54"/>
    </row>
    <row r="90" spans="1:16" x14ac:dyDescent="0.2">
      <c r="B90" s="32"/>
      <c r="C90" s="32"/>
      <c r="D90" s="32"/>
      <c r="E90" s="32"/>
      <c r="F90" s="57"/>
      <c r="G90" s="32"/>
      <c r="H90" s="32"/>
      <c r="I90" s="32"/>
      <c r="J90" s="32"/>
      <c r="K90" s="32"/>
      <c r="L90" s="32"/>
    </row>
    <row r="91" spans="1:16" x14ac:dyDescent="0.2"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</row>
    <row r="92" spans="1:16" x14ac:dyDescent="0.2"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</row>
    <row r="93" spans="1:16" x14ac:dyDescent="0.2">
      <c r="B93" s="59"/>
      <c r="C93" s="32"/>
      <c r="D93" s="32"/>
      <c r="E93" s="32"/>
      <c r="F93" s="32"/>
      <c r="G93" s="32"/>
      <c r="H93" s="54"/>
      <c r="I93" s="32"/>
      <c r="J93" s="32"/>
      <c r="K93" s="32"/>
      <c r="L93" s="32"/>
    </row>
    <row r="94" spans="1:16" x14ac:dyDescent="0.2">
      <c r="B94" s="32"/>
      <c r="C94" s="32"/>
      <c r="D94" s="32"/>
      <c r="E94" s="32"/>
      <c r="F94" s="32"/>
      <c r="G94" s="32"/>
      <c r="H94" s="54"/>
      <c r="I94" s="54"/>
      <c r="J94" s="32"/>
      <c r="K94" s="32"/>
      <c r="L94" s="32"/>
    </row>
    <row r="95" spans="1:16" x14ac:dyDescent="0.2">
      <c r="B95" s="32"/>
      <c r="C95" s="32"/>
      <c r="D95" s="32"/>
      <c r="E95" s="32"/>
      <c r="F95" s="32"/>
      <c r="G95" s="32"/>
      <c r="H95" s="54"/>
      <c r="I95" s="32"/>
      <c r="J95" s="32"/>
      <c r="K95" s="32"/>
      <c r="L95" s="32"/>
    </row>
    <row r="96" spans="1:16" x14ac:dyDescent="0.2">
      <c r="B96" s="32"/>
      <c r="C96" s="32"/>
      <c r="D96" s="32"/>
      <c r="E96" s="32"/>
      <c r="F96" s="32"/>
      <c r="G96" s="32"/>
      <c r="H96" s="54"/>
      <c r="I96" s="60"/>
      <c r="J96" s="32"/>
      <c r="K96" s="32"/>
      <c r="L96" s="54"/>
    </row>
    <row r="97" spans="2:12" x14ac:dyDescent="0.2">
      <c r="B97" s="32"/>
      <c r="C97" s="32"/>
      <c r="D97" s="32"/>
      <c r="E97" s="32"/>
      <c r="F97" s="32"/>
      <c r="G97" s="32"/>
      <c r="H97" s="54"/>
      <c r="I97" s="54"/>
      <c r="J97" s="32"/>
      <c r="K97" s="32"/>
      <c r="L97" s="32"/>
    </row>
    <row r="98" spans="2:12" ht="15" customHeight="1" x14ac:dyDescent="0.2"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</row>
    <row r="99" spans="2:12" x14ac:dyDescent="0.2"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61"/>
    </row>
    <row r="100" spans="2:12" x14ac:dyDescent="0.2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54"/>
    </row>
    <row r="101" spans="2:12" x14ac:dyDescent="0.2">
      <c r="B101" s="32"/>
      <c r="C101" s="32"/>
      <c r="D101" s="32"/>
      <c r="E101" s="32"/>
      <c r="F101" s="32"/>
      <c r="J101" s="32"/>
      <c r="L101" s="32"/>
    </row>
    <row r="102" spans="2:12" x14ac:dyDescent="0.2">
      <c r="J102" s="32"/>
      <c r="L102" s="32"/>
    </row>
    <row r="103" spans="2:12" x14ac:dyDescent="0.2">
      <c r="J103" s="32"/>
    </row>
    <row r="104" spans="2:12" x14ac:dyDescent="0.2">
      <c r="J104" s="32"/>
    </row>
    <row r="105" spans="2:12" x14ac:dyDescent="0.2">
      <c r="J105" s="32"/>
    </row>
    <row r="106" spans="2:12" x14ac:dyDescent="0.2">
      <c r="J106" s="32"/>
    </row>
    <row r="107" spans="2:12" x14ac:dyDescent="0.2">
      <c r="J107" s="32"/>
    </row>
    <row r="108" spans="2:12" x14ac:dyDescent="0.2">
      <c r="J108" s="32"/>
    </row>
    <row r="109" spans="2:12" x14ac:dyDescent="0.2">
      <c r="J109" s="32"/>
    </row>
    <row r="110" spans="2:12" x14ac:dyDescent="0.2">
      <c r="J110" s="32"/>
    </row>
    <row r="111" spans="2:12" x14ac:dyDescent="0.2">
      <c r="J111" s="32"/>
    </row>
    <row r="112" spans="2:12" x14ac:dyDescent="0.2">
      <c r="J112" s="32"/>
    </row>
    <row r="113" spans="10:10" x14ac:dyDescent="0.2">
      <c r="J113" s="32"/>
    </row>
    <row r="114" spans="10:10" x14ac:dyDescent="0.2">
      <c r="J114" s="32"/>
    </row>
    <row r="115" spans="10:10" x14ac:dyDescent="0.2">
      <c r="J115" s="32"/>
    </row>
    <row r="116" spans="10:10" x14ac:dyDescent="0.2">
      <c r="J116" s="32"/>
    </row>
    <row r="117" spans="10:10" x14ac:dyDescent="0.2">
      <c r="J117" s="32"/>
    </row>
    <row r="118" spans="10:10" x14ac:dyDescent="0.2">
      <c r="J118" s="32"/>
    </row>
    <row r="119" spans="10:10" x14ac:dyDescent="0.2">
      <c r="J119" s="32"/>
    </row>
    <row r="120" spans="10:10" x14ac:dyDescent="0.2">
      <c r="J120" s="32"/>
    </row>
    <row r="121" spans="10:10" x14ac:dyDescent="0.2">
      <c r="J121" s="32"/>
    </row>
    <row r="122" spans="10:10" x14ac:dyDescent="0.2">
      <c r="J122" s="32"/>
    </row>
    <row r="123" spans="10:10" x14ac:dyDescent="0.2">
      <c r="J123" s="32"/>
    </row>
    <row r="124" spans="10:10" x14ac:dyDescent="0.2">
      <c r="J124" s="32"/>
    </row>
    <row r="125" spans="10:10" x14ac:dyDescent="0.2">
      <c r="J125" s="32"/>
    </row>
    <row r="126" spans="10:10" x14ac:dyDescent="0.2">
      <c r="J126" s="32"/>
    </row>
    <row r="127" spans="10:10" x14ac:dyDescent="0.2">
      <c r="J127" s="32"/>
    </row>
    <row r="128" spans="10:10" x14ac:dyDescent="0.2">
      <c r="J128" s="32"/>
    </row>
    <row r="129" spans="10:10" x14ac:dyDescent="0.2">
      <c r="J129" s="32"/>
    </row>
    <row r="130" spans="10:10" x14ac:dyDescent="0.2">
      <c r="J130" s="32"/>
    </row>
    <row r="131" spans="10:10" x14ac:dyDescent="0.2">
      <c r="J131" s="32"/>
    </row>
    <row r="132" spans="10:10" x14ac:dyDescent="0.2">
      <c r="J132" s="32"/>
    </row>
    <row r="133" spans="10:10" x14ac:dyDescent="0.2">
      <c r="J133" s="32"/>
    </row>
    <row r="134" spans="10:10" x14ac:dyDescent="0.2">
      <c r="J134" s="32"/>
    </row>
    <row r="135" spans="10:10" x14ac:dyDescent="0.2">
      <c r="J135" s="32"/>
    </row>
    <row r="136" spans="10:10" x14ac:dyDescent="0.2">
      <c r="J136" s="32"/>
    </row>
    <row r="137" spans="10:10" x14ac:dyDescent="0.2">
      <c r="J137" s="32"/>
    </row>
    <row r="138" spans="10:10" x14ac:dyDescent="0.2">
      <c r="J138" s="32"/>
    </row>
    <row r="139" spans="10:10" x14ac:dyDescent="0.2">
      <c r="J139" s="32"/>
    </row>
    <row r="140" spans="10:10" x14ac:dyDescent="0.2">
      <c r="J140" s="32"/>
    </row>
    <row r="141" spans="10:10" x14ac:dyDescent="0.2">
      <c r="J141" s="32"/>
    </row>
    <row r="142" spans="10:10" x14ac:dyDescent="0.2">
      <c r="J142" s="32"/>
    </row>
    <row r="143" spans="10:10" x14ac:dyDescent="0.2">
      <c r="J143" s="32"/>
    </row>
    <row r="144" spans="10:10" x14ac:dyDescent="0.2">
      <c r="J144" s="32"/>
    </row>
    <row r="145" spans="10:10" x14ac:dyDescent="0.2">
      <c r="J145" s="32"/>
    </row>
    <row r="146" spans="10:10" x14ac:dyDescent="0.2">
      <c r="J146" s="32"/>
    </row>
    <row r="147" spans="10:10" x14ac:dyDescent="0.2">
      <c r="J147" s="32"/>
    </row>
    <row r="148" spans="10:10" x14ac:dyDescent="0.2">
      <c r="J148" s="32"/>
    </row>
    <row r="149" spans="10:10" x14ac:dyDescent="0.2">
      <c r="J149" s="32"/>
    </row>
    <row r="150" spans="10:10" x14ac:dyDescent="0.2">
      <c r="J150" s="32"/>
    </row>
    <row r="151" spans="10:10" x14ac:dyDescent="0.2">
      <c r="J151" s="32"/>
    </row>
  </sheetData>
  <mergeCells count="6">
    <mergeCell ref="M58:O58"/>
    <mergeCell ref="O44:P44"/>
    <mergeCell ref="A1:N1"/>
    <mergeCell ref="A22:B22"/>
    <mergeCell ref="A17:B17"/>
    <mergeCell ref="D30:E30"/>
  </mergeCells>
  <printOptions horizontalCentered="1"/>
  <pageMargins left="0.25" right="0.25" top="0.25" bottom="0.25" header="0.5" footer="0.5"/>
  <pageSetup scale="40" orientation="landscape" verticalDpi="300" r:id="rId1"/>
  <headerFooter alignWithMargins="0">
    <oddHeader>&amp;R&amp;"Arial,Bold"Privileged and Confidential</oddHeader>
    <oddFooter>&amp;L&amp;F&amp;R&amp;D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Attachment</vt:lpstr>
      <vt:lpstr>Attachment!Print_Area</vt:lpstr>
    </vt:vector>
  </TitlesOfParts>
  <Company>Piedmont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Piedmont Natural Gas</dc:creator>
  <cp:lastModifiedBy>Jan Havlíček</cp:lastModifiedBy>
  <cp:lastPrinted>2000-09-21T19:31:53Z</cp:lastPrinted>
  <dcterms:created xsi:type="dcterms:W3CDTF">1999-05-19T19:10:14Z</dcterms:created>
  <dcterms:modified xsi:type="dcterms:W3CDTF">2023-09-20T00:33:30Z</dcterms:modified>
</cp:coreProperties>
</file>