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CRIPTION" sheetId="1" r:id="rId4"/>
    <sheet state="visible" name="SunRise-SunSet" sheetId="2" r:id="rId5"/>
    <sheet state="visible" name="Lat-Lon-by-Zipcode" sheetId="3" r:id="rId6"/>
    <sheet state="visible" name="Lat-Lon-by-Address" sheetId="4" r:id="rId7"/>
    <sheet state="visible" name="Timezone-by-Lat-Lon" sheetId="5" r:id="rId8"/>
    <sheet state="visible" name="Geocode With Macro" sheetId="6" r:id="rId9"/>
  </sheets>
  <definedNames/>
  <calcPr/>
</workbook>
</file>

<file path=xl/sharedStrings.xml><?xml version="1.0" encoding="utf-8"?>
<sst xmlns="http://schemas.openxmlformats.org/spreadsheetml/2006/main" count="222" uniqueCount="146">
  <si>
    <t>Author</t>
  </si>
  <si>
    <t>Gün Karagöz</t>
  </si>
  <si>
    <t>Rewrite</t>
  </si>
  <si>
    <t>Syahdan Filsafan</t>
  </si>
  <si>
    <t>Date</t>
  </si>
  <si>
    <t>19/05/2021</t>
  </si>
  <si>
    <t>Description</t>
  </si>
  <si>
    <t>This is just a fun project.
This file shows sunrise&amp;sunset times for the current week using only zipcode as an input. All the steps are explained in related sheets.</t>
  </si>
  <si>
    <t>Used Scripts</t>
  </si>
  <si>
    <t>This file uses ImportJSON function for parsing API responses. Add given script to the file.</t>
  </si>
  <si>
    <t>ImportJSON</t>
  </si>
  <si>
    <t>http://blog.fastfedora.com/projects/import-json</t>
  </si>
  <si>
    <t>Geocode</t>
  </si>
  <si>
    <t>nuket/google-sheets-geocoding-macro: Geocode from addresses to latitude / longitude, and vice versa using Google Sheets (github.com)</t>
  </si>
  <si>
    <t>Used APIs</t>
  </si>
  <si>
    <t>Sunrise/Sunset Times</t>
  </si>
  <si>
    <t>https://api.sunrise-sunset.org</t>
  </si>
  <si>
    <t>Geocoding</t>
  </si>
  <si>
    <t>https://nominatim.openstreetmap.org</t>
  </si>
  <si>
    <t>Timezone</t>
  </si>
  <si>
    <t>https://api.teleport.org</t>
  </si>
  <si>
    <t>Change Log</t>
  </si>
  <si>
    <t>add lat long by macro</t>
  </si>
  <si>
    <t>Zipcode</t>
  </si>
  <si>
    <t>STEP</t>
  </si>
  <si>
    <t>DESCRIPTION</t>
  </si>
  <si>
    <t>COLUMN</t>
  </si>
  <si>
    <t>FORMULA</t>
  </si>
  <si>
    <t>FORMULA_TEXT</t>
  </si>
  <si>
    <t>Show today's date</t>
  </si>
  <si>
    <t>Today</t>
  </si>
  <si>
    <t>Get monday of the current week for visualization</t>
  </si>
  <si>
    <t>Monday of the Week</t>
  </si>
  <si>
    <t>Get week number of the current year for visualization</t>
  </si>
  <si>
    <t>Week of the Year</t>
  </si>
  <si>
    <t>Get latitude of the given zipcode for sunrise/sunset calculation</t>
  </si>
  <si>
    <t>Latitude</t>
  </si>
  <si>
    <t>Get longitude of the given zipcode for sunrise/sunset calculation</t>
  </si>
  <si>
    <t>Longitude</t>
  </si>
  <si>
    <t>Get current GMT time offset of the given zipcode for sunrise/sunset calculation</t>
  </si>
  <si>
    <t>gmtOffset</t>
  </si>
  <si>
    <t>Get current DST offset of the given zipcode for sunrise/sunset calculation</t>
  </si>
  <si>
    <t>dst</t>
  </si>
  <si>
    <t>Create table header, highlight current day using conditional formatting (date = today)</t>
  </si>
  <si>
    <t>SunRise</t>
  </si>
  <si>
    <t>SunSet</t>
  </si>
  <si>
    <t>Get monday of the current week, format with day name, get sunrise and sunset values</t>
  </si>
  <si>
    <t>...</t>
  </si>
  <si>
    <t>Country</t>
  </si>
  <si>
    <t>US</t>
  </si>
  <si>
    <t>FORMULA RESULT</t>
  </si>
  <si>
    <t>Get latitude using zipcode and country</t>
  </si>
  <si>
    <t>Get longitude using zipcode and country</t>
  </si>
  <si>
    <t>Address</t>
  </si>
  <si>
    <t>1600 Pennsylvania Avenue NW, Washington, DC 20500</t>
  </si>
  <si>
    <t>Space Replaced</t>
  </si>
  <si>
    <t>Query Link</t>
  </si>
  <si>
    <t>Get geoname id using latitude and longitude</t>
  </si>
  <si>
    <t>Get timezone of latitude&amp;longitue using geoname id</t>
  </si>
  <si>
    <t>Create request url for timezone information</t>
  </si>
  <si>
    <t>Get base offset and convert to hour</t>
  </si>
  <si>
    <t>Get dst offset</t>
  </si>
  <si>
    <t>Forward Geocode by selecting cells B3:G22 and running Geocode → Address to Lat, Long
Reverse Geocode by selecting cells F3:H22 and running Geocode → Lat, Long to Address</t>
  </si>
  <si>
    <t>Reverse Geocode</t>
  </si>
  <si>
    <t>Image</t>
  </si>
  <si>
    <t>Single Column Test</t>
  </si>
  <si>
    <t>Bleibtreustraße 49, 10623 Berlin</t>
  </si>
  <si>
    <t>Bleibtreustraße 49, 10623 Berlin, Germany</t>
  </si>
  <si>
    <t>Georgenstraße 2, 10117 Berlin</t>
  </si>
  <si>
    <t>Georgenstraße 2, 10117 Berlin, Germany</t>
  </si>
  <si>
    <t>Kaiserin-Augusta-Allee 1, 10553 Berlin</t>
  </si>
  <si>
    <t>Kaiserin-Augusta-Allee 1, 10553 Berlin, Germany</t>
  </si>
  <si>
    <t>Fürstenberger Straße 1, 10435 Berlin</t>
  </si>
  <si>
    <t>Fürstenberger Str. 1, 10435 Berlin, Germany</t>
  </si>
  <si>
    <t>123 Queen's Road Central, Hong Kong</t>
  </si>
  <si>
    <t>號 中 建 大廈 2 樓 201 號 鋪, Central Building, 1-3A Pedder St, Central, Hong Kong</t>
  </si>
  <si>
    <t>Two Column Test</t>
  </si>
  <si>
    <t>Bleibtreustrasse 49</t>
  </si>
  <si>
    <t>10623 Berlin</t>
  </si>
  <si>
    <t>Georgenstrasse 2</t>
  </si>
  <si>
    <t>10117 Berlin</t>
  </si>
  <si>
    <t>Kaiserin-August-Allee 1</t>
  </si>
  <si>
    <t>10553 Berlin</t>
  </si>
  <si>
    <t>Fürstenberger Straße 1</t>
  </si>
  <si>
    <t>10435 Berlin</t>
  </si>
  <si>
    <t>123 Queen's Road Central</t>
  </si>
  <si>
    <t>Hong Kong</t>
  </si>
  <si>
    <t>Three Column Test</t>
  </si>
  <si>
    <t>Bleibtreustrasse</t>
  </si>
  <si>
    <t>Georgenstrasse</t>
  </si>
  <si>
    <t>Kaiserin-August-Allee</t>
  </si>
  <si>
    <t>Fürstenberger Straße</t>
  </si>
  <si>
    <t xml:space="preserve">123 Queen's Road </t>
  </si>
  <si>
    <t>Central</t>
  </si>
  <si>
    <t>Four Column Test</t>
  </si>
  <si>
    <t>Berlin</t>
  </si>
  <si>
    <t>Select cells B27:C33 and run Geocode → Lat, Long to Address Components</t>
  </si>
  <si>
    <t>Street Number</t>
  </si>
  <si>
    <t>Street</t>
  </si>
  <si>
    <t>Borough</t>
  </si>
  <si>
    <t>City</t>
  </si>
  <si>
    <t>State (Long)</t>
  </si>
  <si>
    <t>State (Short)</t>
  </si>
  <si>
    <t>Country (Long)</t>
  </si>
  <si>
    <t>Country (Short)</t>
  </si>
  <si>
    <t>Postcode</t>
  </si>
  <si>
    <t>Bleibtreustraße</t>
  </si>
  <si>
    <t>Bezirk Charlottenburg-Wilmersdorf</t>
  </si>
  <si>
    <t>Germany</t>
  </si>
  <si>
    <t>DE</t>
  </si>
  <si>
    <t>73/75 Grainger Street, Newcastle Upon Tyne NE1 5JE</t>
  </si>
  <si>
    <t>73-75</t>
  </si>
  <si>
    <t>Grainger St</t>
  </si>
  <si>
    <t>England</t>
  </si>
  <si>
    <t>United Kingdom</t>
  </si>
  <si>
    <t>GB</t>
  </si>
  <si>
    <t>NE1 5JE</t>
  </si>
  <si>
    <t>1213 U St NW, Washington, DC 20009</t>
  </si>
  <si>
    <t>U St NW</t>
  </si>
  <si>
    <t>Washington</t>
  </si>
  <si>
    <t>District of Columbia</t>
  </si>
  <si>
    <t>DC</t>
  </si>
  <si>
    <t>United States</t>
  </si>
  <si>
    <t>85 Pike St, Seattle, WA 98101</t>
  </si>
  <si>
    <t>Pike St</t>
  </si>
  <si>
    <t>Seattle</t>
  </si>
  <si>
    <t>WA</t>
  </si>
  <si>
    <t>1-3A</t>
  </si>
  <si>
    <t>Pedder St</t>
  </si>
  <si>
    <t>Hong Kong Island</t>
  </si>
  <si>
    <t>HK</t>
  </si>
  <si>
    <t>2nd Patrice Lumumba Lane, Accra, Greater Accra</t>
  </si>
  <si>
    <t>Akosombo St</t>
  </si>
  <si>
    <t>Ayawaso</t>
  </si>
  <si>
    <t>Accra</t>
  </si>
  <si>
    <t>Greater Accra Region</t>
  </si>
  <si>
    <t>Ghana</t>
  </si>
  <si>
    <t>GH</t>
  </si>
  <si>
    <t>Tv. Umberto Bignardi 7, São Paulo, SP, 04005-010</t>
  </si>
  <si>
    <t>Tv. Umberto Bignardi</t>
  </si>
  <si>
    <t>Paraíso</t>
  </si>
  <si>
    <t>São Paulo</t>
  </si>
  <si>
    <t>SP</t>
  </si>
  <si>
    <t>Brazil</t>
  </si>
  <si>
    <t>BR</t>
  </si>
  <si>
    <t>04005-010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</si>
</sst>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/d/yyyy"/>
    <numFmt numFmtId="165" formatCode="M/d/yyyy"/>
    <numFmt numFmtId="166" formatCode="dddd&quot;, &quot;mm&quot;/&quot;dd"/>
    <numFmt numFmtId="167" formatCode="h:mm am/pm"/>
    <numFmt numFmtId="168" formatCode="mm/dd/yyyy"/>
    <numFmt numFmtId="169" formatCode="#,##0.0000000"/>
  </numFmts>
  <fonts count="21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</font>
    <font>
      <color rgb="FF000000"/>
    </font>
    <font/>
    <font>
      <u/>
      <color rgb="FF1155CC"/>
    </font>
    <font>
      <u/>
      <color rgb="FF0000FF"/>
    </font>
    <font>
      <u/>
      <color rgb="FF0000FF"/>
    </font>
    <font>
      <u/>
      <color rgb="FF0000FF"/>
    </font>
    <font>
      <sz val="10.0"/>
      <color theme="1"/>
      <name val="Arial"/>
    </font>
    <font>
      <b/>
      <sz val="10.0"/>
      <color rgb="FF000000"/>
      <name val="Arial"/>
    </font>
    <font>
      <b/>
      <sz val="10.0"/>
      <color theme="1"/>
      <name val="Arial"/>
    </font>
    <font>
      <u/>
      <sz val="10.0"/>
      <color rgb="FF1155CC"/>
      <name val="Arial"/>
    </font>
    <font>
      <sz val="9.0"/>
      <color rgb="FF000000"/>
      <name val="SFMono-Regular"/>
    </font>
    <font>
      <u/>
      <color rgb="FF0000FF"/>
    </font>
    <font>
      <u/>
      <sz val="10.0"/>
      <color rgb="FF0000FF"/>
    </font>
    <font>
      <b/>
      <sz val="14.0"/>
      <color theme="1"/>
      <name val="Arial"/>
    </font>
    <font>
      <name val="Arial"/>
    </font>
    <font>
      <color rgb="FF000000"/>
      <name val="Arial"/>
    </font>
    <font>
      <b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F4CCCC"/>
        <bgColor rgb="FFF4CCCC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horizontal="left"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horizontal="left" readingOrder="0" vertical="top"/>
    </xf>
    <xf borderId="0" fillId="0" fontId="2" numFmtId="164" xfId="0" applyAlignment="1" applyFont="1" applyNumberFormat="1">
      <alignment horizontal="left" readingOrder="0" vertical="top"/>
    </xf>
    <xf borderId="0" fillId="0" fontId="5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 shrinkToFit="0" vertical="top" wrapText="1"/>
    </xf>
    <xf borderId="0" fillId="0" fontId="2" numFmtId="0" xfId="0" applyAlignment="1" applyFont="1">
      <alignment vertical="top"/>
    </xf>
    <xf borderId="0" fillId="0" fontId="2" numFmtId="0" xfId="0" applyAlignment="1" applyFont="1">
      <alignment readingOrder="0" vertical="top"/>
    </xf>
    <xf borderId="0" fillId="0" fontId="6" numFmtId="0" xfId="0" applyAlignment="1" applyFont="1">
      <alignment readingOrder="0" vertical="top"/>
    </xf>
    <xf borderId="0" fillId="0" fontId="7" numFmtId="0" xfId="0" applyAlignment="1" applyFont="1">
      <alignment readingOrder="0"/>
    </xf>
    <xf borderId="0" fillId="0" fontId="8" numFmtId="0" xfId="0" applyAlignment="1" applyFont="1">
      <alignment horizontal="left" readingOrder="0" vertical="top"/>
    </xf>
    <xf borderId="0" fillId="0" fontId="9" numFmtId="0" xfId="0" applyAlignment="1" applyFont="1">
      <alignment horizontal="left" readingOrder="0" vertical="top"/>
    </xf>
    <xf borderId="0" fillId="0" fontId="1" numFmtId="0" xfId="0" applyAlignment="1" applyFont="1">
      <alignment vertical="top"/>
    </xf>
    <xf borderId="0" fillId="0" fontId="2" numFmtId="0" xfId="0" applyAlignment="1" applyFont="1">
      <alignment horizontal="left" vertical="top"/>
    </xf>
    <xf borderId="0" fillId="0" fontId="5" numFmtId="0" xfId="0" applyAlignment="1" applyFont="1">
      <alignment horizontal="left" readingOrder="0" vertical="top"/>
    </xf>
    <xf borderId="0" fillId="0" fontId="5" numFmtId="0" xfId="0" applyAlignment="1" applyFont="1">
      <alignment horizontal="right" vertical="top"/>
    </xf>
    <xf borderId="0" fillId="0" fontId="5" numFmtId="0" xfId="0" applyAlignment="1" applyFont="1">
      <alignment horizontal="left" vertical="top"/>
    </xf>
    <xf borderId="0" fillId="2" fontId="0" numFmtId="0" xfId="0" applyAlignment="1" applyFill="1" applyFont="1">
      <alignment horizontal="center" readingOrder="0"/>
    </xf>
    <xf borderId="0" fillId="2" fontId="10" numFmtId="0" xfId="0" applyAlignment="1" applyFont="1">
      <alignment horizontal="left" readingOrder="0" vertical="bottom"/>
    </xf>
    <xf borderId="0" fillId="0" fontId="0" numFmtId="0" xfId="0" applyAlignment="1" applyFont="1">
      <alignment horizontal="left"/>
    </xf>
    <xf borderId="0" fillId="0" fontId="10" numFmtId="165" xfId="0" applyFont="1" applyNumberFormat="1"/>
    <xf borderId="0" fillId="0" fontId="2" numFmtId="0" xfId="0" applyAlignment="1" applyFont="1">
      <alignment horizontal="center"/>
    </xf>
    <xf borderId="0" fillId="0" fontId="10" numFmtId="0" xfId="0" applyAlignment="1" applyFont="1">
      <alignment horizontal="left"/>
    </xf>
    <xf borderId="0" fillId="0" fontId="10" numFmtId="0" xfId="0" applyFont="1"/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borderId="0" fillId="0" fontId="11" numFmtId="0" xfId="0" applyAlignment="1" applyFont="1">
      <alignment horizontal="left" readingOrder="0"/>
    </xf>
    <xf borderId="0" fillId="0" fontId="12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12" numFmtId="0" xfId="0" applyAlignment="1" applyFont="1">
      <alignment horizontal="left" readingOrder="0"/>
    </xf>
    <xf borderId="0" fillId="0" fontId="12" numFmtId="0" xfId="0" applyFont="1"/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0" numFmtId="0" xfId="0" applyAlignment="1" applyFont="1">
      <alignment horizontal="center" readingOrder="0"/>
    </xf>
    <xf borderId="0" fillId="0" fontId="0" numFmtId="0" xfId="0" applyAlignment="1" applyFont="1">
      <alignment horizontal="left" readingOrder="0"/>
    </xf>
    <xf borderId="0" fillId="0" fontId="10" numFmtId="0" xfId="0" applyAlignment="1" applyFont="1">
      <alignment vertical="bottom"/>
    </xf>
    <xf borderId="0" fillId="0" fontId="11" numFmtId="0" xfId="0" applyAlignment="1" applyFont="1">
      <alignment horizontal="center" readingOrder="0"/>
    </xf>
    <xf borderId="0" fillId="0" fontId="11" numFmtId="0" xfId="0" applyAlignment="1" applyFont="1">
      <alignment horizontal="left"/>
    </xf>
    <xf borderId="0" fillId="0" fontId="12" numFmtId="0" xfId="0" applyAlignment="1" applyFont="1">
      <alignment horizontal="center" readingOrder="0"/>
    </xf>
    <xf borderId="0" fillId="0" fontId="0" numFmtId="0" xfId="0" applyAlignment="1" applyFont="1">
      <alignment horizontal="center" readingOrder="0" vertical="bottom"/>
    </xf>
    <xf borderId="0" fillId="0" fontId="0" numFmtId="0" xfId="0" applyAlignment="1" applyFont="1">
      <alignment horizontal="left" readingOrder="0" vertical="bottom"/>
    </xf>
    <xf borderId="0" fillId="0" fontId="0" numFmtId="166" xfId="0" applyAlignment="1" applyFont="1" applyNumberFormat="1">
      <alignment horizontal="left" vertical="bottom"/>
    </xf>
    <xf borderId="0" fillId="0" fontId="10" numFmtId="167" xfId="0" applyAlignment="1" applyFont="1" applyNumberFormat="1">
      <alignment horizontal="center" vertical="bottom"/>
    </xf>
    <xf borderId="0" fillId="0" fontId="13" numFmtId="0" xfId="0" applyAlignment="1" applyFont="1">
      <alignment readingOrder="0"/>
    </xf>
    <xf borderId="0" fillId="0" fontId="0" numFmtId="166" xfId="0" applyAlignment="1" applyFont="1" applyNumberFormat="1">
      <alignment horizontal="center" vertical="bottom"/>
    </xf>
    <xf borderId="0" fillId="0" fontId="10" numFmtId="0" xfId="0" applyAlignment="1" applyFont="1">
      <alignment horizontal="center"/>
    </xf>
    <xf borderId="0" fillId="0" fontId="10" numFmtId="0" xfId="0" applyAlignment="1" applyFont="1">
      <alignment readingOrder="0"/>
    </xf>
    <xf borderId="0" fillId="3" fontId="14" numFmtId="0" xfId="0" applyAlignment="1" applyFill="1" applyFont="1">
      <alignment readingOrder="0" shrinkToFit="0" wrapText="1"/>
    </xf>
    <xf borderId="0" fillId="0" fontId="10" numFmtId="0" xfId="0" applyAlignment="1" applyFont="1">
      <alignment horizontal="center" readingOrder="0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0" fontId="15" numFmtId="0" xfId="0" applyAlignment="1" applyFont="1">
      <alignment horizontal="left"/>
    </xf>
    <xf borderId="0" fillId="0" fontId="2" numFmtId="0" xfId="0" applyAlignment="1" applyFont="1">
      <alignment horizontal="left" shrinkToFit="0" wrapText="0"/>
    </xf>
    <xf borderId="0" fillId="0" fontId="2" numFmtId="0" xfId="0" applyAlignment="1" applyFont="1">
      <alignment horizontal="left" readingOrder="0" shrinkToFit="0" wrapText="0"/>
    </xf>
    <xf borderId="0" fillId="0" fontId="2" numFmtId="0" xfId="0" applyAlignment="1" applyFont="1">
      <alignment horizontal="left" readingOrder="0"/>
    </xf>
    <xf borderId="0" fillId="0" fontId="2" numFmtId="168" xfId="0" applyAlignment="1" applyFont="1" applyNumberFormat="1">
      <alignment horizontal="left" readingOrder="0"/>
    </xf>
    <xf borderId="0" fillId="0" fontId="2" numFmtId="0" xfId="0" applyAlignment="1" applyFont="1">
      <alignment horizontal="left" shrinkToFit="0" wrapText="1"/>
    </xf>
    <xf borderId="0" fillId="0" fontId="2" numFmtId="0" xfId="0" applyAlignment="1" applyFont="1">
      <alignment readingOrder="0" shrinkToFit="0" wrapText="1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readingOrder="0" shrinkToFit="0" wrapText="1"/>
    </xf>
    <xf borderId="0" fillId="0" fontId="16" numFmtId="0" xfId="0" applyAlignment="1" applyFont="1">
      <alignment horizontal="left" shrinkToFit="0" wrapText="1"/>
    </xf>
    <xf borderId="0" fillId="0" fontId="2" numFmtId="0" xfId="0" applyAlignment="1" applyFont="1">
      <alignment shrinkToFit="0" wrapText="1"/>
    </xf>
    <xf borderId="0" fillId="0" fontId="10" numFmtId="0" xfId="0" applyAlignment="1" applyFont="1">
      <alignment horizontal="left" shrinkToFit="0" wrapText="1"/>
    </xf>
    <xf borderId="1" fillId="4" fontId="17" numFmtId="0" xfId="0" applyAlignment="1" applyBorder="1" applyFill="1" applyFont="1">
      <alignment horizontal="center" readingOrder="0"/>
    </xf>
    <xf borderId="2" fillId="0" fontId="5" numFmtId="0" xfId="0" applyBorder="1" applyFont="1"/>
    <xf borderId="3" fillId="0" fontId="5" numFmtId="0" xfId="0" applyBorder="1" applyFont="1"/>
    <xf borderId="4" fillId="5" fontId="2" numFmtId="0" xfId="0" applyAlignment="1" applyBorder="1" applyFill="1" applyFont="1">
      <alignment vertical="bottom"/>
    </xf>
    <xf borderId="4" fillId="5" fontId="1" numFmtId="0" xfId="0" applyAlignment="1" applyBorder="1" applyFont="1">
      <alignment horizontal="right" vertical="bottom"/>
    </xf>
    <xf borderId="4" fillId="5" fontId="1" numFmtId="0" xfId="0" applyAlignment="1" applyBorder="1" applyFont="1">
      <alignment vertical="bottom"/>
    </xf>
    <xf borderId="0" fillId="5" fontId="1" numFmtId="0" xfId="0" applyAlignment="1" applyFont="1">
      <alignment vertical="bottom"/>
    </xf>
    <xf borderId="0" fillId="5" fontId="18" numFmtId="0" xfId="0" applyAlignment="1" applyFont="1">
      <alignment vertical="bottom"/>
    </xf>
    <xf borderId="0" fillId="5" fontId="2" numFmtId="0" xfId="0" applyAlignment="1" applyFont="1">
      <alignment vertical="bottom"/>
    </xf>
    <xf borderId="0" fillId="0" fontId="18" numFmtId="0" xfId="0" applyAlignment="1" applyFont="1">
      <alignment readingOrder="0" vertical="bottom"/>
    </xf>
    <xf borderId="0" fillId="0" fontId="18" numFmtId="0" xfId="0" applyAlignment="1" applyFont="1">
      <alignment readingOrder="0" vertical="bottom"/>
    </xf>
    <xf borderId="0" fillId="5" fontId="19" numFmtId="0" xfId="0" applyAlignment="1" applyFont="1">
      <alignment vertical="bottom"/>
    </xf>
    <xf borderId="4" fillId="5" fontId="18" numFmtId="0" xfId="0" applyAlignment="1" applyBorder="1" applyFont="1">
      <alignment vertical="bottom"/>
    </xf>
    <xf borderId="4" fillId="5" fontId="19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4" fillId="5" fontId="20" numFmtId="0" xfId="0" applyAlignment="1" applyBorder="1" applyFont="1">
      <alignment horizontal="right" vertical="bottom"/>
    </xf>
    <xf borderId="4" fillId="5" fontId="20" numFmtId="0" xfId="0" applyAlignment="1" applyBorder="1" applyFont="1">
      <alignment vertical="bottom"/>
    </xf>
    <xf borderId="0" fillId="4" fontId="17" numFmtId="0" xfId="0" applyAlignment="1" applyFont="1">
      <alignment horizontal="center" readingOrder="0" vertical="center"/>
    </xf>
    <xf borderId="0" fillId="5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4" fillId="5" fontId="2" numFmtId="0" xfId="0" applyAlignment="1" applyBorder="1" applyFont="1">
      <alignment horizontal="right" vertical="bottom"/>
    </xf>
    <xf borderId="4" fillId="0" fontId="18" numFmtId="0" xfId="0" applyAlignment="1" applyBorder="1" applyFont="1">
      <alignment readingOrder="0" vertical="bottom"/>
    </xf>
    <xf borderId="4" fillId="5" fontId="2" numFmtId="49" xfId="0" applyAlignment="1" applyBorder="1" applyFont="1" applyNumberFormat="1">
      <alignment horizontal="right" vertical="bottom"/>
    </xf>
    <xf borderId="4" fillId="5" fontId="2" numFmtId="169" xfId="0" applyAlignment="1" applyBorder="1" applyFont="1" applyNumberFormat="1">
      <alignment horizontal="right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blog.fastfedora.com/projects/import-json" TargetMode="External"/><Relationship Id="rId2" Type="http://schemas.openxmlformats.org/officeDocument/2006/relationships/hyperlink" Target="https://github.com/nuket/google-sheets-geocoding-macro" TargetMode="External"/><Relationship Id="rId3" Type="http://schemas.openxmlformats.org/officeDocument/2006/relationships/hyperlink" Target="https://api.sunrise-sunset.org" TargetMode="External"/><Relationship Id="rId4" Type="http://schemas.openxmlformats.org/officeDocument/2006/relationships/hyperlink" Target="https://nominatim.openstreetmap.org" TargetMode="External"/><Relationship Id="rId5" Type="http://schemas.openxmlformats.org/officeDocument/2006/relationships/hyperlink" Target="https://api.teleport.org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71"/>
    <col customWidth="1" min="2" max="2" width="76.29"/>
    <col customWidth="1" min="3" max="3" width="19.71"/>
  </cols>
  <sheetData>
    <row r="1">
      <c r="A1" s="1" t="s">
        <v>0</v>
      </c>
      <c r="B1" s="2" t="s">
        <v>1</v>
      </c>
    </row>
    <row r="2">
      <c r="A2" s="3" t="s">
        <v>2</v>
      </c>
      <c r="B2" s="4" t="s">
        <v>3</v>
      </c>
    </row>
    <row r="3">
      <c r="A3" s="1" t="s">
        <v>4</v>
      </c>
      <c r="B3" s="5">
        <v>44187.0</v>
      </c>
    </row>
    <row r="4">
      <c r="A4" s="3" t="s">
        <v>2</v>
      </c>
      <c r="B4" s="6" t="s">
        <v>5</v>
      </c>
    </row>
    <row r="5">
      <c r="A5" s="1" t="s">
        <v>6</v>
      </c>
      <c r="B5" s="7" t="s">
        <v>7</v>
      </c>
    </row>
    <row r="6">
      <c r="A6" s="1"/>
      <c r="B6" s="8"/>
    </row>
    <row r="7">
      <c r="A7" s="1" t="s">
        <v>8</v>
      </c>
      <c r="B7" s="9" t="s">
        <v>9</v>
      </c>
    </row>
    <row r="8">
      <c r="A8" s="9" t="s">
        <v>10</v>
      </c>
      <c r="B8" s="10" t="s">
        <v>11</v>
      </c>
    </row>
    <row r="9">
      <c r="A9" s="3" t="s">
        <v>12</v>
      </c>
      <c r="B9" s="11" t="s">
        <v>13</v>
      </c>
    </row>
    <row r="10">
      <c r="A10" s="1"/>
      <c r="B10" s="9"/>
    </row>
    <row r="11">
      <c r="A11" s="1" t="s">
        <v>14</v>
      </c>
      <c r="B11" s="9" t="str">
        <f>"All APIs are available for use without API key as of " &amp; TEXT(B3,"MMM/DD/YYYY") </f>
        <v>All APIs are available for use without API key as of Dec/22/2020</v>
      </c>
    </row>
    <row r="12">
      <c r="A12" s="9" t="s">
        <v>15</v>
      </c>
      <c r="B12" s="12" t="s">
        <v>16</v>
      </c>
    </row>
    <row r="13">
      <c r="A13" s="9" t="s">
        <v>17</v>
      </c>
      <c r="B13" s="12" t="s">
        <v>18</v>
      </c>
    </row>
    <row r="14">
      <c r="A14" s="9" t="s">
        <v>19</v>
      </c>
      <c r="B14" s="13" t="s">
        <v>20</v>
      </c>
    </row>
    <row r="15">
      <c r="A15" s="14"/>
      <c r="B15" s="15"/>
    </row>
    <row r="16">
      <c r="A16" s="3" t="s">
        <v>21</v>
      </c>
      <c r="B16" s="16" t="s">
        <v>5</v>
      </c>
    </row>
    <row r="17">
      <c r="A17" s="14"/>
      <c r="B17" s="16" t="s">
        <v>22</v>
      </c>
    </row>
    <row r="18">
      <c r="A18" s="14"/>
      <c r="B18" s="17"/>
    </row>
    <row r="19">
      <c r="A19" s="14"/>
      <c r="B19" s="18"/>
    </row>
    <row r="20">
      <c r="A20" s="14"/>
      <c r="B20" s="18"/>
    </row>
    <row r="21">
      <c r="A21" s="14"/>
      <c r="B21" s="18"/>
    </row>
    <row r="22">
      <c r="A22" s="14"/>
      <c r="B22" s="18"/>
    </row>
    <row r="23">
      <c r="A23" s="14"/>
      <c r="B23" s="18"/>
    </row>
    <row r="24">
      <c r="A24" s="14"/>
      <c r="B24" s="18"/>
    </row>
    <row r="25">
      <c r="A25" s="14"/>
      <c r="B25" s="18"/>
    </row>
    <row r="26">
      <c r="A26" s="14"/>
      <c r="B26" s="18"/>
    </row>
    <row r="27">
      <c r="A27" s="14"/>
      <c r="B27" s="18"/>
    </row>
    <row r="28">
      <c r="A28" s="14"/>
      <c r="B28" s="18"/>
    </row>
    <row r="29">
      <c r="A29" s="14"/>
      <c r="B29" s="18"/>
    </row>
    <row r="30">
      <c r="A30" s="14"/>
      <c r="B30" s="18"/>
    </row>
    <row r="31">
      <c r="A31" s="14"/>
      <c r="B31" s="18"/>
    </row>
    <row r="32">
      <c r="A32" s="14"/>
      <c r="B32" s="18"/>
    </row>
    <row r="33">
      <c r="A33" s="14"/>
      <c r="B33" s="18"/>
    </row>
    <row r="34">
      <c r="A34" s="14"/>
      <c r="B34" s="18"/>
    </row>
    <row r="35">
      <c r="A35" s="14"/>
      <c r="B35" s="18"/>
    </row>
    <row r="36">
      <c r="A36" s="14"/>
      <c r="B36" s="18"/>
    </row>
    <row r="37">
      <c r="A37" s="14"/>
      <c r="B37" s="18"/>
    </row>
    <row r="38">
      <c r="A38" s="14"/>
      <c r="B38" s="18"/>
    </row>
    <row r="39">
      <c r="A39" s="14"/>
      <c r="B39" s="18"/>
    </row>
    <row r="40">
      <c r="A40" s="14"/>
      <c r="B40" s="18"/>
    </row>
    <row r="41">
      <c r="A41" s="14"/>
      <c r="B41" s="18"/>
    </row>
    <row r="42">
      <c r="A42" s="14"/>
      <c r="B42" s="18"/>
    </row>
    <row r="43">
      <c r="A43" s="14"/>
      <c r="B43" s="18"/>
    </row>
    <row r="44">
      <c r="A44" s="14"/>
      <c r="B44" s="18"/>
    </row>
    <row r="45">
      <c r="A45" s="14"/>
      <c r="B45" s="18"/>
    </row>
    <row r="46">
      <c r="A46" s="14"/>
      <c r="B46" s="18"/>
    </row>
    <row r="47">
      <c r="A47" s="14"/>
      <c r="B47" s="18"/>
    </row>
    <row r="48">
      <c r="A48" s="14"/>
      <c r="B48" s="18"/>
    </row>
    <row r="49">
      <c r="A49" s="14"/>
      <c r="B49" s="18"/>
    </row>
    <row r="50">
      <c r="A50" s="14"/>
      <c r="B50" s="18"/>
    </row>
    <row r="51">
      <c r="A51" s="14"/>
      <c r="B51" s="18"/>
    </row>
    <row r="52">
      <c r="A52" s="14"/>
      <c r="B52" s="18"/>
    </row>
    <row r="53">
      <c r="A53" s="14"/>
      <c r="B53" s="18"/>
    </row>
    <row r="54">
      <c r="A54" s="14"/>
      <c r="B54" s="18"/>
    </row>
    <row r="55">
      <c r="A55" s="14"/>
      <c r="B55" s="18"/>
    </row>
    <row r="56">
      <c r="A56" s="14"/>
      <c r="B56" s="18"/>
    </row>
    <row r="57">
      <c r="A57" s="14"/>
      <c r="B57" s="18"/>
    </row>
    <row r="58">
      <c r="A58" s="14"/>
      <c r="B58" s="18"/>
    </row>
    <row r="59">
      <c r="A59" s="14"/>
      <c r="B59" s="18"/>
    </row>
    <row r="60">
      <c r="A60" s="14"/>
      <c r="B60" s="18"/>
    </row>
    <row r="61">
      <c r="A61" s="14"/>
      <c r="B61" s="18"/>
    </row>
    <row r="62">
      <c r="A62" s="14"/>
      <c r="B62" s="18"/>
    </row>
    <row r="63">
      <c r="A63" s="14"/>
      <c r="B63" s="18"/>
    </row>
    <row r="64">
      <c r="A64" s="14"/>
      <c r="B64" s="18"/>
    </row>
    <row r="65">
      <c r="A65" s="14"/>
      <c r="B65" s="18"/>
    </row>
    <row r="66">
      <c r="A66" s="14"/>
      <c r="B66" s="18"/>
    </row>
    <row r="67">
      <c r="A67" s="14"/>
      <c r="B67" s="18"/>
    </row>
    <row r="68">
      <c r="A68" s="14"/>
      <c r="B68" s="18"/>
    </row>
    <row r="69">
      <c r="A69" s="14"/>
      <c r="B69" s="18"/>
    </row>
    <row r="70">
      <c r="A70" s="14"/>
      <c r="B70" s="18"/>
    </row>
    <row r="71">
      <c r="A71" s="14"/>
      <c r="B71" s="18"/>
    </row>
    <row r="72">
      <c r="A72" s="14"/>
      <c r="B72" s="18"/>
    </row>
    <row r="73">
      <c r="A73" s="14"/>
      <c r="B73" s="18"/>
    </row>
    <row r="74">
      <c r="A74" s="14"/>
      <c r="B74" s="18"/>
    </row>
    <row r="75">
      <c r="A75" s="14"/>
      <c r="B75" s="18"/>
    </row>
    <row r="76">
      <c r="A76" s="14"/>
      <c r="B76" s="18"/>
    </row>
    <row r="77">
      <c r="A77" s="14"/>
      <c r="B77" s="18"/>
    </row>
    <row r="78">
      <c r="A78" s="14"/>
      <c r="B78" s="18"/>
    </row>
    <row r="79">
      <c r="A79" s="14"/>
      <c r="B79" s="18"/>
    </row>
    <row r="80">
      <c r="A80" s="14"/>
      <c r="B80" s="18"/>
    </row>
    <row r="81">
      <c r="A81" s="14"/>
      <c r="B81" s="18"/>
    </row>
    <row r="82">
      <c r="A82" s="14"/>
      <c r="B82" s="18"/>
    </row>
    <row r="83">
      <c r="A83" s="14"/>
      <c r="B83" s="18"/>
    </row>
    <row r="84">
      <c r="A84" s="14"/>
      <c r="B84" s="18"/>
    </row>
    <row r="85">
      <c r="A85" s="14"/>
      <c r="B85" s="18"/>
    </row>
    <row r="86">
      <c r="A86" s="14"/>
      <c r="B86" s="18"/>
    </row>
    <row r="87">
      <c r="A87" s="14"/>
      <c r="B87" s="18"/>
    </row>
    <row r="88">
      <c r="A88" s="14"/>
      <c r="B88" s="18"/>
    </row>
    <row r="89">
      <c r="A89" s="14"/>
      <c r="B89" s="18"/>
    </row>
    <row r="90">
      <c r="A90" s="14"/>
      <c r="B90" s="18"/>
    </row>
    <row r="91">
      <c r="A91" s="14"/>
      <c r="B91" s="18"/>
    </row>
    <row r="92">
      <c r="A92" s="14"/>
      <c r="B92" s="18"/>
    </row>
    <row r="93">
      <c r="A93" s="14"/>
      <c r="B93" s="18"/>
    </row>
    <row r="94">
      <c r="A94" s="14"/>
      <c r="B94" s="18"/>
    </row>
    <row r="95">
      <c r="A95" s="14"/>
      <c r="B95" s="18"/>
    </row>
    <row r="96">
      <c r="A96" s="14"/>
      <c r="B96" s="18"/>
    </row>
    <row r="97">
      <c r="A97" s="14"/>
      <c r="B97" s="18"/>
    </row>
    <row r="98">
      <c r="A98" s="14"/>
      <c r="B98" s="18"/>
    </row>
    <row r="99">
      <c r="A99" s="14"/>
      <c r="B99" s="18"/>
    </row>
    <row r="100">
      <c r="A100" s="14"/>
      <c r="B100" s="18"/>
    </row>
    <row r="101">
      <c r="A101" s="14"/>
      <c r="B101" s="18"/>
    </row>
    <row r="102">
      <c r="A102" s="14"/>
      <c r="B102" s="18"/>
    </row>
    <row r="103">
      <c r="A103" s="14"/>
      <c r="B103" s="18"/>
    </row>
    <row r="104">
      <c r="A104" s="14"/>
      <c r="B104" s="18"/>
    </row>
    <row r="105">
      <c r="A105" s="14"/>
      <c r="B105" s="18"/>
    </row>
    <row r="106">
      <c r="A106" s="14"/>
      <c r="B106" s="18"/>
    </row>
    <row r="107">
      <c r="A107" s="14"/>
      <c r="B107" s="18"/>
    </row>
    <row r="108">
      <c r="A108" s="14"/>
      <c r="B108" s="18"/>
    </row>
    <row r="109">
      <c r="A109" s="14"/>
      <c r="B109" s="18"/>
    </row>
    <row r="110">
      <c r="A110" s="14"/>
      <c r="B110" s="18"/>
    </row>
    <row r="111">
      <c r="A111" s="14"/>
      <c r="B111" s="18"/>
    </row>
    <row r="112">
      <c r="A112" s="14"/>
      <c r="B112" s="18"/>
    </row>
    <row r="113">
      <c r="A113" s="14"/>
      <c r="B113" s="18"/>
    </row>
    <row r="114">
      <c r="A114" s="14"/>
      <c r="B114" s="18"/>
    </row>
    <row r="115">
      <c r="A115" s="14"/>
      <c r="B115" s="18"/>
    </row>
    <row r="116">
      <c r="A116" s="14"/>
      <c r="B116" s="18"/>
    </row>
    <row r="117">
      <c r="A117" s="14"/>
      <c r="B117" s="18"/>
    </row>
    <row r="118">
      <c r="A118" s="14"/>
      <c r="B118" s="18"/>
    </row>
    <row r="119">
      <c r="A119" s="14"/>
      <c r="B119" s="18"/>
    </row>
    <row r="120">
      <c r="A120" s="14"/>
      <c r="B120" s="18"/>
    </row>
    <row r="121">
      <c r="A121" s="14"/>
      <c r="B121" s="18"/>
    </row>
    <row r="122">
      <c r="A122" s="14"/>
      <c r="B122" s="18"/>
    </row>
    <row r="123">
      <c r="A123" s="14"/>
      <c r="B123" s="18"/>
    </row>
    <row r="124">
      <c r="A124" s="14"/>
      <c r="B124" s="18"/>
    </row>
    <row r="125">
      <c r="A125" s="14"/>
      <c r="B125" s="18"/>
    </row>
    <row r="126">
      <c r="A126" s="14"/>
      <c r="B126" s="18"/>
    </row>
    <row r="127">
      <c r="A127" s="14"/>
      <c r="B127" s="18"/>
    </row>
    <row r="128">
      <c r="A128" s="14"/>
      <c r="B128" s="18"/>
    </row>
    <row r="129">
      <c r="A129" s="14"/>
      <c r="B129" s="18"/>
    </row>
    <row r="130">
      <c r="A130" s="14"/>
      <c r="B130" s="18"/>
    </row>
    <row r="131">
      <c r="A131" s="14"/>
      <c r="B131" s="18"/>
    </row>
    <row r="132">
      <c r="A132" s="14"/>
      <c r="B132" s="18"/>
    </row>
    <row r="133">
      <c r="A133" s="14"/>
      <c r="B133" s="18"/>
    </row>
    <row r="134">
      <c r="A134" s="14"/>
      <c r="B134" s="18"/>
    </row>
    <row r="135">
      <c r="A135" s="14"/>
      <c r="B135" s="18"/>
    </row>
    <row r="136">
      <c r="A136" s="14"/>
      <c r="B136" s="18"/>
    </row>
    <row r="137">
      <c r="A137" s="14"/>
      <c r="B137" s="18"/>
    </row>
    <row r="138">
      <c r="A138" s="14"/>
      <c r="B138" s="18"/>
    </row>
    <row r="139">
      <c r="A139" s="14"/>
      <c r="B139" s="18"/>
    </row>
    <row r="140">
      <c r="A140" s="14"/>
      <c r="B140" s="18"/>
    </row>
    <row r="141">
      <c r="A141" s="14"/>
      <c r="B141" s="18"/>
    </row>
    <row r="142">
      <c r="A142" s="14"/>
      <c r="B142" s="18"/>
    </row>
    <row r="143">
      <c r="A143" s="14"/>
      <c r="B143" s="18"/>
    </row>
    <row r="144">
      <c r="A144" s="14"/>
      <c r="B144" s="18"/>
    </row>
    <row r="145">
      <c r="A145" s="14"/>
      <c r="B145" s="18"/>
    </row>
    <row r="146">
      <c r="A146" s="14"/>
      <c r="B146" s="18"/>
    </row>
    <row r="147">
      <c r="A147" s="14"/>
      <c r="B147" s="18"/>
    </row>
    <row r="148">
      <c r="A148" s="14"/>
      <c r="B148" s="18"/>
    </row>
    <row r="149">
      <c r="A149" s="14"/>
      <c r="B149" s="18"/>
    </row>
    <row r="150">
      <c r="A150" s="14"/>
      <c r="B150" s="18"/>
    </row>
    <row r="151">
      <c r="A151" s="14"/>
      <c r="B151" s="18"/>
    </row>
    <row r="152">
      <c r="A152" s="14"/>
      <c r="B152" s="18"/>
    </row>
    <row r="153">
      <c r="A153" s="14"/>
      <c r="B153" s="18"/>
    </row>
    <row r="154">
      <c r="A154" s="14"/>
      <c r="B154" s="18"/>
    </row>
    <row r="155">
      <c r="A155" s="14"/>
      <c r="B155" s="18"/>
    </row>
    <row r="156">
      <c r="A156" s="14"/>
      <c r="B156" s="18"/>
    </row>
    <row r="157">
      <c r="A157" s="14"/>
      <c r="B157" s="18"/>
    </row>
    <row r="158">
      <c r="A158" s="14"/>
      <c r="B158" s="18"/>
    </row>
    <row r="159">
      <c r="A159" s="14"/>
      <c r="B159" s="18"/>
    </row>
    <row r="160">
      <c r="A160" s="14"/>
      <c r="B160" s="18"/>
    </row>
    <row r="161">
      <c r="A161" s="14"/>
      <c r="B161" s="18"/>
    </row>
    <row r="162">
      <c r="A162" s="14"/>
      <c r="B162" s="18"/>
    </row>
    <row r="163">
      <c r="A163" s="14"/>
      <c r="B163" s="18"/>
    </row>
    <row r="164">
      <c r="A164" s="14"/>
      <c r="B164" s="18"/>
    </row>
    <row r="165">
      <c r="A165" s="14"/>
      <c r="B165" s="18"/>
    </row>
    <row r="166">
      <c r="A166" s="14"/>
      <c r="B166" s="18"/>
    </row>
    <row r="167">
      <c r="A167" s="14"/>
      <c r="B167" s="18"/>
    </row>
    <row r="168">
      <c r="A168" s="14"/>
      <c r="B168" s="18"/>
    </row>
    <row r="169">
      <c r="A169" s="14"/>
      <c r="B169" s="18"/>
    </row>
    <row r="170">
      <c r="A170" s="14"/>
      <c r="B170" s="18"/>
    </row>
    <row r="171">
      <c r="A171" s="14"/>
      <c r="B171" s="18"/>
    </row>
    <row r="172">
      <c r="A172" s="14"/>
      <c r="B172" s="18"/>
    </row>
    <row r="173">
      <c r="A173" s="14"/>
      <c r="B173" s="18"/>
    </row>
    <row r="174">
      <c r="A174" s="14"/>
      <c r="B174" s="18"/>
    </row>
    <row r="175">
      <c r="A175" s="14"/>
      <c r="B175" s="18"/>
    </row>
    <row r="176">
      <c r="A176" s="14"/>
      <c r="B176" s="18"/>
    </row>
    <row r="177">
      <c r="A177" s="14"/>
      <c r="B177" s="18"/>
    </row>
    <row r="178">
      <c r="A178" s="14"/>
      <c r="B178" s="18"/>
    </row>
    <row r="179">
      <c r="A179" s="14"/>
      <c r="B179" s="18"/>
    </row>
    <row r="180">
      <c r="A180" s="14"/>
      <c r="B180" s="18"/>
    </row>
    <row r="181">
      <c r="A181" s="14"/>
      <c r="B181" s="18"/>
    </row>
    <row r="182">
      <c r="A182" s="14"/>
      <c r="B182" s="18"/>
    </row>
    <row r="183">
      <c r="A183" s="14"/>
      <c r="B183" s="18"/>
    </row>
    <row r="184">
      <c r="A184" s="14"/>
      <c r="B184" s="18"/>
    </row>
    <row r="185">
      <c r="A185" s="14"/>
      <c r="B185" s="18"/>
    </row>
    <row r="186">
      <c r="A186" s="14"/>
      <c r="B186" s="18"/>
    </row>
    <row r="187">
      <c r="A187" s="14"/>
      <c r="B187" s="18"/>
    </row>
    <row r="188">
      <c r="A188" s="14"/>
      <c r="B188" s="18"/>
    </row>
    <row r="189">
      <c r="A189" s="14"/>
      <c r="B189" s="18"/>
    </row>
    <row r="190">
      <c r="A190" s="14"/>
      <c r="B190" s="18"/>
    </row>
    <row r="191">
      <c r="A191" s="14"/>
      <c r="B191" s="18"/>
    </row>
    <row r="192">
      <c r="A192" s="14"/>
      <c r="B192" s="18"/>
    </row>
    <row r="193">
      <c r="A193" s="14"/>
      <c r="B193" s="18"/>
    </row>
    <row r="194">
      <c r="A194" s="14"/>
      <c r="B194" s="18"/>
    </row>
    <row r="195">
      <c r="A195" s="14"/>
      <c r="B195" s="18"/>
    </row>
    <row r="196">
      <c r="A196" s="14"/>
      <c r="B196" s="18"/>
    </row>
    <row r="197">
      <c r="A197" s="14"/>
      <c r="B197" s="18"/>
    </row>
    <row r="198">
      <c r="A198" s="14"/>
      <c r="B198" s="18"/>
    </row>
    <row r="199">
      <c r="A199" s="14"/>
      <c r="B199" s="18"/>
    </row>
    <row r="200">
      <c r="A200" s="14"/>
      <c r="B200" s="18"/>
    </row>
    <row r="201">
      <c r="A201" s="14"/>
      <c r="B201" s="18"/>
    </row>
    <row r="202">
      <c r="A202" s="14"/>
      <c r="B202" s="18"/>
    </row>
    <row r="203">
      <c r="A203" s="14"/>
      <c r="B203" s="18"/>
    </row>
    <row r="204">
      <c r="A204" s="14"/>
      <c r="B204" s="18"/>
    </row>
    <row r="205">
      <c r="A205" s="14"/>
      <c r="B205" s="18"/>
    </row>
    <row r="206">
      <c r="A206" s="14"/>
      <c r="B206" s="18"/>
    </row>
    <row r="207">
      <c r="A207" s="14"/>
      <c r="B207" s="18"/>
    </row>
    <row r="208">
      <c r="A208" s="14"/>
      <c r="B208" s="18"/>
    </row>
    <row r="209">
      <c r="A209" s="14"/>
      <c r="B209" s="18"/>
    </row>
    <row r="210">
      <c r="A210" s="14"/>
      <c r="B210" s="18"/>
    </row>
    <row r="211">
      <c r="A211" s="14"/>
      <c r="B211" s="18"/>
    </row>
    <row r="212">
      <c r="A212" s="14"/>
      <c r="B212" s="18"/>
    </row>
    <row r="213">
      <c r="A213" s="14"/>
      <c r="B213" s="18"/>
    </row>
    <row r="214">
      <c r="A214" s="14"/>
      <c r="B214" s="18"/>
    </row>
    <row r="215">
      <c r="A215" s="14"/>
      <c r="B215" s="18"/>
    </row>
    <row r="216">
      <c r="A216" s="14"/>
      <c r="B216" s="18"/>
    </row>
    <row r="217">
      <c r="A217" s="14"/>
      <c r="B217" s="18"/>
    </row>
    <row r="218">
      <c r="A218" s="14"/>
      <c r="B218" s="18"/>
    </row>
    <row r="219">
      <c r="A219" s="14"/>
      <c r="B219" s="18"/>
    </row>
    <row r="220">
      <c r="A220" s="14"/>
      <c r="B220" s="18"/>
    </row>
    <row r="221">
      <c r="A221" s="14"/>
      <c r="B221" s="18"/>
    </row>
    <row r="222">
      <c r="A222" s="14"/>
      <c r="B222" s="18"/>
    </row>
    <row r="223">
      <c r="A223" s="14"/>
      <c r="B223" s="18"/>
    </row>
    <row r="224">
      <c r="A224" s="14"/>
      <c r="B224" s="18"/>
    </row>
    <row r="225">
      <c r="A225" s="14"/>
      <c r="B225" s="18"/>
    </row>
    <row r="226">
      <c r="A226" s="14"/>
      <c r="B226" s="18"/>
    </row>
    <row r="227">
      <c r="A227" s="14"/>
      <c r="B227" s="18"/>
    </row>
    <row r="228">
      <c r="A228" s="14"/>
      <c r="B228" s="18"/>
    </row>
    <row r="229">
      <c r="A229" s="14"/>
      <c r="B229" s="18"/>
    </row>
    <row r="230">
      <c r="A230" s="14"/>
      <c r="B230" s="18"/>
    </row>
    <row r="231">
      <c r="A231" s="14"/>
      <c r="B231" s="18"/>
    </row>
    <row r="232">
      <c r="A232" s="14"/>
      <c r="B232" s="18"/>
    </row>
    <row r="233">
      <c r="A233" s="14"/>
      <c r="B233" s="18"/>
    </row>
    <row r="234">
      <c r="A234" s="14"/>
      <c r="B234" s="18"/>
    </row>
    <row r="235">
      <c r="A235" s="14"/>
      <c r="B235" s="18"/>
    </row>
    <row r="236">
      <c r="A236" s="14"/>
      <c r="B236" s="18"/>
    </row>
    <row r="237">
      <c r="A237" s="14"/>
      <c r="B237" s="18"/>
    </row>
    <row r="238">
      <c r="A238" s="14"/>
      <c r="B238" s="18"/>
    </row>
    <row r="239">
      <c r="A239" s="14"/>
      <c r="B239" s="18"/>
    </row>
    <row r="240">
      <c r="A240" s="14"/>
      <c r="B240" s="18"/>
    </row>
    <row r="241">
      <c r="A241" s="14"/>
      <c r="B241" s="18"/>
    </row>
    <row r="242">
      <c r="A242" s="14"/>
      <c r="B242" s="18"/>
    </row>
    <row r="243">
      <c r="A243" s="14"/>
      <c r="B243" s="18"/>
    </row>
    <row r="244">
      <c r="A244" s="14"/>
      <c r="B244" s="18"/>
    </row>
    <row r="245">
      <c r="A245" s="14"/>
      <c r="B245" s="18"/>
    </row>
    <row r="246">
      <c r="A246" s="14"/>
      <c r="B246" s="18"/>
    </row>
    <row r="247">
      <c r="A247" s="14"/>
      <c r="B247" s="18"/>
    </row>
    <row r="248">
      <c r="A248" s="14"/>
      <c r="B248" s="18"/>
    </row>
    <row r="249">
      <c r="A249" s="14"/>
      <c r="B249" s="18"/>
    </row>
    <row r="250">
      <c r="A250" s="14"/>
      <c r="B250" s="18"/>
    </row>
    <row r="251">
      <c r="A251" s="14"/>
      <c r="B251" s="18"/>
    </row>
    <row r="252">
      <c r="A252" s="14"/>
      <c r="B252" s="18"/>
    </row>
    <row r="253">
      <c r="A253" s="14"/>
      <c r="B253" s="18"/>
    </row>
    <row r="254">
      <c r="A254" s="14"/>
      <c r="B254" s="18"/>
    </row>
    <row r="255">
      <c r="A255" s="14"/>
      <c r="B255" s="18"/>
    </row>
    <row r="256">
      <c r="A256" s="14"/>
      <c r="B256" s="18"/>
    </row>
    <row r="257">
      <c r="A257" s="14"/>
      <c r="B257" s="18"/>
    </row>
    <row r="258">
      <c r="A258" s="14"/>
      <c r="B258" s="18"/>
    </row>
    <row r="259">
      <c r="A259" s="14"/>
      <c r="B259" s="18"/>
    </row>
    <row r="260">
      <c r="A260" s="14"/>
      <c r="B260" s="18"/>
    </row>
    <row r="261">
      <c r="A261" s="14"/>
      <c r="B261" s="18"/>
    </row>
    <row r="262">
      <c r="A262" s="14"/>
      <c r="B262" s="18"/>
    </row>
    <row r="263">
      <c r="A263" s="14"/>
      <c r="B263" s="18"/>
    </row>
    <row r="264">
      <c r="A264" s="14"/>
      <c r="B264" s="18"/>
    </row>
    <row r="265">
      <c r="A265" s="14"/>
      <c r="B265" s="18"/>
    </row>
    <row r="266">
      <c r="A266" s="14"/>
      <c r="B266" s="18"/>
    </row>
    <row r="267">
      <c r="A267" s="14"/>
      <c r="B267" s="18"/>
    </row>
    <row r="268">
      <c r="A268" s="14"/>
      <c r="B268" s="18"/>
    </row>
    <row r="269">
      <c r="A269" s="14"/>
      <c r="B269" s="18"/>
    </row>
    <row r="270">
      <c r="A270" s="14"/>
      <c r="B270" s="18"/>
    </row>
    <row r="271">
      <c r="A271" s="14"/>
      <c r="B271" s="18"/>
    </row>
    <row r="272">
      <c r="A272" s="14"/>
      <c r="B272" s="18"/>
    </row>
    <row r="273">
      <c r="A273" s="14"/>
      <c r="B273" s="18"/>
    </row>
    <row r="274">
      <c r="A274" s="14"/>
      <c r="B274" s="18"/>
    </row>
    <row r="275">
      <c r="A275" s="14"/>
      <c r="B275" s="18"/>
    </row>
    <row r="276">
      <c r="A276" s="14"/>
      <c r="B276" s="18"/>
    </row>
    <row r="277">
      <c r="A277" s="14"/>
      <c r="B277" s="18"/>
    </row>
    <row r="278">
      <c r="A278" s="14"/>
      <c r="B278" s="18"/>
    </row>
    <row r="279">
      <c r="A279" s="14"/>
      <c r="B279" s="18"/>
    </row>
    <row r="280">
      <c r="A280" s="14"/>
      <c r="B280" s="18"/>
    </row>
    <row r="281">
      <c r="A281" s="14"/>
      <c r="B281" s="18"/>
    </row>
    <row r="282">
      <c r="A282" s="14"/>
      <c r="B282" s="18"/>
    </row>
    <row r="283">
      <c r="A283" s="14"/>
      <c r="B283" s="18"/>
    </row>
    <row r="284">
      <c r="A284" s="14"/>
      <c r="B284" s="18"/>
    </row>
    <row r="285">
      <c r="A285" s="14"/>
      <c r="B285" s="18"/>
    </row>
    <row r="286">
      <c r="A286" s="14"/>
      <c r="B286" s="18"/>
    </row>
    <row r="287">
      <c r="A287" s="14"/>
      <c r="B287" s="18"/>
    </row>
    <row r="288">
      <c r="A288" s="14"/>
      <c r="B288" s="18"/>
    </row>
    <row r="289">
      <c r="A289" s="14"/>
      <c r="B289" s="18"/>
    </row>
    <row r="290">
      <c r="A290" s="14"/>
      <c r="B290" s="18"/>
    </row>
    <row r="291">
      <c r="A291" s="14"/>
      <c r="B291" s="18"/>
    </row>
    <row r="292">
      <c r="A292" s="14"/>
      <c r="B292" s="18"/>
    </row>
    <row r="293">
      <c r="A293" s="14"/>
      <c r="B293" s="18"/>
    </row>
    <row r="294">
      <c r="A294" s="14"/>
      <c r="B294" s="18"/>
    </row>
    <row r="295">
      <c r="A295" s="14"/>
      <c r="B295" s="18"/>
    </row>
    <row r="296">
      <c r="A296" s="14"/>
      <c r="B296" s="18"/>
    </row>
    <row r="297">
      <c r="A297" s="14"/>
      <c r="B297" s="18"/>
    </row>
    <row r="298">
      <c r="A298" s="14"/>
      <c r="B298" s="18"/>
    </row>
    <row r="299">
      <c r="A299" s="14"/>
      <c r="B299" s="18"/>
    </row>
    <row r="300">
      <c r="A300" s="14"/>
      <c r="B300" s="18"/>
    </row>
    <row r="301">
      <c r="A301" s="14"/>
      <c r="B301" s="18"/>
    </row>
    <row r="302">
      <c r="A302" s="14"/>
      <c r="B302" s="18"/>
    </row>
    <row r="303">
      <c r="A303" s="14"/>
      <c r="B303" s="18"/>
    </row>
    <row r="304">
      <c r="A304" s="14"/>
      <c r="B304" s="18"/>
    </row>
    <row r="305">
      <c r="A305" s="14"/>
      <c r="B305" s="18"/>
    </row>
    <row r="306">
      <c r="A306" s="14"/>
      <c r="B306" s="18"/>
    </row>
    <row r="307">
      <c r="A307" s="14"/>
      <c r="B307" s="18"/>
    </row>
    <row r="308">
      <c r="A308" s="14"/>
      <c r="B308" s="18"/>
    </row>
    <row r="309">
      <c r="A309" s="14"/>
      <c r="B309" s="18"/>
    </row>
    <row r="310">
      <c r="A310" s="14"/>
      <c r="B310" s="18"/>
    </row>
    <row r="311">
      <c r="A311" s="14"/>
      <c r="B311" s="18"/>
    </row>
    <row r="312">
      <c r="A312" s="14"/>
      <c r="B312" s="18"/>
    </row>
    <row r="313">
      <c r="A313" s="14"/>
      <c r="B313" s="18"/>
    </row>
    <row r="314">
      <c r="A314" s="14"/>
      <c r="B314" s="18"/>
    </row>
    <row r="315">
      <c r="A315" s="14"/>
      <c r="B315" s="18"/>
    </row>
    <row r="316">
      <c r="A316" s="14"/>
      <c r="B316" s="18"/>
    </row>
    <row r="317">
      <c r="A317" s="14"/>
      <c r="B317" s="18"/>
    </row>
    <row r="318">
      <c r="A318" s="14"/>
      <c r="B318" s="18"/>
    </row>
    <row r="319">
      <c r="A319" s="14"/>
      <c r="B319" s="18"/>
    </row>
    <row r="320">
      <c r="A320" s="14"/>
      <c r="B320" s="18"/>
    </row>
    <row r="321">
      <c r="A321" s="14"/>
      <c r="B321" s="18"/>
    </row>
    <row r="322">
      <c r="A322" s="14"/>
      <c r="B322" s="18"/>
    </row>
    <row r="323">
      <c r="A323" s="14"/>
      <c r="B323" s="18"/>
    </row>
    <row r="324">
      <c r="A324" s="14"/>
      <c r="B324" s="18"/>
    </row>
    <row r="325">
      <c r="A325" s="14"/>
      <c r="B325" s="18"/>
    </row>
    <row r="326">
      <c r="A326" s="14"/>
      <c r="B326" s="18"/>
    </row>
    <row r="327">
      <c r="A327" s="14"/>
      <c r="B327" s="18"/>
    </row>
    <row r="328">
      <c r="A328" s="14"/>
      <c r="B328" s="18"/>
    </row>
    <row r="329">
      <c r="A329" s="14"/>
      <c r="B329" s="18"/>
    </row>
    <row r="330">
      <c r="A330" s="14"/>
      <c r="B330" s="18"/>
    </row>
    <row r="331">
      <c r="A331" s="14"/>
      <c r="B331" s="18"/>
    </row>
    <row r="332">
      <c r="A332" s="14"/>
      <c r="B332" s="18"/>
    </row>
    <row r="333">
      <c r="A333" s="14"/>
      <c r="B333" s="18"/>
    </row>
    <row r="334">
      <c r="A334" s="14"/>
      <c r="B334" s="18"/>
    </row>
    <row r="335">
      <c r="A335" s="14"/>
      <c r="B335" s="18"/>
    </row>
    <row r="336">
      <c r="A336" s="14"/>
      <c r="B336" s="18"/>
    </row>
    <row r="337">
      <c r="A337" s="14"/>
      <c r="B337" s="18"/>
    </row>
    <row r="338">
      <c r="A338" s="14"/>
      <c r="B338" s="18"/>
    </row>
    <row r="339">
      <c r="A339" s="14"/>
      <c r="B339" s="18"/>
    </row>
    <row r="340">
      <c r="A340" s="14"/>
      <c r="B340" s="18"/>
    </row>
    <row r="341">
      <c r="A341" s="14"/>
      <c r="B341" s="18"/>
    </row>
    <row r="342">
      <c r="A342" s="14"/>
      <c r="B342" s="18"/>
    </row>
    <row r="343">
      <c r="A343" s="14"/>
      <c r="B343" s="18"/>
    </row>
    <row r="344">
      <c r="A344" s="14"/>
      <c r="B344" s="18"/>
    </row>
    <row r="345">
      <c r="A345" s="14"/>
      <c r="B345" s="18"/>
    </row>
    <row r="346">
      <c r="A346" s="14"/>
      <c r="B346" s="18"/>
    </row>
    <row r="347">
      <c r="A347" s="14"/>
      <c r="B347" s="18"/>
    </row>
    <row r="348">
      <c r="A348" s="14"/>
      <c r="B348" s="18"/>
    </row>
    <row r="349">
      <c r="A349" s="14"/>
      <c r="B349" s="18"/>
    </row>
    <row r="350">
      <c r="A350" s="14"/>
      <c r="B350" s="18"/>
    </row>
    <row r="351">
      <c r="A351" s="14"/>
      <c r="B351" s="18"/>
    </row>
    <row r="352">
      <c r="A352" s="14"/>
      <c r="B352" s="18"/>
    </row>
    <row r="353">
      <c r="A353" s="14"/>
      <c r="B353" s="18"/>
    </row>
    <row r="354">
      <c r="A354" s="14"/>
      <c r="B354" s="18"/>
    </row>
    <row r="355">
      <c r="A355" s="14"/>
      <c r="B355" s="18"/>
    </row>
    <row r="356">
      <c r="A356" s="14"/>
      <c r="B356" s="18"/>
    </row>
    <row r="357">
      <c r="A357" s="14"/>
      <c r="B357" s="18"/>
    </row>
    <row r="358">
      <c r="A358" s="14"/>
      <c r="B358" s="18"/>
    </row>
    <row r="359">
      <c r="A359" s="14"/>
      <c r="B359" s="18"/>
    </row>
    <row r="360">
      <c r="A360" s="14"/>
      <c r="B360" s="18"/>
    </row>
    <row r="361">
      <c r="A361" s="14"/>
      <c r="B361" s="18"/>
    </row>
    <row r="362">
      <c r="A362" s="14"/>
      <c r="B362" s="18"/>
    </row>
    <row r="363">
      <c r="A363" s="14"/>
      <c r="B363" s="18"/>
    </row>
    <row r="364">
      <c r="A364" s="14"/>
      <c r="B364" s="18"/>
    </row>
    <row r="365">
      <c r="A365" s="14"/>
      <c r="B365" s="18"/>
    </row>
    <row r="366">
      <c r="A366" s="14"/>
      <c r="B366" s="18"/>
    </row>
    <row r="367">
      <c r="A367" s="14"/>
      <c r="B367" s="18"/>
    </row>
    <row r="368">
      <c r="A368" s="14"/>
      <c r="B368" s="18"/>
    </row>
    <row r="369">
      <c r="A369" s="14"/>
      <c r="B369" s="18"/>
    </row>
    <row r="370">
      <c r="A370" s="14"/>
      <c r="B370" s="18"/>
    </row>
    <row r="371">
      <c r="A371" s="14"/>
      <c r="B371" s="18"/>
    </row>
    <row r="372">
      <c r="A372" s="14"/>
      <c r="B372" s="18"/>
    </row>
    <row r="373">
      <c r="A373" s="14"/>
      <c r="B373" s="18"/>
    </row>
    <row r="374">
      <c r="A374" s="14"/>
      <c r="B374" s="18"/>
    </row>
    <row r="375">
      <c r="A375" s="14"/>
      <c r="B375" s="18"/>
    </row>
    <row r="376">
      <c r="A376" s="14"/>
      <c r="B376" s="18"/>
    </row>
    <row r="377">
      <c r="A377" s="14"/>
      <c r="B377" s="18"/>
    </row>
    <row r="378">
      <c r="A378" s="14"/>
      <c r="B378" s="18"/>
    </row>
    <row r="379">
      <c r="A379" s="14"/>
      <c r="B379" s="18"/>
    </row>
    <row r="380">
      <c r="A380" s="14"/>
      <c r="B380" s="18"/>
    </row>
    <row r="381">
      <c r="A381" s="14"/>
      <c r="B381" s="18"/>
    </row>
    <row r="382">
      <c r="A382" s="14"/>
      <c r="B382" s="18"/>
    </row>
    <row r="383">
      <c r="A383" s="14"/>
      <c r="B383" s="18"/>
    </row>
    <row r="384">
      <c r="A384" s="14"/>
      <c r="B384" s="18"/>
    </row>
    <row r="385">
      <c r="A385" s="14"/>
      <c r="B385" s="18"/>
    </row>
    <row r="386">
      <c r="A386" s="14"/>
      <c r="B386" s="18"/>
    </row>
    <row r="387">
      <c r="A387" s="14"/>
      <c r="B387" s="18"/>
    </row>
    <row r="388">
      <c r="A388" s="14"/>
      <c r="B388" s="18"/>
    </row>
    <row r="389">
      <c r="A389" s="14"/>
      <c r="B389" s="18"/>
    </row>
    <row r="390">
      <c r="A390" s="14"/>
      <c r="B390" s="18"/>
    </row>
    <row r="391">
      <c r="A391" s="14"/>
      <c r="B391" s="18"/>
    </row>
    <row r="392">
      <c r="A392" s="14"/>
      <c r="B392" s="18"/>
    </row>
    <row r="393">
      <c r="A393" s="14"/>
      <c r="B393" s="18"/>
    </row>
    <row r="394">
      <c r="A394" s="14"/>
      <c r="B394" s="18"/>
    </row>
    <row r="395">
      <c r="A395" s="14"/>
      <c r="B395" s="18"/>
    </row>
    <row r="396">
      <c r="A396" s="14"/>
      <c r="B396" s="18"/>
    </row>
    <row r="397">
      <c r="A397" s="14"/>
      <c r="B397" s="18"/>
    </row>
    <row r="398">
      <c r="A398" s="14"/>
      <c r="B398" s="18"/>
    </row>
    <row r="399">
      <c r="A399" s="14"/>
      <c r="B399" s="18"/>
    </row>
    <row r="400">
      <c r="A400" s="14"/>
      <c r="B400" s="18"/>
    </row>
    <row r="401">
      <c r="A401" s="14"/>
      <c r="B401" s="18"/>
    </row>
    <row r="402">
      <c r="A402" s="14"/>
      <c r="B402" s="18"/>
    </row>
    <row r="403">
      <c r="A403" s="14"/>
      <c r="B403" s="18"/>
    </row>
    <row r="404">
      <c r="A404" s="14"/>
      <c r="B404" s="18"/>
    </row>
    <row r="405">
      <c r="A405" s="14"/>
      <c r="B405" s="18"/>
    </row>
    <row r="406">
      <c r="A406" s="14"/>
      <c r="B406" s="18"/>
    </row>
    <row r="407">
      <c r="A407" s="14"/>
      <c r="B407" s="18"/>
    </row>
    <row r="408">
      <c r="A408" s="14"/>
      <c r="B408" s="18"/>
    </row>
    <row r="409">
      <c r="A409" s="14"/>
      <c r="B409" s="18"/>
    </row>
    <row r="410">
      <c r="A410" s="14"/>
      <c r="B410" s="18"/>
    </row>
    <row r="411">
      <c r="A411" s="14"/>
      <c r="B411" s="18"/>
    </row>
    <row r="412">
      <c r="A412" s="14"/>
      <c r="B412" s="18"/>
    </row>
    <row r="413">
      <c r="A413" s="14"/>
      <c r="B413" s="18"/>
    </row>
    <row r="414">
      <c r="A414" s="14"/>
      <c r="B414" s="18"/>
    </row>
    <row r="415">
      <c r="A415" s="14"/>
      <c r="B415" s="18"/>
    </row>
    <row r="416">
      <c r="A416" s="14"/>
      <c r="B416" s="18"/>
    </row>
    <row r="417">
      <c r="A417" s="14"/>
      <c r="B417" s="18"/>
    </row>
    <row r="418">
      <c r="A418" s="14"/>
      <c r="B418" s="18"/>
    </row>
    <row r="419">
      <c r="A419" s="14"/>
      <c r="B419" s="18"/>
    </row>
    <row r="420">
      <c r="A420" s="14"/>
      <c r="B420" s="18"/>
    </row>
    <row r="421">
      <c r="A421" s="14"/>
      <c r="B421" s="18"/>
    </row>
    <row r="422">
      <c r="A422" s="14"/>
      <c r="B422" s="18"/>
    </row>
    <row r="423">
      <c r="A423" s="14"/>
      <c r="B423" s="18"/>
    </row>
    <row r="424">
      <c r="A424" s="14"/>
      <c r="B424" s="18"/>
    </row>
    <row r="425">
      <c r="A425" s="14"/>
      <c r="B425" s="18"/>
    </row>
    <row r="426">
      <c r="A426" s="14"/>
      <c r="B426" s="18"/>
    </row>
    <row r="427">
      <c r="A427" s="14"/>
      <c r="B427" s="18"/>
    </row>
    <row r="428">
      <c r="A428" s="14"/>
      <c r="B428" s="18"/>
    </row>
    <row r="429">
      <c r="A429" s="14"/>
      <c r="B429" s="18"/>
    </row>
    <row r="430">
      <c r="A430" s="14"/>
      <c r="B430" s="18"/>
    </row>
    <row r="431">
      <c r="A431" s="14"/>
      <c r="B431" s="18"/>
    </row>
    <row r="432">
      <c r="A432" s="14"/>
      <c r="B432" s="18"/>
    </row>
    <row r="433">
      <c r="A433" s="14"/>
      <c r="B433" s="18"/>
    </row>
    <row r="434">
      <c r="A434" s="14"/>
      <c r="B434" s="18"/>
    </row>
    <row r="435">
      <c r="A435" s="14"/>
      <c r="B435" s="18"/>
    </row>
    <row r="436">
      <c r="A436" s="14"/>
      <c r="B436" s="18"/>
    </row>
    <row r="437">
      <c r="A437" s="14"/>
      <c r="B437" s="18"/>
    </row>
    <row r="438">
      <c r="A438" s="14"/>
      <c r="B438" s="18"/>
    </row>
    <row r="439">
      <c r="A439" s="14"/>
      <c r="B439" s="18"/>
    </row>
    <row r="440">
      <c r="A440" s="14"/>
      <c r="B440" s="18"/>
    </row>
    <row r="441">
      <c r="A441" s="14"/>
      <c r="B441" s="18"/>
    </row>
    <row r="442">
      <c r="A442" s="14"/>
      <c r="B442" s="18"/>
    </row>
    <row r="443">
      <c r="A443" s="14"/>
      <c r="B443" s="18"/>
    </row>
    <row r="444">
      <c r="A444" s="14"/>
      <c r="B444" s="18"/>
    </row>
    <row r="445">
      <c r="A445" s="14"/>
      <c r="B445" s="18"/>
    </row>
    <row r="446">
      <c r="A446" s="14"/>
      <c r="B446" s="18"/>
    </row>
    <row r="447">
      <c r="A447" s="14"/>
      <c r="B447" s="18"/>
    </row>
    <row r="448">
      <c r="A448" s="14"/>
      <c r="B448" s="18"/>
    </row>
    <row r="449">
      <c r="A449" s="14"/>
      <c r="B449" s="18"/>
    </row>
    <row r="450">
      <c r="A450" s="14"/>
      <c r="B450" s="18"/>
    </row>
    <row r="451">
      <c r="A451" s="14"/>
      <c r="B451" s="18"/>
    </row>
    <row r="452">
      <c r="A452" s="14"/>
      <c r="B452" s="18"/>
    </row>
    <row r="453">
      <c r="A453" s="14"/>
      <c r="B453" s="18"/>
    </row>
    <row r="454">
      <c r="A454" s="14"/>
      <c r="B454" s="18"/>
    </row>
    <row r="455">
      <c r="A455" s="14"/>
      <c r="B455" s="18"/>
    </row>
    <row r="456">
      <c r="A456" s="14"/>
      <c r="B456" s="18"/>
    </row>
    <row r="457">
      <c r="A457" s="14"/>
      <c r="B457" s="18"/>
    </row>
    <row r="458">
      <c r="A458" s="14"/>
      <c r="B458" s="18"/>
    </row>
    <row r="459">
      <c r="A459" s="14"/>
      <c r="B459" s="18"/>
    </row>
    <row r="460">
      <c r="A460" s="14"/>
      <c r="B460" s="18"/>
    </row>
    <row r="461">
      <c r="A461" s="14"/>
      <c r="B461" s="18"/>
    </row>
    <row r="462">
      <c r="A462" s="14"/>
      <c r="B462" s="18"/>
    </row>
    <row r="463">
      <c r="A463" s="14"/>
      <c r="B463" s="18"/>
    </row>
    <row r="464">
      <c r="A464" s="14"/>
      <c r="B464" s="18"/>
    </row>
    <row r="465">
      <c r="A465" s="14"/>
      <c r="B465" s="18"/>
    </row>
    <row r="466">
      <c r="A466" s="14"/>
      <c r="B466" s="18"/>
    </row>
    <row r="467">
      <c r="A467" s="14"/>
      <c r="B467" s="18"/>
    </row>
    <row r="468">
      <c r="A468" s="14"/>
      <c r="B468" s="18"/>
    </row>
    <row r="469">
      <c r="A469" s="14"/>
      <c r="B469" s="18"/>
    </row>
    <row r="470">
      <c r="A470" s="14"/>
      <c r="B470" s="18"/>
    </row>
    <row r="471">
      <c r="A471" s="14"/>
      <c r="B471" s="18"/>
    </row>
    <row r="472">
      <c r="A472" s="14"/>
      <c r="B472" s="18"/>
    </row>
    <row r="473">
      <c r="A473" s="14"/>
      <c r="B473" s="18"/>
    </row>
    <row r="474">
      <c r="A474" s="14"/>
      <c r="B474" s="18"/>
    </row>
    <row r="475">
      <c r="A475" s="14"/>
      <c r="B475" s="18"/>
    </row>
    <row r="476">
      <c r="A476" s="14"/>
      <c r="B476" s="18"/>
    </row>
    <row r="477">
      <c r="A477" s="14"/>
      <c r="B477" s="18"/>
    </row>
    <row r="478">
      <c r="A478" s="14"/>
      <c r="B478" s="18"/>
    </row>
    <row r="479">
      <c r="A479" s="14"/>
      <c r="B479" s="18"/>
    </row>
    <row r="480">
      <c r="A480" s="14"/>
      <c r="B480" s="18"/>
    </row>
    <row r="481">
      <c r="A481" s="14"/>
      <c r="B481" s="18"/>
    </row>
    <row r="482">
      <c r="A482" s="14"/>
      <c r="B482" s="18"/>
    </row>
    <row r="483">
      <c r="A483" s="14"/>
      <c r="B483" s="18"/>
    </row>
    <row r="484">
      <c r="A484" s="14"/>
      <c r="B484" s="18"/>
    </row>
    <row r="485">
      <c r="A485" s="14"/>
      <c r="B485" s="18"/>
    </row>
    <row r="486">
      <c r="A486" s="14"/>
      <c r="B486" s="18"/>
    </row>
    <row r="487">
      <c r="A487" s="14"/>
      <c r="B487" s="18"/>
    </row>
    <row r="488">
      <c r="A488" s="14"/>
      <c r="B488" s="18"/>
    </row>
    <row r="489">
      <c r="A489" s="14"/>
      <c r="B489" s="18"/>
    </row>
    <row r="490">
      <c r="A490" s="14"/>
      <c r="B490" s="18"/>
    </row>
    <row r="491">
      <c r="A491" s="14"/>
      <c r="B491" s="18"/>
    </row>
    <row r="492">
      <c r="A492" s="14"/>
      <c r="B492" s="18"/>
    </row>
    <row r="493">
      <c r="A493" s="14"/>
      <c r="B493" s="18"/>
    </row>
    <row r="494">
      <c r="A494" s="14"/>
      <c r="B494" s="18"/>
    </row>
    <row r="495">
      <c r="A495" s="14"/>
      <c r="B495" s="18"/>
    </row>
    <row r="496">
      <c r="A496" s="14"/>
      <c r="B496" s="18"/>
    </row>
    <row r="497">
      <c r="A497" s="14"/>
      <c r="B497" s="18"/>
    </row>
    <row r="498">
      <c r="A498" s="14"/>
      <c r="B498" s="18"/>
    </row>
    <row r="499">
      <c r="A499" s="14"/>
      <c r="B499" s="18"/>
    </row>
    <row r="500">
      <c r="A500" s="14"/>
      <c r="B500" s="18"/>
    </row>
    <row r="501">
      <c r="A501" s="14"/>
      <c r="B501" s="18"/>
    </row>
    <row r="502">
      <c r="A502" s="14"/>
      <c r="B502" s="18"/>
    </row>
    <row r="503">
      <c r="A503" s="14"/>
      <c r="B503" s="18"/>
    </row>
    <row r="504">
      <c r="A504" s="14"/>
      <c r="B504" s="18"/>
    </row>
    <row r="505">
      <c r="A505" s="14"/>
      <c r="B505" s="18"/>
    </row>
    <row r="506">
      <c r="A506" s="14"/>
      <c r="B506" s="18"/>
    </row>
    <row r="507">
      <c r="A507" s="14"/>
      <c r="B507" s="18"/>
    </row>
    <row r="508">
      <c r="A508" s="14"/>
      <c r="B508" s="18"/>
    </row>
    <row r="509">
      <c r="A509" s="14"/>
      <c r="B509" s="18"/>
    </row>
    <row r="510">
      <c r="A510" s="14"/>
      <c r="B510" s="18"/>
    </row>
    <row r="511">
      <c r="A511" s="14"/>
      <c r="B511" s="18"/>
    </row>
    <row r="512">
      <c r="A512" s="14"/>
      <c r="B512" s="18"/>
    </row>
    <row r="513">
      <c r="A513" s="14"/>
      <c r="B513" s="18"/>
    </row>
    <row r="514">
      <c r="A514" s="14"/>
      <c r="B514" s="18"/>
    </row>
    <row r="515">
      <c r="A515" s="14"/>
      <c r="B515" s="18"/>
    </row>
    <row r="516">
      <c r="A516" s="14"/>
      <c r="B516" s="18"/>
    </row>
    <row r="517">
      <c r="A517" s="14"/>
      <c r="B517" s="18"/>
    </row>
    <row r="518">
      <c r="A518" s="14"/>
      <c r="B518" s="18"/>
    </row>
    <row r="519">
      <c r="A519" s="14"/>
      <c r="B519" s="18"/>
    </row>
    <row r="520">
      <c r="A520" s="14"/>
      <c r="B520" s="18"/>
    </row>
    <row r="521">
      <c r="A521" s="14"/>
      <c r="B521" s="18"/>
    </row>
    <row r="522">
      <c r="A522" s="14"/>
      <c r="B522" s="18"/>
    </row>
    <row r="523">
      <c r="A523" s="14"/>
      <c r="B523" s="18"/>
    </row>
    <row r="524">
      <c r="A524" s="14"/>
      <c r="B524" s="18"/>
    </row>
    <row r="525">
      <c r="A525" s="14"/>
      <c r="B525" s="18"/>
    </row>
    <row r="526">
      <c r="A526" s="14"/>
      <c r="B526" s="18"/>
    </row>
    <row r="527">
      <c r="A527" s="14"/>
      <c r="B527" s="18"/>
    </row>
    <row r="528">
      <c r="A528" s="14"/>
      <c r="B528" s="18"/>
    </row>
    <row r="529">
      <c r="A529" s="14"/>
      <c r="B529" s="18"/>
    </row>
    <row r="530">
      <c r="A530" s="14"/>
      <c r="B530" s="18"/>
    </row>
    <row r="531">
      <c r="A531" s="14"/>
      <c r="B531" s="18"/>
    </row>
    <row r="532">
      <c r="A532" s="14"/>
      <c r="B532" s="18"/>
    </row>
    <row r="533">
      <c r="A533" s="14"/>
      <c r="B533" s="18"/>
    </row>
    <row r="534">
      <c r="A534" s="14"/>
      <c r="B534" s="18"/>
    </row>
    <row r="535">
      <c r="A535" s="14"/>
      <c r="B535" s="18"/>
    </row>
    <row r="536">
      <c r="A536" s="14"/>
      <c r="B536" s="18"/>
    </row>
    <row r="537">
      <c r="A537" s="14"/>
      <c r="B537" s="18"/>
    </row>
    <row r="538">
      <c r="A538" s="14"/>
      <c r="B538" s="18"/>
    </row>
    <row r="539">
      <c r="A539" s="14"/>
      <c r="B539" s="18"/>
    </row>
    <row r="540">
      <c r="A540" s="14"/>
      <c r="B540" s="18"/>
    </row>
    <row r="541">
      <c r="A541" s="14"/>
      <c r="B541" s="18"/>
    </row>
    <row r="542">
      <c r="A542" s="14"/>
      <c r="B542" s="18"/>
    </row>
    <row r="543">
      <c r="A543" s="14"/>
      <c r="B543" s="18"/>
    </row>
    <row r="544">
      <c r="A544" s="14"/>
      <c r="B544" s="18"/>
    </row>
    <row r="545">
      <c r="A545" s="14"/>
      <c r="B545" s="18"/>
    </row>
    <row r="546">
      <c r="A546" s="14"/>
      <c r="B546" s="18"/>
    </row>
    <row r="547">
      <c r="A547" s="14"/>
      <c r="B547" s="18"/>
    </row>
    <row r="548">
      <c r="A548" s="14"/>
      <c r="B548" s="18"/>
    </row>
    <row r="549">
      <c r="A549" s="14"/>
      <c r="B549" s="18"/>
    </row>
    <row r="550">
      <c r="A550" s="14"/>
      <c r="B550" s="18"/>
    </row>
    <row r="551">
      <c r="A551" s="14"/>
      <c r="B551" s="18"/>
    </row>
    <row r="552">
      <c r="A552" s="14"/>
      <c r="B552" s="15"/>
    </row>
    <row r="553">
      <c r="A553" s="14"/>
      <c r="B553" s="15"/>
    </row>
    <row r="554">
      <c r="A554" s="14"/>
      <c r="B554" s="15"/>
    </row>
    <row r="555">
      <c r="A555" s="14"/>
      <c r="B555" s="15"/>
    </row>
    <row r="556">
      <c r="A556" s="14"/>
      <c r="B556" s="15"/>
    </row>
    <row r="557">
      <c r="A557" s="14"/>
      <c r="B557" s="15"/>
    </row>
    <row r="558">
      <c r="A558" s="14"/>
      <c r="B558" s="15"/>
    </row>
    <row r="559">
      <c r="A559" s="14"/>
      <c r="B559" s="15"/>
    </row>
    <row r="560">
      <c r="A560" s="14"/>
      <c r="B560" s="15"/>
    </row>
    <row r="561">
      <c r="A561" s="14"/>
      <c r="B561" s="15"/>
    </row>
    <row r="562">
      <c r="A562" s="14"/>
      <c r="B562" s="15"/>
    </row>
    <row r="563">
      <c r="A563" s="14"/>
      <c r="B563" s="15"/>
    </row>
    <row r="564">
      <c r="A564" s="14"/>
      <c r="B564" s="15"/>
    </row>
    <row r="565">
      <c r="A565" s="14"/>
      <c r="B565" s="15"/>
    </row>
    <row r="566">
      <c r="A566" s="14"/>
      <c r="B566" s="15"/>
    </row>
    <row r="567">
      <c r="A567" s="14"/>
      <c r="B567" s="15"/>
    </row>
    <row r="568">
      <c r="A568" s="14"/>
      <c r="B568" s="15"/>
    </row>
    <row r="569">
      <c r="A569" s="14"/>
      <c r="B569" s="15"/>
    </row>
    <row r="570">
      <c r="A570" s="14"/>
      <c r="B570" s="15"/>
    </row>
    <row r="571">
      <c r="A571" s="14"/>
      <c r="B571" s="15"/>
    </row>
    <row r="572">
      <c r="A572" s="14"/>
      <c r="B572" s="15"/>
    </row>
    <row r="573">
      <c r="A573" s="14"/>
      <c r="B573" s="15"/>
    </row>
    <row r="574">
      <c r="A574" s="14"/>
      <c r="B574" s="15"/>
    </row>
    <row r="575">
      <c r="A575" s="14"/>
      <c r="B575" s="15"/>
    </row>
    <row r="576">
      <c r="A576" s="14"/>
      <c r="B576" s="15"/>
    </row>
    <row r="577">
      <c r="A577" s="14"/>
      <c r="B577" s="15"/>
    </row>
    <row r="578">
      <c r="A578" s="14"/>
      <c r="B578" s="15"/>
    </row>
    <row r="579">
      <c r="A579" s="14"/>
      <c r="B579" s="15"/>
    </row>
    <row r="580">
      <c r="A580" s="14"/>
      <c r="B580" s="15"/>
    </row>
    <row r="581">
      <c r="A581" s="14"/>
      <c r="B581" s="15"/>
    </row>
    <row r="582">
      <c r="A582" s="14"/>
      <c r="B582" s="15"/>
    </row>
    <row r="583">
      <c r="A583" s="14"/>
      <c r="B583" s="15"/>
    </row>
    <row r="584">
      <c r="A584" s="14"/>
      <c r="B584" s="15"/>
    </row>
    <row r="585">
      <c r="A585" s="14"/>
      <c r="B585" s="15"/>
    </row>
    <row r="586">
      <c r="A586" s="14"/>
      <c r="B586" s="15"/>
    </row>
    <row r="587">
      <c r="A587" s="14"/>
      <c r="B587" s="15"/>
    </row>
    <row r="588">
      <c r="A588" s="14"/>
      <c r="B588" s="15"/>
    </row>
    <row r="589">
      <c r="A589" s="14"/>
      <c r="B589" s="15"/>
    </row>
    <row r="590">
      <c r="A590" s="14"/>
      <c r="B590" s="15"/>
    </row>
    <row r="591">
      <c r="A591" s="14"/>
      <c r="B591" s="15"/>
    </row>
    <row r="592">
      <c r="A592" s="14"/>
      <c r="B592" s="15"/>
    </row>
    <row r="593">
      <c r="A593" s="14"/>
      <c r="B593" s="15"/>
    </row>
    <row r="594">
      <c r="A594" s="14"/>
      <c r="B594" s="15"/>
    </row>
    <row r="595">
      <c r="A595" s="14"/>
      <c r="B595" s="15"/>
    </row>
    <row r="596">
      <c r="A596" s="14"/>
      <c r="B596" s="15"/>
    </row>
    <row r="597">
      <c r="A597" s="14"/>
      <c r="B597" s="15"/>
    </row>
    <row r="598">
      <c r="A598" s="14"/>
      <c r="B598" s="15"/>
    </row>
    <row r="599">
      <c r="A599" s="14"/>
      <c r="B599" s="15"/>
    </row>
    <row r="600">
      <c r="A600" s="14"/>
      <c r="B600" s="15"/>
    </row>
    <row r="601">
      <c r="A601" s="14"/>
      <c r="B601" s="15"/>
    </row>
    <row r="602">
      <c r="A602" s="14"/>
      <c r="B602" s="15"/>
    </row>
    <row r="603">
      <c r="A603" s="14"/>
      <c r="B603" s="15"/>
    </row>
    <row r="604">
      <c r="A604" s="14"/>
      <c r="B604" s="15"/>
    </row>
    <row r="605">
      <c r="A605" s="14"/>
      <c r="B605" s="15"/>
    </row>
    <row r="606">
      <c r="A606" s="14"/>
      <c r="B606" s="15"/>
    </row>
    <row r="607">
      <c r="A607" s="14"/>
      <c r="B607" s="15"/>
    </row>
    <row r="608">
      <c r="A608" s="14"/>
      <c r="B608" s="15"/>
    </row>
    <row r="609">
      <c r="A609" s="14"/>
      <c r="B609" s="15"/>
    </row>
    <row r="610">
      <c r="A610" s="14"/>
      <c r="B610" s="15"/>
    </row>
    <row r="611">
      <c r="A611" s="14"/>
      <c r="B611" s="15"/>
    </row>
    <row r="612">
      <c r="A612" s="14"/>
      <c r="B612" s="15"/>
    </row>
    <row r="613">
      <c r="A613" s="14"/>
      <c r="B613" s="15"/>
    </row>
    <row r="614">
      <c r="A614" s="14"/>
      <c r="B614" s="15"/>
    </row>
    <row r="615">
      <c r="A615" s="14"/>
      <c r="B615" s="15"/>
    </row>
    <row r="616">
      <c r="A616" s="14"/>
      <c r="B616" s="15"/>
    </row>
    <row r="617">
      <c r="A617" s="14"/>
      <c r="B617" s="15"/>
    </row>
    <row r="618">
      <c r="A618" s="14"/>
      <c r="B618" s="15"/>
    </row>
    <row r="619">
      <c r="A619" s="14"/>
      <c r="B619" s="15"/>
    </row>
    <row r="620">
      <c r="A620" s="14"/>
      <c r="B620" s="15"/>
    </row>
    <row r="621">
      <c r="A621" s="14"/>
      <c r="B621" s="15"/>
    </row>
    <row r="622">
      <c r="A622" s="14"/>
      <c r="B622" s="15"/>
    </row>
    <row r="623">
      <c r="A623" s="14"/>
      <c r="B623" s="15"/>
    </row>
    <row r="624">
      <c r="A624" s="14"/>
      <c r="B624" s="15"/>
    </row>
    <row r="625">
      <c r="A625" s="14"/>
      <c r="B625" s="15"/>
    </row>
    <row r="626">
      <c r="A626" s="14"/>
      <c r="B626" s="15"/>
    </row>
    <row r="627">
      <c r="A627" s="14"/>
      <c r="B627" s="15"/>
    </row>
    <row r="628">
      <c r="A628" s="14"/>
      <c r="B628" s="15"/>
    </row>
    <row r="629">
      <c r="A629" s="14"/>
      <c r="B629" s="15"/>
    </row>
    <row r="630">
      <c r="A630" s="14"/>
      <c r="B630" s="15"/>
    </row>
    <row r="631">
      <c r="A631" s="14"/>
      <c r="B631" s="15"/>
    </row>
    <row r="632">
      <c r="A632" s="14"/>
      <c r="B632" s="15"/>
    </row>
    <row r="633">
      <c r="A633" s="14"/>
      <c r="B633" s="15"/>
    </row>
    <row r="634">
      <c r="A634" s="14"/>
      <c r="B634" s="15"/>
    </row>
    <row r="635">
      <c r="A635" s="14"/>
      <c r="B635" s="15"/>
    </row>
    <row r="636">
      <c r="A636" s="14"/>
      <c r="B636" s="15"/>
    </row>
    <row r="637">
      <c r="A637" s="14"/>
      <c r="B637" s="15"/>
    </row>
    <row r="638">
      <c r="A638" s="14"/>
      <c r="B638" s="15"/>
    </row>
    <row r="639">
      <c r="A639" s="14"/>
      <c r="B639" s="15"/>
    </row>
    <row r="640">
      <c r="A640" s="14"/>
      <c r="B640" s="15"/>
    </row>
    <row r="641">
      <c r="A641" s="14"/>
      <c r="B641" s="15"/>
    </row>
    <row r="642">
      <c r="A642" s="14"/>
      <c r="B642" s="15"/>
    </row>
    <row r="643">
      <c r="A643" s="14"/>
      <c r="B643" s="15"/>
    </row>
    <row r="644">
      <c r="A644" s="14"/>
      <c r="B644" s="15"/>
    </row>
    <row r="645">
      <c r="A645" s="14"/>
      <c r="B645" s="15"/>
    </row>
    <row r="646">
      <c r="A646" s="14"/>
      <c r="B646" s="15"/>
    </row>
    <row r="647">
      <c r="A647" s="14"/>
      <c r="B647" s="15"/>
    </row>
    <row r="648">
      <c r="A648" s="14"/>
      <c r="B648" s="15"/>
    </row>
    <row r="649">
      <c r="A649" s="14"/>
      <c r="B649" s="15"/>
    </row>
    <row r="650">
      <c r="A650" s="14"/>
      <c r="B650" s="15"/>
    </row>
    <row r="651">
      <c r="A651" s="14"/>
      <c r="B651" s="15"/>
    </row>
    <row r="652">
      <c r="A652" s="14"/>
      <c r="B652" s="15"/>
    </row>
    <row r="653">
      <c r="A653" s="14"/>
      <c r="B653" s="15"/>
    </row>
    <row r="654">
      <c r="A654" s="14"/>
      <c r="B654" s="15"/>
    </row>
    <row r="655">
      <c r="A655" s="14"/>
      <c r="B655" s="15"/>
    </row>
    <row r="656">
      <c r="A656" s="14"/>
      <c r="B656" s="15"/>
    </row>
    <row r="657">
      <c r="A657" s="14"/>
      <c r="B657" s="15"/>
    </row>
    <row r="658">
      <c r="A658" s="14"/>
      <c r="B658" s="15"/>
    </row>
    <row r="659">
      <c r="A659" s="14"/>
      <c r="B659" s="15"/>
    </row>
    <row r="660">
      <c r="A660" s="14"/>
      <c r="B660" s="15"/>
    </row>
    <row r="661">
      <c r="A661" s="14"/>
      <c r="B661" s="15"/>
    </row>
    <row r="662">
      <c r="A662" s="14"/>
      <c r="B662" s="15"/>
    </row>
    <row r="663">
      <c r="A663" s="14"/>
      <c r="B663" s="15"/>
    </row>
    <row r="664">
      <c r="A664" s="14"/>
      <c r="B664" s="15"/>
    </row>
    <row r="665">
      <c r="A665" s="14"/>
      <c r="B665" s="15"/>
    </row>
    <row r="666">
      <c r="A666" s="14"/>
      <c r="B666" s="15"/>
    </row>
    <row r="667">
      <c r="A667" s="14"/>
      <c r="B667" s="15"/>
    </row>
    <row r="668">
      <c r="A668" s="14"/>
      <c r="B668" s="15"/>
    </row>
    <row r="669">
      <c r="A669" s="14"/>
      <c r="B669" s="15"/>
    </row>
    <row r="670">
      <c r="A670" s="14"/>
      <c r="B670" s="15"/>
    </row>
    <row r="671">
      <c r="A671" s="14"/>
      <c r="B671" s="15"/>
    </row>
    <row r="672">
      <c r="A672" s="14"/>
      <c r="B672" s="15"/>
    </row>
    <row r="673">
      <c r="A673" s="14"/>
      <c r="B673" s="15"/>
    </row>
    <row r="674">
      <c r="A674" s="14"/>
      <c r="B674" s="15"/>
    </row>
    <row r="675">
      <c r="A675" s="14"/>
      <c r="B675" s="15"/>
    </row>
    <row r="676">
      <c r="A676" s="14"/>
      <c r="B676" s="15"/>
    </row>
    <row r="677">
      <c r="A677" s="14"/>
      <c r="B677" s="15"/>
    </row>
    <row r="678">
      <c r="A678" s="14"/>
      <c r="B678" s="15"/>
    </row>
    <row r="679">
      <c r="A679" s="14"/>
      <c r="B679" s="15"/>
    </row>
    <row r="680">
      <c r="A680" s="14"/>
      <c r="B680" s="15"/>
    </row>
    <row r="681">
      <c r="A681" s="14"/>
      <c r="B681" s="15"/>
    </row>
    <row r="682">
      <c r="A682" s="14"/>
      <c r="B682" s="15"/>
    </row>
    <row r="683">
      <c r="A683" s="14"/>
      <c r="B683" s="15"/>
    </row>
    <row r="684">
      <c r="A684" s="14"/>
      <c r="B684" s="15"/>
    </row>
    <row r="685">
      <c r="A685" s="14"/>
      <c r="B685" s="15"/>
    </row>
    <row r="686">
      <c r="A686" s="14"/>
      <c r="B686" s="15"/>
    </row>
    <row r="687">
      <c r="A687" s="14"/>
      <c r="B687" s="15"/>
    </row>
    <row r="688">
      <c r="A688" s="14"/>
      <c r="B688" s="15"/>
    </row>
    <row r="689">
      <c r="A689" s="14"/>
      <c r="B689" s="15"/>
    </row>
    <row r="690">
      <c r="A690" s="14"/>
      <c r="B690" s="15"/>
    </row>
    <row r="691">
      <c r="A691" s="14"/>
      <c r="B691" s="15"/>
    </row>
    <row r="692">
      <c r="A692" s="14"/>
      <c r="B692" s="15"/>
    </row>
    <row r="693">
      <c r="A693" s="14"/>
      <c r="B693" s="15"/>
    </row>
    <row r="694">
      <c r="A694" s="14"/>
      <c r="B694" s="15"/>
    </row>
    <row r="695">
      <c r="A695" s="14"/>
      <c r="B695" s="15"/>
    </row>
    <row r="696">
      <c r="A696" s="14"/>
      <c r="B696" s="15"/>
    </row>
    <row r="697">
      <c r="A697" s="14"/>
      <c r="B697" s="15"/>
    </row>
    <row r="698">
      <c r="A698" s="14"/>
      <c r="B698" s="15"/>
    </row>
    <row r="699">
      <c r="A699" s="14"/>
      <c r="B699" s="15"/>
    </row>
    <row r="700">
      <c r="A700" s="14"/>
      <c r="B700" s="15"/>
    </row>
    <row r="701">
      <c r="A701" s="14"/>
      <c r="B701" s="15"/>
    </row>
    <row r="702">
      <c r="A702" s="14"/>
      <c r="B702" s="15"/>
    </row>
    <row r="703">
      <c r="A703" s="14"/>
      <c r="B703" s="15"/>
    </row>
    <row r="704">
      <c r="A704" s="14"/>
      <c r="B704" s="15"/>
    </row>
    <row r="705">
      <c r="A705" s="14"/>
      <c r="B705" s="15"/>
    </row>
    <row r="706">
      <c r="A706" s="14"/>
      <c r="B706" s="15"/>
    </row>
    <row r="707">
      <c r="A707" s="14"/>
      <c r="B707" s="15"/>
    </row>
    <row r="708">
      <c r="A708" s="14"/>
      <c r="B708" s="15"/>
    </row>
    <row r="709">
      <c r="A709" s="14"/>
      <c r="B709" s="15"/>
    </row>
    <row r="710">
      <c r="A710" s="14"/>
      <c r="B710" s="15"/>
    </row>
    <row r="711">
      <c r="A711" s="14"/>
      <c r="B711" s="15"/>
    </row>
    <row r="712">
      <c r="A712" s="14"/>
      <c r="B712" s="15"/>
    </row>
    <row r="713">
      <c r="A713" s="14"/>
      <c r="B713" s="15"/>
    </row>
    <row r="714">
      <c r="A714" s="14"/>
      <c r="B714" s="15"/>
    </row>
    <row r="715">
      <c r="A715" s="14"/>
      <c r="B715" s="15"/>
    </row>
    <row r="716">
      <c r="A716" s="14"/>
      <c r="B716" s="15"/>
    </row>
    <row r="717">
      <c r="A717" s="14"/>
      <c r="B717" s="15"/>
    </row>
    <row r="718">
      <c r="A718" s="14"/>
      <c r="B718" s="15"/>
    </row>
    <row r="719">
      <c r="A719" s="14"/>
      <c r="B719" s="15"/>
    </row>
    <row r="720">
      <c r="A720" s="14"/>
      <c r="B720" s="15"/>
    </row>
    <row r="721">
      <c r="A721" s="14"/>
      <c r="B721" s="15"/>
    </row>
    <row r="722">
      <c r="A722" s="14"/>
      <c r="B722" s="15"/>
    </row>
    <row r="723">
      <c r="A723" s="14"/>
      <c r="B723" s="15"/>
    </row>
    <row r="724">
      <c r="A724" s="14"/>
      <c r="B724" s="15"/>
    </row>
    <row r="725">
      <c r="A725" s="14"/>
      <c r="B725" s="15"/>
    </row>
    <row r="726">
      <c r="A726" s="14"/>
      <c r="B726" s="15"/>
    </row>
    <row r="727">
      <c r="A727" s="14"/>
      <c r="B727" s="15"/>
    </row>
    <row r="728">
      <c r="A728" s="14"/>
      <c r="B728" s="15"/>
    </row>
    <row r="729">
      <c r="A729" s="14"/>
      <c r="B729" s="15"/>
    </row>
    <row r="730">
      <c r="A730" s="14"/>
      <c r="B730" s="15"/>
    </row>
    <row r="731">
      <c r="A731" s="14"/>
      <c r="B731" s="15"/>
    </row>
    <row r="732">
      <c r="A732" s="14"/>
      <c r="B732" s="15"/>
    </row>
    <row r="733">
      <c r="A733" s="14"/>
      <c r="B733" s="15"/>
    </row>
    <row r="734">
      <c r="A734" s="14"/>
      <c r="B734" s="15"/>
    </row>
    <row r="735">
      <c r="A735" s="14"/>
      <c r="B735" s="15"/>
    </row>
    <row r="736">
      <c r="A736" s="14"/>
      <c r="B736" s="15"/>
    </row>
    <row r="737">
      <c r="A737" s="14"/>
      <c r="B737" s="15"/>
    </row>
    <row r="738">
      <c r="A738" s="14"/>
      <c r="B738" s="15"/>
    </row>
    <row r="739">
      <c r="A739" s="14"/>
      <c r="B739" s="15"/>
    </row>
    <row r="740">
      <c r="A740" s="14"/>
      <c r="B740" s="15"/>
    </row>
    <row r="741">
      <c r="A741" s="14"/>
      <c r="B741" s="15"/>
    </row>
    <row r="742">
      <c r="A742" s="14"/>
      <c r="B742" s="15"/>
    </row>
    <row r="743">
      <c r="A743" s="14"/>
      <c r="B743" s="15"/>
    </row>
    <row r="744">
      <c r="A744" s="14"/>
      <c r="B744" s="15"/>
    </row>
    <row r="745">
      <c r="A745" s="14"/>
      <c r="B745" s="15"/>
    </row>
    <row r="746">
      <c r="A746" s="14"/>
      <c r="B746" s="15"/>
    </row>
    <row r="747">
      <c r="A747" s="14"/>
      <c r="B747" s="15"/>
    </row>
    <row r="748">
      <c r="A748" s="14"/>
      <c r="B748" s="15"/>
    </row>
    <row r="749">
      <c r="A749" s="14"/>
      <c r="B749" s="15"/>
    </row>
    <row r="750">
      <c r="A750" s="14"/>
      <c r="B750" s="15"/>
    </row>
    <row r="751">
      <c r="A751" s="14"/>
      <c r="B751" s="15"/>
    </row>
    <row r="752">
      <c r="A752" s="14"/>
      <c r="B752" s="15"/>
    </row>
    <row r="753">
      <c r="A753" s="14"/>
      <c r="B753" s="15"/>
    </row>
    <row r="754">
      <c r="A754" s="14"/>
      <c r="B754" s="15"/>
    </row>
    <row r="755">
      <c r="A755" s="14"/>
      <c r="B755" s="15"/>
    </row>
    <row r="756">
      <c r="A756" s="14"/>
      <c r="B756" s="15"/>
    </row>
    <row r="757">
      <c r="A757" s="14"/>
      <c r="B757" s="15"/>
    </row>
    <row r="758">
      <c r="A758" s="14"/>
      <c r="B758" s="15"/>
    </row>
    <row r="759">
      <c r="A759" s="14"/>
      <c r="B759" s="15"/>
    </row>
    <row r="760">
      <c r="A760" s="14"/>
      <c r="B760" s="15"/>
    </row>
    <row r="761">
      <c r="A761" s="14"/>
      <c r="B761" s="15"/>
    </row>
    <row r="762">
      <c r="A762" s="14"/>
      <c r="B762" s="15"/>
    </row>
    <row r="763">
      <c r="A763" s="14"/>
      <c r="B763" s="15"/>
    </row>
    <row r="764">
      <c r="A764" s="14"/>
      <c r="B764" s="15"/>
    </row>
    <row r="765">
      <c r="A765" s="14"/>
      <c r="B765" s="15"/>
    </row>
    <row r="766">
      <c r="A766" s="14"/>
      <c r="B766" s="15"/>
    </row>
    <row r="767">
      <c r="A767" s="14"/>
      <c r="B767" s="15"/>
    </row>
    <row r="768">
      <c r="A768" s="14"/>
      <c r="B768" s="15"/>
    </row>
    <row r="769">
      <c r="A769" s="14"/>
      <c r="B769" s="15"/>
    </row>
    <row r="770">
      <c r="A770" s="14"/>
      <c r="B770" s="15"/>
    </row>
    <row r="771">
      <c r="A771" s="14"/>
      <c r="B771" s="15"/>
    </row>
    <row r="772">
      <c r="A772" s="14"/>
      <c r="B772" s="15"/>
    </row>
    <row r="773">
      <c r="A773" s="14"/>
      <c r="B773" s="15"/>
    </row>
    <row r="774">
      <c r="A774" s="14"/>
      <c r="B774" s="15"/>
    </row>
    <row r="775">
      <c r="A775" s="14"/>
      <c r="B775" s="15"/>
    </row>
    <row r="776">
      <c r="A776" s="14"/>
      <c r="B776" s="15"/>
    </row>
    <row r="777">
      <c r="A777" s="14"/>
      <c r="B777" s="15"/>
    </row>
    <row r="778">
      <c r="A778" s="14"/>
      <c r="B778" s="15"/>
    </row>
    <row r="779">
      <c r="A779" s="14"/>
      <c r="B779" s="15"/>
    </row>
    <row r="780">
      <c r="A780" s="14"/>
      <c r="B780" s="15"/>
    </row>
    <row r="781">
      <c r="A781" s="14"/>
      <c r="B781" s="15"/>
    </row>
    <row r="782">
      <c r="A782" s="14"/>
      <c r="B782" s="15"/>
    </row>
    <row r="783">
      <c r="A783" s="14"/>
      <c r="B783" s="15"/>
    </row>
    <row r="784">
      <c r="A784" s="14"/>
      <c r="B784" s="15"/>
    </row>
    <row r="785">
      <c r="A785" s="14"/>
      <c r="B785" s="15"/>
    </row>
    <row r="786">
      <c r="A786" s="14"/>
      <c r="B786" s="15"/>
    </row>
    <row r="787">
      <c r="A787" s="14"/>
      <c r="B787" s="15"/>
    </row>
    <row r="788">
      <c r="A788" s="14"/>
      <c r="B788" s="15"/>
    </row>
    <row r="789">
      <c r="A789" s="14"/>
      <c r="B789" s="15"/>
    </row>
    <row r="790">
      <c r="A790" s="14"/>
      <c r="B790" s="15"/>
    </row>
    <row r="791">
      <c r="A791" s="14"/>
      <c r="B791" s="15"/>
    </row>
    <row r="792">
      <c r="A792" s="14"/>
      <c r="B792" s="15"/>
    </row>
    <row r="793">
      <c r="A793" s="14"/>
      <c r="B793" s="15"/>
    </row>
    <row r="794">
      <c r="A794" s="14"/>
      <c r="B794" s="15"/>
    </row>
    <row r="795">
      <c r="A795" s="14"/>
      <c r="B795" s="15"/>
    </row>
    <row r="796">
      <c r="A796" s="14"/>
      <c r="B796" s="15"/>
    </row>
    <row r="797">
      <c r="A797" s="14"/>
      <c r="B797" s="15"/>
    </row>
    <row r="798">
      <c r="A798" s="14"/>
      <c r="B798" s="15"/>
    </row>
    <row r="799">
      <c r="A799" s="14"/>
      <c r="B799" s="15"/>
    </row>
    <row r="800">
      <c r="A800" s="14"/>
      <c r="B800" s="15"/>
    </row>
    <row r="801">
      <c r="A801" s="14"/>
      <c r="B801" s="15"/>
    </row>
    <row r="802">
      <c r="A802" s="14"/>
      <c r="B802" s="15"/>
    </row>
    <row r="803">
      <c r="A803" s="14"/>
      <c r="B803" s="15"/>
    </row>
    <row r="804">
      <c r="A804" s="14"/>
      <c r="B804" s="15"/>
    </row>
    <row r="805">
      <c r="A805" s="14"/>
      <c r="B805" s="15"/>
    </row>
    <row r="806">
      <c r="A806" s="14"/>
      <c r="B806" s="15"/>
    </row>
    <row r="807">
      <c r="A807" s="14"/>
      <c r="B807" s="15"/>
    </row>
    <row r="808">
      <c r="A808" s="14"/>
      <c r="B808" s="15"/>
    </row>
    <row r="809">
      <c r="A809" s="14"/>
      <c r="B809" s="15"/>
    </row>
    <row r="810">
      <c r="A810" s="14"/>
      <c r="B810" s="15"/>
    </row>
    <row r="811">
      <c r="A811" s="14"/>
      <c r="B811" s="15"/>
    </row>
    <row r="812">
      <c r="A812" s="14"/>
      <c r="B812" s="15"/>
    </row>
    <row r="813">
      <c r="A813" s="14"/>
      <c r="B813" s="15"/>
    </row>
    <row r="814">
      <c r="A814" s="14"/>
      <c r="B814" s="15"/>
    </row>
    <row r="815">
      <c r="A815" s="14"/>
      <c r="B815" s="15"/>
    </row>
    <row r="816">
      <c r="A816" s="14"/>
      <c r="B816" s="15"/>
    </row>
    <row r="817">
      <c r="A817" s="14"/>
      <c r="B817" s="15"/>
    </row>
    <row r="818">
      <c r="A818" s="14"/>
      <c r="B818" s="15"/>
    </row>
    <row r="819">
      <c r="A819" s="14"/>
      <c r="B819" s="15"/>
    </row>
    <row r="820">
      <c r="A820" s="14"/>
      <c r="B820" s="15"/>
    </row>
    <row r="821">
      <c r="A821" s="14"/>
      <c r="B821" s="15"/>
    </row>
    <row r="822">
      <c r="A822" s="14"/>
      <c r="B822" s="15"/>
    </row>
    <row r="823">
      <c r="A823" s="14"/>
      <c r="B823" s="15"/>
    </row>
    <row r="824">
      <c r="A824" s="14"/>
      <c r="B824" s="15"/>
    </row>
    <row r="825">
      <c r="A825" s="14"/>
      <c r="B825" s="15"/>
    </row>
    <row r="826">
      <c r="A826" s="14"/>
      <c r="B826" s="15"/>
    </row>
    <row r="827">
      <c r="A827" s="14"/>
      <c r="B827" s="15"/>
    </row>
    <row r="828">
      <c r="A828" s="14"/>
      <c r="B828" s="15"/>
    </row>
    <row r="829">
      <c r="A829" s="14"/>
      <c r="B829" s="15"/>
    </row>
    <row r="830">
      <c r="A830" s="14"/>
      <c r="B830" s="15"/>
    </row>
    <row r="831">
      <c r="A831" s="14"/>
      <c r="B831" s="15"/>
    </row>
    <row r="832">
      <c r="A832" s="14"/>
      <c r="B832" s="15"/>
    </row>
    <row r="833">
      <c r="A833" s="14"/>
      <c r="B833" s="15"/>
    </row>
    <row r="834">
      <c r="A834" s="14"/>
      <c r="B834" s="15"/>
    </row>
    <row r="835">
      <c r="A835" s="14"/>
      <c r="B835" s="15"/>
    </row>
    <row r="836">
      <c r="A836" s="14"/>
      <c r="B836" s="15"/>
    </row>
    <row r="837">
      <c r="A837" s="14"/>
      <c r="B837" s="15"/>
    </row>
    <row r="838">
      <c r="A838" s="14"/>
      <c r="B838" s="15"/>
    </row>
    <row r="839">
      <c r="A839" s="14"/>
      <c r="B839" s="15"/>
    </row>
    <row r="840">
      <c r="A840" s="14"/>
      <c r="B840" s="15"/>
    </row>
    <row r="841">
      <c r="A841" s="14"/>
      <c r="B841" s="15"/>
    </row>
    <row r="842">
      <c r="A842" s="14"/>
      <c r="B842" s="15"/>
    </row>
    <row r="843">
      <c r="A843" s="14"/>
      <c r="B843" s="15"/>
    </row>
    <row r="844">
      <c r="A844" s="14"/>
      <c r="B844" s="15"/>
    </row>
    <row r="845">
      <c r="A845" s="14"/>
      <c r="B845" s="15"/>
    </row>
    <row r="846">
      <c r="A846" s="14"/>
      <c r="B846" s="15"/>
    </row>
    <row r="847">
      <c r="A847" s="14"/>
      <c r="B847" s="15"/>
    </row>
    <row r="848">
      <c r="A848" s="14"/>
      <c r="B848" s="15"/>
    </row>
    <row r="849">
      <c r="A849" s="14"/>
      <c r="B849" s="15"/>
    </row>
    <row r="850">
      <c r="A850" s="14"/>
      <c r="B850" s="15"/>
    </row>
    <row r="851">
      <c r="A851" s="14"/>
      <c r="B851" s="15"/>
    </row>
    <row r="852">
      <c r="A852" s="14"/>
      <c r="B852" s="15"/>
    </row>
    <row r="853">
      <c r="A853" s="14"/>
      <c r="B853" s="15"/>
    </row>
    <row r="854">
      <c r="A854" s="14"/>
      <c r="B854" s="15"/>
    </row>
    <row r="855">
      <c r="A855" s="14"/>
      <c r="B855" s="15"/>
    </row>
    <row r="856">
      <c r="A856" s="14"/>
      <c r="B856" s="15"/>
    </row>
    <row r="857">
      <c r="A857" s="14"/>
      <c r="B857" s="15"/>
    </row>
    <row r="858">
      <c r="A858" s="14"/>
      <c r="B858" s="15"/>
    </row>
    <row r="859">
      <c r="A859" s="14"/>
      <c r="B859" s="15"/>
    </row>
    <row r="860">
      <c r="A860" s="14"/>
      <c r="B860" s="15"/>
    </row>
    <row r="861">
      <c r="A861" s="14"/>
      <c r="B861" s="15"/>
    </row>
    <row r="862">
      <c r="A862" s="14"/>
      <c r="B862" s="15"/>
    </row>
    <row r="863">
      <c r="A863" s="14"/>
      <c r="B863" s="15"/>
    </row>
    <row r="864">
      <c r="A864" s="14"/>
      <c r="B864" s="15"/>
    </row>
    <row r="865">
      <c r="A865" s="14"/>
      <c r="B865" s="15"/>
    </row>
    <row r="866">
      <c r="A866" s="14"/>
      <c r="B866" s="15"/>
    </row>
    <row r="867">
      <c r="A867" s="14"/>
      <c r="B867" s="15"/>
    </row>
    <row r="868">
      <c r="A868" s="14"/>
      <c r="B868" s="15"/>
    </row>
    <row r="869">
      <c r="A869" s="14"/>
      <c r="B869" s="15"/>
    </row>
    <row r="870">
      <c r="A870" s="14"/>
      <c r="B870" s="15"/>
    </row>
    <row r="871">
      <c r="A871" s="14"/>
      <c r="B871" s="15"/>
    </row>
    <row r="872">
      <c r="A872" s="14"/>
      <c r="B872" s="15"/>
    </row>
    <row r="873">
      <c r="A873" s="14"/>
      <c r="B873" s="15"/>
    </row>
    <row r="874">
      <c r="A874" s="14"/>
      <c r="B874" s="15"/>
    </row>
    <row r="875">
      <c r="A875" s="14"/>
      <c r="B875" s="15"/>
    </row>
    <row r="876">
      <c r="A876" s="14"/>
      <c r="B876" s="15"/>
    </row>
    <row r="877">
      <c r="A877" s="14"/>
      <c r="B877" s="15"/>
    </row>
    <row r="878">
      <c r="A878" s="14"/>
      <c r="B878" s="15"/>
    </row>
    <row r="879">
      <c r="A879" s="14"/>
      <c r="B879" s="15"/>
    </row>
    <row r="880">
      <c r="A880" s="14"/>
      <c r="B880" s="15"/>
    </row>
    <row r="881">
      <c r="A881" s="14"/>
      <c r="B881" s="15"/>
    </row>
    <row r="882">
      <c r="A882" s="14"/>
      <c r="B882" s="15"/>
    </row>
    <row r="883">
      <c r="A883" s="14"/>
      <c r="B883" s="15"/>
    </row>
    <row r="884">
      <c r="A884" s="14"/>
      <c r="B884" s="15"/>
    </row>
    <row r="885">
      <c r="A885" s="14"/>
      <c r="B885" s="15"/>
    </row>
    <row r="886">
      <c r="A886" s="14"/>
      <c r="B886" s="15"/>
    </row>
    <row r="887">
      <c r="A887" s="14"/>
      <c r="B887" s="15"/>
    </row>
    <row r="888">
      <c r="A888" s="14"/>
      <c r="B888" s="15"/>
    </row>
    <row r="889">
      <c r="A889" s="14"/>
      <c r="B889" s="15"/>
    </row>
    <row r="890">
      <c r="A890" s="14"/>
      <c r="B890" s="15"/>
    </row>
    <row r="891">
      <c r="A891" s="14"/>
      <c r="B891" s="15"/>
    </row>
    <row r="892">
      <c r="A892" s="14"/>
      <c r="B892" s="15"/>
    </row>
    <row r="893">
      <c r="A893" s="14"/>
      <c r="B893" s="15"/>
    </row>
    <row r="894">
      <c r="A894" s="14"/>
      <c r="B894" s="15"/>
    </row>
    <row r="895">
      <c r="A895" s="14"/>
      <c r="B895" s="15"/>
    </row>
    <row r="896">
      <c r="A896" s="14"/>
      <c r="B896" s="15"/>
    </row>
    <row r="897">
      <c r="A897" s="14"/>
      <c r="B897" s="15"/>
    </row>
    <row r="898">
      <c r="A898" s="14"/>
      <c r="B898" s="15"/>
    </row>
    <row r="899">
      <c r="A899" s="14"/>
      <c r="B899" s="15"/>
    </row>
    <row r="900">
      <c r="A900" s="14"/>
      <c r="B900" s="15"/>
    </row>
    <row r="901">
      <c r="A901" s="14"/>
      <c r="B901" s="15"/>
    </row>
    <row r="902">
      <c r="A902" s="14"/>
      <c r="B902" s="15"/>
    </row>
    <row r="903">
      <c r="A903" s="14"/>
      <c r="B903" s="15"/>
    </row>
    <row r="904">
      <c r="A904" s="14"/>
      <c r="B904" s="15"/>
    </row>
    <row r="905">
      <c r="A905" s="14"/>
      <c r="B905" s="15"/>
    </row>
    <row r="906">
      <c r="A906" s="14"/>
      <c r="B906" s="15"/>
    </row>
    <row r="907">
      <c r="A907" s="14"/>
      <c r="B907" s="15"/>
    </row>
    <row r="908">
      <c r="A908" s="14"/>
      <c r="B908" s="15"/>
    </row>
    <row r="909">
      <c r="A909" s="14"/>
      <c r="B909" s="15"/>
    </row>
    <row r="910">
      <c r="A910" s="14"/>
      <c r="B910" s="15"/>
    </row>
    <row r="911">
      <c r="A911" s="14"/>
      <c r="B911" s="15"/>
    </row>
    <row r="912">
      <c r="A912" s="14"/>
      <c r="B912" s="15"/>
    </row>
    <row r="913">
      <c r="A913" s="14"/>
      <c r="B913" s="15"/>
    </row>
    <row r="914">
      <c r="A914" s="14"/>
      <c r="B914" s="15"/>
    </row>
    <row r="915">
      <c r="A915" s="14"/>
      <c r="B915" s="15"/>
    </row>
    <row r="916">
      <c r="A916" s="14"/>
      <c r="B916" s="15"/>
    </row>
    <row r="917">
      <c r="A917" s="14"/>
      <c r="B917" s="15"/>
    </row>
    <row r="918">
      <c r="A918" s="14"/>
      <c r="B918" s="15"/>
    </row>
    <row r="919">
      <c r="A919" s="14"/>
      <c r="B919" s="15"/>
    </row>
    <row r="920">
      <c r="A920" s="14"/>
      <c r="B920" s="15"/>
    </row>
    <row r="921">
      <c r="A921" s="14"/>
      <c r="B921" s="15"/>
    </row>
    <row r="922">
      <c r="A922" s="14"/>
      <c r="B922" s="15"/>
    </row>
    <row r="923">
      <c r="A923" s="14"/>
      <c r="B923" s="15"/>
    </row>
    <row r="924">
      <c r="A924" s="14"/>
      <c r="B924" s="15"/>
    </row>
    <row r="925">
      <c r="A925" s="14"/>
      <c r="B925" s="15"/>
    </row>
    <row r="926">
      <c r="A926" s="14"/>
      <c r="B926" s="15"/>
    </row>
    <row r="927">
      <c r="A927" s="14"/>
      <c r="B927" s="15"/>
    </row>
    <row r="928">
      <c r="A928" s="14"/>
      <c r="B928" s="15"/>
    </row>
    <row r="929">
      <c r="A929" s="14"/>
      <c r="B929" s="15"/>
    </row>
    <row r="930">
      <c r="A930" s="14"/>
      <c r="B930" s="15"/>
    </row>
    <row r="931">
      <c r="A931" s="14"/>
      <c r="B931" s="15"/>
    </row>
    <row r="932">
      <c r="A932" s="14"/>
      <c r="B932" s="15"/>
    </row>
    <row r="933">
      <c r="A933" s="14"/>
      <c r="B933" s="15"/>
    </row>
    <row r="934">
      <c r="A934" s="14"/>
      <c r="B934" s="15"/>
    </row>
    <row r="935">
      <c r="A935" s="14"/>
      <c r="B935" s="15"/>
    </row>
    <row r="936">
      <c r="A936" s="14"/>
      <c r="B936" s="15"/>
    </row>
    <row r="937">
      <c r="A937" s="14"/>
      <c r="B937" s="15"/>
    </row>
    <row r="938">
      <c r="A938" s="14"/>
      <c r="B938" s="15"/>
    </row>
    <row r="939">
      <c r="A939" s="14"/>
      <c r="B939" s="15"/>
    </row>
    <row r="940">
      <c r="A940" s="14"/>
      <c r="B940" s="15"/>
    </row>
    <row r="941">
      <c r="A941" s="14"/>
      <c r="B941" s="15"/>
    </row>
    <row r="942">
      <c r="A942" s="14"/>
      <c r="B942" s="15"/>
    </row>
    <row r="943">
      <c r="A943" s="14"/>
      <c r="B943" s="15"/>
    </row>
    <row r="944">
      <c r="A944" s="14"/>
      <c r="B944" s="15"/>
    </row>
    <row r="945">
      <c r="A945" s="14"/>
      <c r="B945" s="15"/>
    </row>
    <row r="946">
      <c r="A946" s="14"/>
      <c r="B946" s="15"/>
    </row>
    <row r="947">
      <c r="A947" s="14"/>
      <c r="B947" s="15"/>
    </row>
    <row r="948">
      <c r="A948" s="14"/>
      <c r="B948" s="15"/>
    </row>
    <row r="949">
      <c r="A949" s="14"/>
      <c r="B949" s="15"/>
    </row>
    <row r="950">
      <c r="A950" s="14"/>
      <c r="B950" s="15"/>
    </row>
    <row r="951">
      <c r="A951" s="14"/>
      <c r="B951" s="15"/>
    </row>
    <row r="952">
      <c r="A952" s="14"/>
      <c r="B952" s="15"/>
    </row>
    <row r="953">
      <c r="A953" s="14"/>
      <c r="B953" s="15"/>
    </row>
    <row r="954">
      <c r="A954" s="14"/>
      <c r="B954" s="15"/>
    </row>
    <row r="955">
      <c r="A955" s="14"/>
      <c r="B955" s="15"/>
    </row>
    <row r="956">
      <c r="A956" s="14"/>
      <c r="B956" s="15"/>
    </row>
    <row r="957">
      <c r="A957" s="14"/>
      <c r="B957" s="15"/>
    </row>
    <row r="958">
      <c r="A958" s="14"/>
      <c r="B958" s="15"/>
    </row>
    <row r="959">
      <c r="A959" s="14"/>
      <c r="B959" s="15"/>
    </row>
    <row r="960">
      <c r="A960" s="14"/>
      <c r="B960" s="15"/>
    </row>
    <row r="961">
      <c r="A961" s="14"/>
      <c r="B961" s="15"/>
    </row>
    <row r="962">
      <c r="A962" s="14"/>
      <c r="B962" s="15"/>
    </row>
    <row r="963">
      <c r="A963" s="14"/>
      <c r="B963" s="15"/>
    </row>
    <row r="964">
      <c r="A964" s="14"/>
      <c r="B964" s="15"/>
    </row>
    <row r="965">
      <c r="A965" s="14"/>
      <c r="B965" s="15"/>
    </row>
    <row r="966">
      <c r="A966" s="14"/>
      <c r="B966" s="15"/>
    </row>
    <row r="967">
      <c r="A967" s="14"/>
      <c r="B967" s="15"/>
    </row>
    <row r="968">
      <c r="A968" s="14"/>
      <c r="B968" s="15"/>
    </row>
    <row r="969">
      <c r="A969" s="14"/>
      <c r="B969" s="15"/>
    </row>
    <row r="970">
      <c r="A970" s="14"/>
      <c r="B970" s="15"/>
    </row>
    <row r="971">
      <c r="A971" s="14"/>
      <c r="B971" s="15"/>
    </row>
    <row r="972">
      <c r="A972" s="14"/>
      <c r="B972" s="15"/>
    </row>
    <row r="973">
      <c r="A973" s="14"/>
      <c r="B973" s="15"/>
    </row>
    <row r="974">
      <c r="A974" s="14"/>
      <c r="B974" s="15"/>
    </row>
    <row r="975">
      <c r="A975" s="14"/>
      <c r="B975" s="15"/>
    </row>
    <row r="976">
      <c r="A976" s="14"/>
      <c r="B976" s="15"/>
    </row>
    <row r="977">
      <c r="A977" s="14"/>
      <c r="B977" s="15"/>
    </row>
    <row r="978">
      <c r="A978" s="14"/>
      <c r="B978" s="15"/>
    </row>
    <row r="979">
      <c r="A979" s="14"/>
      <c r="B979" s="15"/>
    </row>
    <row r="980">
      <c r="A980" s="14"/>
      <c r="B980" s="15"/>
    </row>
    <row r="981">
      <c r="A981" s="14"/>
      <c r="B981" s="15"/>
    </row>
    <row r="982">
      <c r="A982" s="14"/>
      <c r="B982" s="15"/>
    </row>
    <row r="983">
      <c r="A983" s="14"/>
      <c r="B983" s="15"/>
    </row>
    <row r="984">
      <c r="A984" s="14"/>
      <c r="B984" s="15"/>
    </row>
    <row r="985">
      <c r="A985" s="14"/>
      <c r="B985" s="15"/>
    </row>
    <row r="986">
      <c r="A986" s="14"/>
      <c r="B986" s="15"/>
    </row>
    <row r="987">
      <c r="A987" s="14"/>
      <c r="B987" s="15"/>
    </row>
    <row r="988">
      <c r="A988" s="14"/>
      <c r="B988" s="15"/>
    </row>
    <row r="989">
      <c r="A989" s="14"/>
      <c r="B989" s="15"/>
    </row>
    <row r="990">
      <c r="A990" s="14"/>
      <c r="B990" s="15"/>
    </row>
    <row r="991">
      <c r="A991" s="14"/>
      <c r="B991" s="15"/>
    </row>
    <row r="992">
      <c r="A992" s="14"/>
      <c r="B992" s="15"/>
    </row>
    <row r="993">
      <c r="A993" s="14"/>
      <c r="B993" s="15"/>
    </row>
    <row r="994">
      <c r="A994" s="14"/>
      <c r="B994" s="15"/>
    </row>
    <row r="995">
      <c r="A995" s="14"/>
      <c r="B995" s="15"/>
    </row>
    <row r="996">
      <c r="A996" s="14"/>
      <c r="B996" s="15"/>
    </row>
    <row r="997">
      <c r="A997" s="14"/>
      <c r="B997" s="15"/>
    </row>
    <row r="998">
      <c r="A998" s="14"/>
      <c r="B998" s="15"/>
    </row>
    <row r="999">
      <c r="A999" s="14"/>
      <c r="B999" s="15"/>
    </row>
    <row r="1000">
      <c r="A1000" s="14"/>
      <c r="B1000" s="15"/>
    </row>
    <row r="1001">
      <c r="A1001" s="14"/>
      <c r="B1001" s="15"/>
    </row>
    <row r="1002">
      <c r="A1002" s="14"/>
      <c r="B1002" s="15"/>
    </row>
    <row r="1003">
      <c r="A1003" s="14"/>
      <c r="B1003" s="15"/>
    </row>
    <row r="1004">
      <c r="A1004" s="14"/>
      <c r="B1004" s="15"/>
    </row>
    <row r="1005">
      <c r="A1005" s="14"/>
      <c r="B1005" s="15"/>
    </row>
    <row r="1006">
      <c r="A1006" s="14"/>
      <c r="B1006" s="15"/>
    </row>
    <row r="1007">
      <c r="A1007" s="14"/>
      <c r="B1007" s="15"/>
    </row>
    <row r="1008">
      <c r="A1008" s="14"/>
      <c r="B1008" s="15"/>
    </row>
  </sheetData>
  <hyperlinks>
    <hyperlink r:id="rId1" ref="B8"/>
    <hyperlink r:id="rId2" ref="B9"/>
    <hyperlink r:id="rId3" ref="B12"/>
    <hyperlink r:id="rId4" ref="B13"/>
    <hyperlink r:id="rId5" ref="B14"/>
  </hyperlinks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86"/>
    <col customWidth="1" min="2" max="2" width="73.71"/>
    <col customWidth="1" min="3" max="3" width="23.14"/>
    <col customWidth="1" min="5" max="5" width="14.43"/>
    <col customWidth="1" min="6" max="6" width="174.43"/>
    <col customWidth="1" min="7" max="7" width="25.29"/>
  </cols>
  <sheetData>
    <row r="1">
      <c r="A1" s="19" t="s">
        <v>23</v>
      </c>
      <c r="B1" s="20">
        <v>22102.0</v>
      </c>
      <c r="C1" s="21"/>
      <c r="D1" s="22"/>
      <c r="E1" s="23"/>
      <c r="F1" s="24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</row>
    <row r="2">
      <c r="A2" s="26"/>
      <c r="B2" s="27"/>
      <c r="C2" s="21"/>
      <c r="D2" s="22"/>
      <c r="E2" s="23"/>
      <c r="F2" s="24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</row>
    <row r="3">
      <c r="A3" s="26" t="s">
        <v>24</v>
      </c>
      <c r="B3" s="27" t="s">
        <v>25</v>
      </c>
      <c r="C3" s="28" t="s">
        <v>26</v>
      </c>
      <c r="D3" s="29" t="s">
        <v>27</v>
      </c>
      <c r="E3" s="30"/>
      <c r="F3" s="31" t="s">
        <v>28</v>
      </c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</row>
    <row r="4">
      <c r="A4" s="33">
        <v>1.0</v>
      </c>
      <c r="B4" s="34" t="s">
        <v>29</v>
      </c>
      <c r="C4" s="21" t="s">
        <v>30</v>
      </c>
      <c r="D4" s="22">
        <f>TODAY()</f>
        <v>44335</v>
      </c>
      <c r="E4" s="23"/>
      <c r="F4" s="24" t="str">
        <f t="shared" ref="F4:F10" si="1">FORMULATEXT(D4)</f>
        <v>=TODAY()</v>
      </c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</row>
    <row r="5">
      <c r="A5" s="35">
        <v>2.0</v>
      </c>
      <c r="B5" s="36" t="s">
        <v>31</v>
      </c>
      <c r="C5" s="36" t="s">
        <v>32</v>
      </c>
      <c r="D5" s="37">
        <f>IFERROR(__xludf.DUMMYFUNCTION("DAY(TO_DATE(INT(($D$4-1)/7)*7)+2)"),17.0)</f>
        <v>17</v>
      </c>
      <c r="E5" s="23"/>
      <c r="F5" s="24" t="str">
        <f t="shared" si="1"/>
        <v>=DAY(TO_DATE(INT(($D$4-1)/7)*7)+2)</v>
      </c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</row>
    <row r="6">
      <c r="A6" s="35">
        <v>3.0</v>
      </c>
      <c r="B6" s="36" t="s">
        <v>33</v>
      </c>
      <c r="C6" s="36" t="s">
        <v>34</v>
      </c>
      <c r="D6" s="37">
        <f>WEEKNUM(D4)</f>
        <v>21</v>
      </c>
      <c r="E6" s="23"/>
      <c r="F6" s="24" t="str">
        <f t="shared" si="1"/>
        <v>=WEEKNUM(D4)</v>
      </c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</row>
    <row r="7">
      <c r="A7" s="35">
        <v>4.0</v>
      </c>
      <c r="B7" s="36" t="s">
        <v>35</v>
      </c>
      <c r="C7" s="36" t="s">
        <v>36</v>
      </c>
      <c r="D7" s="37">
        <f>'Lat-Lon-by-Zipcode'!C5</f>
        <v>38.934408</v>
      </c>
      <c r="E7" s="23"/>
      <c r="F7" s="24" t="str">
        <f t="shared" si="1"/>
        <v>='Lat-Lon-by-Zipcode'!C5</v>
      </c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</row>
    <row r="8">
      <c r="A8" s="35">
        <v>5.0</v>
      </c>
      <c r="B8" s="36" t="s">
        <v>37</v>
      </c>
      <c r="C8" s="36" t="s">
        <v>38</v>
      </c>
      <c r="D8" s="37">
        <f>'Lat-Lon-by-Zipcode'!C6</f>
        <v>-77.226085</v>
      </c>
      <c r="E8" s="23"/>
      <c r="F8" s="24" t="str">
        <f t="shared" si="1"/>
        <v>='Lat-Lon-by-Zipcode'!C6</v>
      </c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</row>
    <row r="9">
      <c r="A9" s="35">
        <v>6.0</v>
      </c>
      <c r="B9" s="36" t="s">
        <v>39</v>
      </c>
      <c r="C9" s="21" t="s">
        <v>40</v>
      </c>
      <c r="D9" s="37">
        <f>'Timezone-by-Lat-Lon'!C9</f>
        <v>-5</v>
      </c>
      <c r="E9" s="23"/>
      <c r="F9" s="24" t="str">
        <f t="shared" si="1"/>
        <v>='Timezone-by-Lat-Lon'!C9</v>
      </c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</row>
    <row r="10">
      <c r="A10" s="35">
        <v>7.0</v>
      </c>
      <c r="B10" s="36" t="s">
        <v>41</v>
      </c>
      <c r="C10" s="21" t="s">
        <v>42</v>
      </c>
      <c r="D10" s="37">
        <f>'Timezone-by-Lat-Lon'!C10</f>
        <v>0</v>
      </c>
      <c r="E10" s="23"/>
      <c r="F10" s="24" t="str">
        <f t="shared" si="1"/>
        <v>='Timezone-by-Lat-Lon'!C10</v>
      </c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</row>
    <row r="11">
      <c r="A11" s="23"/>
      <c r="E11" s="23"/>
      <c r="F11" s="24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</row>
    <row r="12">
      <c r="A12" s="38">
        <v>8.0</v>
      </c>
      <c r="B12" s="36" t="s">
        <v>43</v>
      </c>
      <c r="C12" s="39" t="str">
        <f>"W"&amp;D6&amp;" - Week of the " &amp; D5 &amp; IF(OR(D5=1,D5=21,D5=31),"st",IF(OR(D5=2,D5=22),"nd",IF(OR(D5=3,D5=23),"rd","th")))</f>
        <v>W21 - Week of the 17th</v>
      </c>
      <c r="D12" s="40" t="s">
        <v>44</v>
      </c>
      <c r="E12" s="40" t="s">
        <v>45</v>
      </c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</row>
    <row r="13">
      <c r="A13" s="41">
        <v>9.0</v>
      </c>
      <c r="B13" s="42" t="s">
        <v>46</v>
      </c>
      <c r="C13" s="43">
        <f>INT(($D$4-1)/7)*7+2</f>
        <v>44333</v>
      </c>
      <c r="D13" s="44">
        <f t="shared" ref="D13:D19" si="2">TIMEVALUE(ImportJSON("https://api.sunrise-sunset.org/json?lat="&amp;$D$7&amp;"&amp;lng="&amp;$D$8&amp;"&amp;date="&amp;YEAR($C13)&amp;"-"&amp;MONTH($C13)&amp;"-"&amp;DAY($C13), "/results/sunrise", "noHeaders"))+$D$9/24+$D$10/24</f>
        <v>0.203900463</v>
      </c>
      <c r="E13" s="44">
        <f t="shared" ref="E13:E19" si="3">TIMEVALUE(ImportJSON("https://api.sunrise-sunset.org/json?lat="&amp;$D$7&amp;"&amp;lng="&amp;$D$8&amp;"&amp;date="&amp;YEAR($C13)&amp;"-"&amp;MONTH($C13)&amp;"-"&amp;DAY($C13), "/results/sunset", "noHeaders"))+$D$9/24+$D$10/24</f>
        <v>-0.1964930556</v>
      </c>
      <c r="F13" s="24" t="str">
        <f t="shared" ref="F13:F19" si="4">FORMULATEXT(D13)</f>
        <v>=TIMEVALUE(ImportJSON("https://api.sunrise-sunset.org/json?lat="&amp;$D$7&amp;"&amp;lng="&amp;$D$8&amp;"&amp;date="&amp;YEAR($C13)&amp;"-"&amp;MONTH($C13)&amp;"-"&amp;DAY($C13), "/results/sunrise", "noHeaders"))+$D$9/24+$D$10/24</v>
      </c>
      <c r="G13" s="4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</row>
    <row r="14">
      <c r="A14" s="46"/>
      <c r="B14" s="42" t="s">
        <v>47</v>
      </c>
      <c r="C14" s="43">
        <f>INT(($D$4-1)/7)*7+3</f>
        <v>44334</v>
      </c>
      <c r="D14" s="44">
        <f t="shared" si="2"/>
        <v>0.2033564815</v>
      </c>
      <c r="E14" s="44">
        <f t="shared" si="3"/>
        <v>-0.1958796296</v>
      </c>
      <c r="F14" s="24" t="str">
        <f t="shared" si="4"/>
        <v>=TIMEVALUE(ImportJSON("https://api.sunrise-sunset.org/json?lat="&amp;$D$7&amp;"&amp;lng="&amp;$D$8&amp;"&amp;date="&amp;YEAR($C14)&amp;"-"&amp;MONTH($C14)&amp;"-"&amp;DAY($C14), "/results/sunrise", "noHeaders"))+$D$9/24+$D$10/24</v>
      </c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</row>
    <row r="15">
      <c r="A15" s="46"/>
      <c r="B15" s="42" t="s">
        <v>47</v>
      </c>
      <c r="C15" s="43">
        <f>INT(($D$4-1)/7)*7+4</f>
        <v>44335</v>
      </c>
      <c r="D15" s="44">
        <f t="shared" si="2"/>
        <v>0.2028240741</v>
      </c>
      <c r="E15" s="44">
        <f t="shared" si="3"/>
        <v>-0.1952777778</v>
      </c>
      <c r="F15" s="24" t="str">
        <f t="shared" si="4"/>
        <v>=TIMEVALUE(ImportJSON("https://api.sunrise-sunset.org/json?lat="&amp;$D$7&amp;"&amp;lng="&amp;$D$8&amp;"&amp;date="&amp;YEAR($C15)&amp;"-"&amp;MONTH($C15)&amp;"-"&amp;DAY($C15), "/results/sunrise", "noHeaders"))+$D$9/24+$D$10/24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</row>
    <row r="16">
      <c r="A16" s="46"/>
      <c r="B16" s="42" t="s">
        <v>47</v>
      </c>
      <c r="C16" s="43">
        <f>INT(($D$4-1)/7)*7+5</f>
        <v>44336</v>
      </c>
      <c r="D16" s="44">
        <f t="shared" si="2"/>
        <v>0.2023148148</v>
      </c>
      <c r="E16" s="44">
        <f t="shared" si="3"/>
        <v>-0.1946759259</v>
      </c>
      <c r="F16" s="24" t="str">
        <f t="shared" si="4"/>
        <v>=TIMEVALUE(ImportJSON("https://api.sunrise-sunset.org/json?lat="&amp;$D$7&amp;"&amp;lng="&amp;$D$8&amp;"&amp;date="&amp;YEAR($C16)&amp;"-"&amp;MONTH($C16)&amp;"-"&amp;DAY($C16), "/results/sunrise", "noHeaders"))+$D$9/24+$D$10/24</v>
      </c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</row>
    <row r="17">
      <c r="A17" s="46"/>
      <c r="B17" s="42" t="s">
        <v>47</v>
      </c>
      <c r="C17" s="43">
        <f>INT(($D$4-1)/7)*7+6</f>
        <v>44337</v>
      </c>
      <c r="D17" s="44">
        <f t="shared" si="2"/>
        <v>0.2018287037</v>
      </c>
      <c r="E17" s="44">
        <f t="shared" si="3"/>
        <v>-0.1940856481</v>
      </c>
      <c r="F17" s="24" t="str">
        <f t="shared" si="4"/>
        <v>=TIMEVALUE(ImportJSON("https://api.sunrise-sunset.org/json?lat="&amp;$D$7&amp;"&amp;lng="&amp;$D$8&amp;"&amp;date="&amp;YEAR($C17)&amp;"-"&amp;MONTH($C17)&amp;"-"&amp;DAY($C17), "/results/sunrise", "noHeaders"))+$D$9/24+$D$10/24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</row>
    <row r="18">
      <c r="A18" s="46"/>
      <c r="B18" s="42" t="s">
        <v>47</v>
      </c>
      <c r="C18" s="43">
        <f>INT(($D$4-1)/7)*7+7</f>
        <v>44338</v>
      </c>
      <c r="D18" s="44">
        <f t="shared" si="2"/>
        <v>0.2013541667</v>
      </c>
      <c r="E18" s="44">
        <f t="shared" si="3"/>
        <v>-0.1935069444</v>
      </c>
      <c r="F18" s="24" t="str">
        <f t="shared" si="4"/>
        <v>=TIMEVALUE(ImportJSON("https://api.sunrise-sunset.org/json?lat="&amp;$D$7&amp;"&amp;lng="&amp;$D$8&amp;"&amp;date="&amp;YEAR($C18)&amp;"-"&amp;MONTH($C18)&amp;"-"&amp;DAY($C18), "/results/sunrise", "noHeaders"))+$D$9/24+$D$10/24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</row>
    <row r="19">
      <c r="A19" s="46"/>
      <c r="B19" s="42" t="s">
        <v>47</v>
      </c>
      <c r="C19" s="43">
        <f>INT(($D$4-1)/7)*7+8</f>
        <v>44339</v>
      </c>
      <c r="D19" s="44">
        <f t="shared" si="2"/>
        <v>0.2009143519</v>
      </c>
      <c r="E19" s="44">
        <f t="shared" si="3"/>
        <v>-0.1929398148</v>
      </c>
      <c r="F19" s="24" t="str">
        <f t="shared" si="4"/>
        <v>=TIMEVALUE(ImportJSON("https://api.sunrise-sunset.org/json?lat="&amp;$D$7&amp;"&amp;lng="&amp;$D$8&amp;"&amp;date="&amp;YEAR($C19)&amp;"-"&amp;MONTH($C19)&amp;"-"&amp;DAY($C19), "/results/sunrise", "noHeaders"))+$D$9/24+$D$10/24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</row>
    <row r="20">
      <c r="A20" s="47"/>
      <c r="B20" s="24"/>
      <c r="C20" s="24"/>
      <c r="D20" s="25"/>
      <c r="E20" s="47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</row>
    <row r="21">
      <c r="A21" s="47"/>
      <c r="B21" s="24"/>
      <c r="C21" s="24"/>
      <c r="D21" s="25"/>
      <c r="E21" s="47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</row>
    <row r="22">
      <c r="A22" s="47"/>
      <c r="B22" s="24"/>
      <c r="C22" s="24"/>
      <c r="D22" s="25"/>
      <c r="E22" s="47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</row>
    <row r="23">
      <c r="A23" s="47"/>
      <c r="B23" s="24"/>
      <c r="C23" s="24"/>
      <c r="D23" s="25"/>
      <c r="E23" s="47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</row>
    <row r="24">
      <c r="A24" s="47"/>
      <c r="B24" s="24"/>
      <c r="C24" s="24"/>
      <c r="D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</row>
    <row r="25">
      <c r="A25" s="47"/>
      <c r="B25" s="24"/>
      <c r="C25" s="24"/>
      <c r="D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</row>
    <row r="26">
      <c r="A26" s="47"/>
      <c r="B26" s="24"/>
      <c r="C26" s="24"/>
      <c r="D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</row>
    <row r="27">
      <c r="A27" s="47"/>
      <c r="B27" s="24"/>
      <c r="C27" s="24"/>
      <c r="D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</row>
    <row r="28">
      <c r="A28" s="47"/>
      <c r="B28" s="24"/>
      <c r="C28" s="24"/>
      <c r="D28" s="25"/>
      <c r="G28" s="48"/>
      <c r="H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</row>
    <row r="29">
      <c r="A29" s="47"/>
      <c r="B29" s="24"/>
      <c r="C29" s="24"/>
      <c r="D29" s="25"/>
      <c r="G29" s="49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</row>
    <row r="30">
      <c r="A30" s="47"/>
      <c r="B30" s="24"/>
      <c r="C30" s="24"/>
      <c r="D30" s="25"/>
      <c r="G30" s="49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</row>
    <row r="31">
      <c r="A31" s="47"/>
      <c r="B31" s="24"/>
      <c r="C31" s="24"/>
      <c r="D31" s="25"/>
      <c r="E31" s="47"/>
      <c r="F31" s="25"/>
      <c r="G31" s="49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</row>
    <row r="32">
      <c r="A32" s="47"/>
      <c r="B32" s="24"/>
      <c r="C32" s="24"/>
      <c r="D32" s="25"/>
      <c r="E32" s="47"/>
      <c r="F32" s="25"/>
      <c r="G32" s="49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</row>
    <row r="33">
      <c r="A33" s="47"/>
      <c r="B33" s="24"/>
      <c r="C33" s="24"/>
      <c r="D33" s="25"/>
      <c r="E33" s="50"/>
      <c r="G33" s="49"/>
      <c r="H33" s="48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</row>
    <row r="34">
      <c r="A34" s="47"/>
      <c r="B34" s="24"/>
      <c r="C34" s="24"/>
      <c r="D34" s="25"/>
      <c r="E34" s="47"/>
      <c r="F34" s="25"/>
      <c r="G34" s="49"/>
      <c r="H34" s="48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</row>
    <row r="35">
      <c r="A35" s="47"/>
      <c r="B35" s="24"/>
      <c r="C35" s="24"/>
      <c r="D35" s="25"/>
      <c r="E35" s="47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</row>
    <row r="36">
      <c r="A36" s="47"/>
      <c r="B36" s="24"/>
      <c r="C36" s="24"/>
      <c r="D36" s="25"/>
      <c r="E36" s="47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</row>
    <row r="37">
      <c r="A37" s="47"/>
      <c r="B37" s="24"/>
      <c r="C37" s="24"/>
      <c r="D37" s="25"/>
      <c r="E37" s="47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</row>
    <row r="38">
      <c r="A38" s="47"/>
      <c r="B38" s="24"/>
      <c r="C38" s="24"/>
      <c r="D38" s="25"/>
      <c r="E38" s="47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</row>
    <row r="39">
      <c r="A39" s="47"/>
      <c r="B39" s="24"/>
      <c r="C39" s="24"/>
      <c r="D39" s="25"/>
      <c r="E39" s="47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</row>
    <row r="40">
      <c r="A40" s="47"/>
      <c r="B40" s="24"/>
      <c r="C40" s="24"/>
      <c r="D40" s="25"/>
      <c r="E40" s="47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</row>
    <row r="41">
      <c r="A41" s="47"/>
      <c r="B41" s="24"/>
      <c r="C41" s="24"/>
      <c r="D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</row>
    <row r="42">
      <c r="A42" s="47"/>
      <c r="B42" s="24"/>
      <c r="C42" s="24"/>
      <c r="D42" s="25"/>
      <c r="E42" s="47"/>
      <c r="F42" s="25" t="str">
        <f>ImportJSON(#REF!)</f>
        <v>#ERROR!</v>
      </c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</row>
    <row r="43">
      <c r="A43" s="47"/>
      <c r="B43" s="24"/>
      <c r="C43" s="24"/>
      <c r="D43" s="25"/>
      <c r="E43" s="47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</row>
    <row r="44">
      <c r="A44" s="47"/>
      <c r="B44" s="24"/>
      <c r="C44" s="24"/>
      <c r="D44" s="25"/>
      <c r="E44" s="47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</row>
    <row r="45">
      <c r="A45" s="47"/>
      <c r="B45" s="24"/>
      <c r="C45" s="24"/>
      <c r="D45" s="25"/>
      <c r="E45" s="47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</row>
    <row r="46">
      <c r="A46" s="47"/>
      <c r="B46" s="24"/>
      <c r="C46" s="24"/>
      <c r="D46" s="25"/>
      <c r="E46" s="47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</row>
    <row r="47">
      <c r="A47" s="47"/>
      <c r="B47" s="24"/>
      <c r="C47" s="24"/>
      <c r="D47" s="25"/>
      <c r="E47" s="47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</row>
    <row r="48">
      <c r="A48" s="47"/>
      <c r="B48" s="24"/>
      <c r="C48" s="24"/>
      <c r="D48" s="25"/>
      <c r="E48" s="47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</row>
    <row r="49">
      <c r="A49" s="47"/>
      <c r="B49" s="24"/>
      <c r="C49" s="24"/>
      <c r="D49" s="25"/>
      <c r="E49" s="47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</row>
    <row r="50">
      <c r="A50" s="47"/>
      <c r="B50" s="24"/>
      <c r="C50" s="24"/>
      <c r="D50" s="25"/>
      <c r="E50" s="47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</row>
    <row r="51">
      <c r="A51" s="47"/>
      <c r="B51" s="24"/>
      <c r="C51" s="24"/>
      <c r="D51" s="25"/>
      <c r="E51" s="47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</row>
    <row r="52">
      <c r="A52" s="47"/>
      <c r="B52" s="24"/>
      <c r="C52" s="24"/>
      <c r="D52" s="25"/>
      <c r="E52" s="47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</row>
    <row r="53">
      <c r="A53" s="47"/>
      <c r="B53" s="24"/>
      <c r="C53" s="24"/>
      <c r="D53" s="25"/>
      <c r="E53" s="47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</row>
    <row r="54">
      <c r="A54" s="47"/>
      <c r="B54" s="24"/>
      <c r="C54" s="24"/>
      <c r="D54" s="25"/>
      <c r="E54" s="47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</row>
    <row r="55">
      <c r="A55" s="47"/>
      <c r="B55" s="24"/>
      <c r="C55" s="24"/>
      <c r="D55" s="25"/>
      <c r="E55" s="47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</row>
    <row r="56">
      <c r="A56" s="47"/>
      <c r="B56" s="24"/>
      <c r="C56" s="24"/>
      <c r="D56" s="25"/>
      <c r="E56" s="47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</row>
    <row r="57">
      <c r="A57" s="47"/>
      <c r="B57" s="24"/>
      <c r="C57" s="24"/>
      <c r="D57" s="25"/>
      <c r="E57" s="47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</row>
    <row r="58">
      <c r="A58" s="47"/>
      <c r="B58" s="24"/>
      <c r="C58" s="24"/>
      <c r="D58" s="25"/>
      <c r="E58" s="47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</row>
    <row r="59">
      <c r="A59" s="47"/>
      <c r="B59" s="24"/>
      <c r="C59" s="24"/>
      <c r="D59" s="25"/>
      <c r="E59" s="47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</row>
    <row r="60">
      <c r="A60" s="47"/>
      <c r="B60" s="24"/>
      <c r="C60" s="24"/>
      <c r="D60" s="25"/>
      <c r="E60" s="47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</row>
    <row r="61">
      <c r="A61" s="47"/>
      <c r="B61" s="24"/>
      <c r="C61" s="24"/>
      <c r="D61" s="25"/>
      <c r="E61" s="47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</row>
    <row r="62">
      <c r="A62" s="47"/>
      <c r="B62" s="24"/>
      <c r="C62" s="24"/>
      <c r="D62" s="25"/>
      <c r="E62" s="47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</row>
    <row r="63">
      <c r="A63" s="47"/>
      <c r="B63" s="24"/>
      <c r="C63" s="24"/>
      <c r="D63" s="25"/>
      <c r="E63" s="47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</row>
    <row r="64">
      <c r="A64" s="47"/>
      <c r="B64" s="24"/>
      <c r="C64" s="24"/>
      <c r="D64" s="25"/>
      <c r="E64" s="47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</row>
    <row r="65">
      <c r="A65" s="47"/>
      <c r="B65" s="24"/>
      <c r="C65" s="24"/>
      <c r="D65" s="25"/>
      <c r="E65" s="47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</row>
    <row r="66">
      <c r="A66" s="47"/>
      <c r="B66" s="24"/>
      <c r="C66" s="24"/>
      <c r="D66" s="25"/>
      <c r="E66" s="47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</row>
    <row r="67">
      <c r="A67" s="47"/>
      <c r="B67" s="24"/>
      <c r="C67" s="24"/>
      <c r="D67" s="25"/>
      <c r="E67" s="47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</row>
    <row r="68">
      <c r="A68" s="47"/>
      <c r="B68" s="24"/>
      <c r="C68" s="24"/>
      <c r="D68" s="25"/>
      <c r="E68" s="47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</row>
    <row r="69">
      <c r="A69" s="47"/>
      <c r="B69" s="24"/>
      <c r="C69" s="24"/>
      <c r="D69" s="25"/>
      <c r="E69" s="47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</row>
    <row r="70">
      <c r="A70" s="47"/>
      <c r="B70" s="24"/>
      <c r="C70" s="24"/>
      <c r="D70" s="25"/>
      <c r="E70" s="47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</row>
    <row r="71">
      <c r="A71" s="47"/>
      <c r="B71" s="24"/>
      <c r="C71" s="24"/>
      <c r="D71" s="25"/>
      <c r="E71" s="47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</row>
    <row r="72">
      <c r="A72" s="47"/>
      <c r="B72" s="24"/>
      <c r="C72" s="24"/>
      <c r="D72" s="25"/>
      <c r="E72" s="47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</row>
    <row r="73">
      <c r="A73" s="47"/>
      <c r="B73" s="24"/>
      <c r="C73" s="24"/>
      <c r="D73" s="25"/>
      <c r="E73" s="47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</row>
    <row r="74">
      <c r="A74" s="47"/>
      <c r="B74" s="24"/>
      <c r="C74" s="24"/>
      <c r="D74" s="25"/>
      <c r="E74" s="47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</row>
    <row r="75">
      <c r="A75" s="47"/>
      <c r="B75" s="24"/>
      <c r="C75" s="24"/>
      <c r="D75" s="25"/>
      <c r="E75" s="47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</row>
    <row r="76">
      <c r="A76" s="47"/>
      <c r="B76" s="24"/>
      <c r="C76" s="24"/>
      <c r="D76" s="25"/>
      <c r="E76" s="47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</row>
    <row r="77">
      <c r="A77" s="47"/>
      <c r="B77" s="24"/>
      <c r="C77" s="24"/>
      <c r="D77" s="25"/>
      <c r="E77" s="47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</row>
    <row r="78">
      <c r="A78" s="47"/>
      <c r="B78" s="24"/>
      <c r="C78" s="24"/>
      <c r="D78" s="25"/>
      <c r="E78" s="47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</row>
    <row r="79">
      <c r="A79" s="47"/>
      <c r="B79" s="24"/>
      <c r="C79" s="24"/>
      <c r="D79" s="25"/>
      <c r="E79" s="47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</row>
    <row r="80">
      <c r="A80" s="47"/>
      <c r="B80" s="24"/>
      <c r="C80" s="24"/>
      <c r="D80" s="25"/>
      <c r="E80" s="47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</row>
    <row r="81">
      <c r="A81" s="47"/>
      <c r="B81" s="24"/>
      <c r="C81" s="24"/>
      <c r="D81" s="25"/>
      <c r="E81" s="47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</row>
    <row r="82">
      <c r="A82" s="47"/>
      <c r="B82" s="24"/>
      <c r="C82" s="24"/>
      <c r="D82" s="25"/>
      <c r="E82" s="47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</row>
    <row r="83">
      <c r="A83" s="47"/>
      <c r="B83" s="24"/>
      <c r="C83" s="24"/>
      <c r="D83" s="25"/>
      <c r="E83" s="47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</row>
    <row r="84">
      <c r="A84" s="47"/>
      <c r="B84" s="24"/>
      <c r="C84" s="24"/>
      <c r="D84" s="25"/>
      <c r="E84" s="47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</row>
    <row r="85">
      <c r="A85" s="47"/>
      <c r="B85" s="24"/>
      <c r="C85" s="24"/>
      <c r="D85" s="25"/>
      <c r="E85" s="47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</row>
    <row r="86">
      <c r="A86" s="47"/>
      <c r="B86" s="24"/>
      <c r="C86" s="24"/>
      <c r="D86" s="25"/>
      <c r="E86" s="47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</row>
    <row r="87">
      <c r="A87" s="47"/>
      <c r="B87" s="24"/>
      <c r="C87" s="24"/>
      <c r="D87" s="25"/>
      <c r="E87" s="47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</row>
    <row r="88">
      <c r="A88" s="47"/>
      <c r="B88" s="24"/>
      <c r="C88" s="24"/>
      <c r="D88" s="25"/>
      <c r="E88" s="47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</row>
    <row r="89">
      <c r="A89" s="47"/>
      <c r="B89" s="24"/>
      <c r="C89" s="24"/>
      <c r="D89" s="25"/>
      <c r="E89" s="47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</row>
    <row r="90">
      <c r="A90" s="47"/>
      <c r="B90" s="24"/>
      <c r="C90" s="24"/>
      <c r="D90" s="25"/>
      <c r="E90" s="47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</row>
    <row r="91">
      <c r="A91" s="47"/>
      <c r="B91" s="24"/>
      <c r="C91" s="24"/>
      <c r="D91" s="25"/>
      <c r="E91" s="47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</row>
    <row r="92">
      <c r="A92" s="47"/>
      <c r="B92" s="24"/>
      <c r="C92" s="24"/>
      <c r="D92" s="25"/>
      <c r="E92" s="47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</row>
    <row r="93">
      <c r="A93" s="47"/>
      <c r="B93" s="24"/>
      <c r="C93" s="24"/>
      <c r="D93" s="25"/>
      <c r="E93" s="47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</row>
    <row r="94">
      <c r="A94" s="47"/>
      <c r="B94" s="24"/>
      <c r="C94" s="24"/>
      <c r="D94" s="25"/>
      <c r="E94" s="47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</row>
    <row r="95">
      <c r="A95" s="47"/>
      <c r="B95" s="24"/>
      <c r="C95" s="24"/>
      <c r="D95" s="25"/>
      <c r="E95" s="47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</row>
    <row r="96">
      <c r="A96" s="47"/>
      <c r="B96" s="24"/>
      <c r="C96" s="24"/>
      <c r="D96" s="25"/>
      <c r="E96" s="47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</row>
    <row r="97">
      <c r="A97" s="47"/>
      <c r="B97" s="24"/>
      <c r="C97" s="24"/>
      <c r="D97" s="25"/>
      <c r="E97" s="47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</row>
    <row r="98">
      <c r="A98" s="47"/>
      <c r="B98" s="24"/>
      <c r="C98" s="24"/>
      <c r="D98" s="25"/>
      <c r="E98" s="47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</row>
    <row r="99">
      <c r="A99" s="47"/>
      <c r="B99" s="24"/>
      <c r="C99" s="24"/>
      <c r="D99" s="25"/>
      <c r="E99" s="47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</row>
    <row r="100">
      <c r="A100" s="47"/>
      <c r="B100" s="24"/>
      <c r="C100" s="24"/>
      <c r="D100" s="25"/>
      <c r="E100" s="47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</row>
    <row r="101">
      <c r="A101" s="47"/>
      <c r="B101" s="24"/>
      <c r="C101" s="24"/>
      <c r="D101" s="25"/>
      <c r="E101" s="47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</row>
    <row r="102">
      <c r="A102" s="47"/>
      <c r="B102" s="24"/>
      <c r="C102" s="24"/>
      <c r="D102" s="25"/>
      <c r="E102" s="47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</row>
    <row r="103">
      <c r="A103" s="47"/>
      <c r="B103" s="24"/>
      <c r="C103" s="24"/>
      <c r="D103" s="25"/>
      <c r="E103" s="47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</row>
    <row r="104">
      <c r="A104" s="47"/>
      <c r="B104" s="24"/>
      <c r="C104" s="24"/>
      <c r="D104" s="25"/>
      <c r="E104" s="47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</row>
    <row r="105">
      <c r="A105" s="47"/>
      <c r="B105" s="24"/>
      <c r="C105" s="24"/>
      <c r="D105" s="25"/>
      <c r="E105" s="47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</row>
    <row r="106">
      <c r="A106" s="47"/>
      <c r="B106" s="24"/>
      <c r="C106" s="24"/>
      <c r="D106" s="25"/>
      <c r="E106" s="47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</row>
    <row r="107">
      <c r="A107" s="47"/>
      <c r="B107" s="24"/>
      <c r="C107" s="24"/>
      <c r="D107" s="25"/>
      <c r="E107" s="47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</row>
    <row r="108">
      <c r="A108" s="47"/>
      <c r="B108" s="24"/>
      <c r="C108" s="24"/>
      <c r="D108" s="25"/>
      <c r="E108" s="47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</row>
    <row r="109">
      <c r="A109" s="47"/>
      <c r="B109" s="24"/>
      <c r="C109" s="24"/>
      <c r="D109" s="25"/>
      <c r="E109" s="47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</row>
    <row r="110">
      <c r="A110" s="47"/>
      <c r="B110" s="24"/>
      <c r="C110" s="24"/>
      <c r="D110" s="25"/>
      <c r="E110" s="47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</row>
    <row r="111">
      <c r="A111" s="47"/>
      <c r="B111" s="24"/>
      <c r="C111" s="24"/>
      <c r="D111" s="25"/>
      <c r="E111" s="47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</row>
    <row r="112">
      <c r="A112" s="47"/>
      <c r="B112" s="24"/>
      <c r="C112" s="24"/>
      <c r="D112" s="25"/>
      <c r="E112" s="47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</row>
    <row r="113">
      <c r="A113" s="47"/>
      <c r="B113" s="24"/>
      <c r="C113" s="24"/>
      <c r="D113" s="25"/>
      <c r="E113" s="47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</row>
    <row r="114">
      <c r="A114" s="47"/>
      <c r="B114" s="24"/>
      <c r="C114" s="24"/>
      <c r="D114" s="25"/>
      <c r="E114" s="47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</row>
    <row r="115">
      <c r="A115" s="47"/>
      <c r="B115" s="24"/>
      <c r="C115" s="24"/>
      <c r="D115" s="25"/>
      <c r="E115" s="47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</row>
    <row r="116">
      <c r="A116" s="47"/>
      <c r="B116" s="24"/>
      <c r="C116" s="24"/>
      <c r="D116" s="25"/>
      <c r="E116" s="47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</row>
    <row r="117">
      <c r="A117" s="47"/>
      <c r="B117" s="24"/>
      <c r="C117" s="24"/>
      <c r="D117" s="25"/>
      <c r="E117" s="47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</row>
    <row r="118">
      <c r="A118" s="47"/>
      <c r="B118" s="24"/>
      <c r="C118" s="24"/>
      <c r="D118" s="25"/>
      <c r="E118" s="47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</row>
    <row r="119">
      <c r="A119" s="47"/>
      <c r="B119" s="24"/>
      <c r="C119" s="24"/>
      <c r="D119" s="25"/>
      <c r="E119" s="47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</row>
    <row r="120">
      <c r="A120" s="47"/>
      <c r="B120" s="24"/>
      <c r="C120" s="24"/>
      <c r="D120" s="25"/>
      <c r="E120" s="47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</row>
    <row r="121">
      <c r="A121" s="47"/>
      <c r="B121" s="24"/>
      <c r="C121" s="24"/>
      <c r="D121" s="25"/>
      <c r="E121" s="47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</row>
    <row r="122">
      <c r="A122" s="47"/>
      <c r="B122" s="24"/>
      <c r="C122" s="24"/>
      <c r="D122" s="25"/>
      <c r="E122" s="47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</row>
    <row r="123">
      <c r="A123" s="47"/>
      <c r="B123" s="24"/>
      <c r="C123" s="24"/>
      <c r="D123" s="25"/>
      <c r="E123" s="47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</row>
    <row r="124">
      <c r="A124" s="47"/>
      <c r="B124" s="24"/>
      <c r="C124" s="24"/>
      <c r="D124" s="25"/>
      <c r="E124" s="47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</row>
    <row r="125">
      <c r="A125" s="47"/>
      <c r="B125" s="24"/>
      <c r="C125" s="24"/>
      <c r="D125" s="25"/>
      <c r="E125" s="47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</row>
    <row r="126">
      <c r="A126" s="47"/>
      <c r="B126" s="24"/>
      <c r="C126" s="24"/>
      <c r="D126" s="25"/>
      <c r="E126" s="47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</row>
    <row r="127">
      <c r="A127" s="47"/>
      <c r="B127" s="24"/>
      <c r="C127" s="24"/>
      <c r="D127" s="25"/>
      <c r="E127" s="47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</row>
    <row r="128">
      <c r="A128" s="47"/>
      <c r="B128" s="24"/>
      <c r="C128" s="24"/>
      <c r="D128" s="25"/>
      <c r="E128" s="47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</row>
    <row r="129">
      <c r="A129" s="47"/>
      <c r="B129" s="24"/>
      <c r="C129" s="24"/>
      <c r="D129" s="25"/>
      <c r="E129" s="47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</row>
    <row r="130">
      <c r="A130" s="47"/>
      <c r="B130" s="24"/>
      <c r="C130" s="24"/>
      <c r="D130" s="25"/>
      <c r="E130" s="47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</row>
    <row r="131">
      <c r="A131" s="47"/>
      <c r="B131" s="24"/>
      <c r="C131" s="24"/>
      <c r="D131" s="25"/>
      <c r="E131" s="47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</row>
    <row r="132">
      <c r="A132" s="47"/>
      <c r="B132" s="24"/>
      <c r="C132" s="24"/>
      <c r="D132" s="25"/>
      <c r="E132" s="47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</row>
    <row r="133">
      <c r="A133" s="47"/>
      <c r="B133" s="24"/>
      <c r="C133" s="24"/>
      <c r="D133" s="25"/>
      <c r="E133" s="47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</row>
    <row r="134">
      <c r="A134" s="47"/>
      <c r="B134" s="24"/>
      <c r="C134" s="24"/>
      <c r="D134" s="25"/>
      <c r="E134" s="47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</row>
    <row r="135">
      <c r="A135" s="47"/>
      <c r="B135" s="24"/>
      <c r="C135" s="24"/>
      <c r="D135" s="25"/>
      <c r="E135" s="47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</row>
    <row r="136">
      <c r="A136" s="47"/>
      <c r="B136" s="24"/>
      <c r="C136" s="24"/>
      <c r="D136" s="25"/>
      <c r="E136" s="47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</row>
    <row r="137">
      <c r="A137" s="47"/>
      <c r="B137" s="24"/>
      <c r="C137" s="24"/>
      <c r="D137" s="25"/>
      <c r="E137" s="47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</row>
    <row r="138">
      <c r="A138" s="47"/>
      <c r="B138" s="24"/>
      <c r="C138" s="24"/>
      <c r="D138" s="25"/>
      <c r="E138" s="47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</row>
    <row r="139">
      <c r="A139" s="47"/>
      <c r="B139" s="24"/>
      <c r="C139" s="24"/>
      <c r="D139" s="25"/>
      <c r="E139" s="47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</row>
    <row r="140">
      <c r="A140" s="47"/>
      <c r="B140" s="24"/>
      <c r="C140" s="24"/>
      <c r="D140" s="25"/>
      <c r="E140" s="47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</row>
    <row r="141">
      <c r="A141" s="47"/>
      <c r="B141" s="24"/>
      <c r="C141" s="24"/>
      <c r="D141" s="25"/>
      <c r="E141" s="47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</row>
    <row r="142">
      <c r="A142" s="47"/>
      <c r="B142" s="24"/>
      <c r="C142" s="24"/>
      <c r="D142" s="25"/>
      <c r="E142" s="47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</row>
    <row r="143">
      <c r="A143" s="47"/>
      <c r="B143" s="24"/>
      <c r="C143" s="24"/>
      <c r="D143" s="25"/>
      <c r="E143" s="47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</row>
    <row r="144">
      <c r="A144" s="47"/>
      <c r="B144" s="24"/>
      <c r="C144" s="24"/>
      <c r="D144" s="25"/>
      <c r="E144" s="47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</row>
    <row r="145">
      <c r="A145" s="47"/>
      <c r="B145" s="24"/>
      <c r="C145" s="24"/>
      <c r="D145" s="25"/>
      <c r="E145" s="47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</row>
    <row r="146">
      <c r="A146" s="47"/>
      <c r="B146" s="24"/>
      <c r="C146" s="24"/>
      <c r="D146" s="25"/>
      <c r="E146" s="47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</row>
    <row r="147">
      <c r="A147" s="47"/>
      <c r="B147" s="24"/>
      <c r="C147" s="24"/>
      <c r="D147" s="25"/>
      <c r="E147" s="47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</row>
    <row r="148">
      <c r="A148" s="47"/>
      <c r="B148" s="24"/>
      <c r="C148" s="24"/>
      <c r="D148" s="25"/>
      <c r="E148" s="47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</row>
    <row r="149">
      <c r="A149" s="47"/>
      <c r="B149" s="24"/>
      <c r="C149" s="24"/>
      <c r="D149" s="25"/>
      <c r="E149" s="47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</row>
    <row r="150">
      <c r="A150" s="47"/>
      <c r="B150" s="24"/>
      <c r="C150" s="24"/>
      <c r="D150" s="25"/>
      <c r="E150" s="47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</row>
    <row r="151">
      <c r="A151" s="47"/>
      <c r="B151" s="24"/>
      <c r="C151" s="24"/>
      <c r="D151" s="25"/>
      <c r="E151" s="47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</row>
    <row r="152">
      <c r="A152" s="47"/>
      <c r="B152" s="24"/>
      <c r="C152" s="24"/>
      <c r="D152" s="25"/>
      <c r="E152" s="47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</row>
    <row r="153">
      <c r="A153" s="47"/>
      <c r="B153" s="24"/>
      <c r="C153" s="24"/>
      <c r="D153" s="25"/>
      <c r="E153" s="47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</row>
    <row r="154">
      <c r="A154" s="47"/>
      <c r="B154" s="24"/>
      <c r="C154" s="24"/>
      <c r="D154" s="25"/>
      <c r="E154" s="47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</row>
    <row r="155">
      <c r="A155" s="47"/>
      <c r="B155" s="24"/>
      <c r="C155" s="24"/>
      <c r="D155" s="25"/>
      <c r="E155" s="47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</row>
    <row r="156">
      <c r="A156" s="47"/>
      <c r="B156" s="24"/>
      <c r="C156" s="24"/>
      <c r="D156" s="25"/>
      <c r="E156" s="47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</row>
    <row r="157">
      <c r="A157" s="47"/>
      <c r="B157" s="24"/>
      <c r="C157" s="24"/>
      <c r="D157" s="25"/>
      <c r="E157" s="47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</row>
    <row r="158">
      <c r="A158" s="47"/>
      <c r="B158" s="24"/>
      <c r="C158" s="24"/>
      <c r="D158" s="25"/>
      <c r="E158" s="47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</row>
    <row r="159">
      <c r="A159" s="47"/>
      <c r="B159" s="24"/>
      <c r="C159" s="24"/>
      <c r="D159" s="25"/>
      <c r="E159" s="47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</row>
    <row r="160">
      <c r="A160" s="47"/>
      <c r="B160" s="24"/>
      <c r="C160" s="24"/>
      <c r="D160" s="25"/>
      <c r="E160" s="47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</row>
    <row r="161">
      <c r="A161" s="47"/>
      <c r="B161" s="24"/>
      <c r="C161" s="24"/>
      <c r="D161" s="25"/>
      <c r="E161" s="47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</row>
    <row r="162">
      <c r="A162" s="47"/>
      <c r="B162" s="24"/>
      <c r="C162" s="24"/>
      <c r="D162" s="25"/>
      <c r="E162" s="47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</row>
    <row r="163">
      <c r="A163" s="47"/>
      <c r="B163" s="24"/>
      <c r="C163" s="24"/>
      <c r="D163" s="25"/>
      <c r="E163" s="47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</row>
    <row r="164">
      <c r="A164" s="47"/>
      <c r="B164" s="24"/>
      <c r="C164" s="24"/>
      <c r="D164" s="25"/>
      <c r="E164" s="47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</row>
    <row r="165">
      <c r="A165" s="47"/>
      <c r="B165" s="24"/>
      <c r="C165" s="24"/>
      <c r="D165" s="25"/>
      <c r="E165" s="47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</row>
    <row r="166">
      <c r="A166" s="47"/>
      <c r="B166" s="24"/>
      <c r="C166" s="24"/>
      <c r="D166" s="25"/>
      <c r="E166" s="47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</row>
    <row r="167">
      <c r="A167" s="47"/>
      <c r="B167" s="24"/>
      <c r="C167" s="24"/>
      <c r="D167" s="25"/>
      <c r="E167" s="47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</row>
    <row r="168">
      <c r="A168" s="47"/>
      <c r="B168" s="24"/>
      <c r="C168" s="24"/>
      <c r="D168" s="25"/>
      <c r="E168" s="47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</row>
    <row r="169">
      <c r="A169" s="47"/>
      <c r="B169" s="24"/>
      <c r="C169" s="24"/>
      <c r="D169" s="25"/>
      <c r="E169" s="47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</row>
    <row r="170">
      <c r="A170" s="47"/>
      <c r="B170" s="24"/>
      <c r="C170" s="24"/>
      <c r="D170" s="25"/>
      <c r="E170" s="47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</row>
    <row r="171">
      <c r="A171" s="47"/>
      <c r="B171" s="24"/>
      <c r="C171" s="24"/>
      <c r="D171" s="25"/>
      <c r="E171" s="47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</row>
    <row r="172">
      <c r="A172" s="47"/>
      <c r="B172" s="24"/>
      <c r="C172" s="24"/>
      <c r="D172" s="25"/>
      <c r="E172" s="47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</row>
    <row r="173">
      <c r="A173" s="47"/>
      <c r="B173" s="24"/>
      <c r="C173" s="24"/>
      <c r="D173" s="25"/>
      <c r="E173" s="47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</row>
    <row r="174">
      <c r="A174" s="47"/>
      <c r="B174" s="24"/>
      <c r="C174" s="24"/>
      <c r="D174" s="25"/>
      <c r="E174" s="47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</row>
    <row r="175">
      <c r="A175" s="47"/>
      <c r="B175" s="24"/>
      <c r="C175" s="24"/>
      <c r="D175" s="25"/>
      <c r="E175" s="47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</row>
    <row r="176">
      <c r="A176" s="47"/>
      <c r="B176" s="24"/>
      <c r="C176" s="24"/>
      <c r="D176" s="25"/>
      <c r="E176" s="47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</row>
    <row r="177">
      <c r="A177" s="47"/>
      <c r="B177" s="24"/>
      <c r="C177" s="24"/>
      <c r="D177" s="25"/>
      <c r="E177" s="47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</row>
    <row r="178">
      <c r="A178" s="47"/>
      <c r="B178" s="24"/>
      <c r="C178" s="24"/>
      <c r="D178" s="25"/>
      <c r="E178" s="47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</row>
    <row r="179">
      <c r="A179" s="47"/>
      <c r="B179" s="24"/>
      <c r="C179" s="24"/>
      <c r="D179" s="25"/>
      <c r="E179" s="47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</row>
    <row r="180">
      <c r="A180" s="47"/>
      <c r="B180" s="24"/>
      <c r="C180" s="24"/>
      <c r="D180" s="25"/>
      <c r="E180" s="47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</row>
    <row r="181">
      <c r="A181" s="47"/>
      <c r="B181" s="24"/>
      <c r="C181" s="24"/>
      <c r="D181" s="25"/>
      <c r="E181" s="47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</row>
    <row r="182">
      <c r="A182" s="47"/>
      <c r="B182" s="24"/>
      <c r="C182" s="24"/>
      <c r="D182" s="25"/>
      <c r="E182" s="47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</row>
    <row r="183">
      <c r="A183" s="47"/>
      <c r="B183" s="24"/>
      <c r="C183" s="24"/>
      <c r="D183" s="25"/>
      <c r="E183" s="47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</row>
    <row r="184">
      <c r="A184" s="47"/>
      <c r="B184" s="24"/>
      <c r="C184" s="24"/>
      <c r="D184" s="25"/>
      <c r="E184" s="47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</row>
    <row r="185">
      <c r="A185" s="47"/>
      <c r="B185" s="24"/>
      <c r="C185" s="24"/>
      <c r="D185" s="25"/>
      <c r="E185" s="47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</row>
    <row r="186">
      <c r="A186" s="47"/>
      <c r="B186" s="24"/>
      <c r="C186" s="24"/>
      <c r="D186" s="25"/>
      <c r="E186" s="47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</row>
    <row r="187">
      <c r="A187" s="47"/>
      <c r="B187" s="24"/>
      <c r="C187" s="24"/>
      <c r="D187" s="25"/>
      <c r="E187" s="47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</row>
    <row r="188">
      <c r="A188" s="47"/>
      <c r="B188" s="24"/>
      <c r="C188" s="24"/>
      <c r="D188" s="25"/>
      <c r="E188" s="47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</row>
    <row r="189">
      <c r="A189" s="47"/>
      <c r="B189" s="24"/>
      <c r="C189" s="24"/>
      <c r="D189" s="25"/>
      <c r="E189" s="47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</row>
    <row r="190">
      <c r="A190" s="47"/>
      <c r="B190" s="24"/>
      <c r="C190" s="24"/>
      <c r="D190" s="25"/>
      <c r="E190" s="47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</row>
    <row r="191">
      <c r="A191" s="47"/>
      <c r="B191" s="24"/>
      <c r="C191" s="24"/>
      <c r="D191" s="25"/>
      <c r="E191" s="47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</row>
    <row r="192">
      <c r="A192" s="47"/>
      <c r="B192" s="24"/>
      <c r="C192" s="24"/>
      <c r="D192" s="25"/>
      <c r="E192" s="47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</row>
    <row r="193">
      <c r="A193" s="47"/>
      <c r="B193" s="24"/>
      <c r="C193" s="24"/>
      <c r="D193" s="25"/>
      <c r="E193" s="47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</row>
    <row r="194">
      <c r="A194" s="47"/>
      <c r="B194" s="24"/>
      <c r="C194" s="24"/>
      <c r="D194" s="25"/>
      <c r="E194" s="47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</row>
    <row r="195">
      <c r="A195" s="47"/>
      <c r="B195" s="24"/>
      <c r="C195" s="24"/>
      <c r="D195" s="25"/>
      <c r="E195" s="47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</row>
    <row r="196">
      <c r="A196" s="47"/>
      <c r="B196" s="24"/>
      <c r="C196" s="24"/>
      <c r="D196" s="25"/>
      <c r="E196" s="47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</row>
    <row r="197">
      <c r="A197" s="47"/>
      <c r="B197" s="24"/>
      <c r="C197" s="24"/>
      <c r="D197" s="25"/>
      <c r="E197" s="47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</row>
    <row r="198">
      <c r="A198" s="47"/>
      <c r="B198" s="24"/>
      <c r="C198" s="24"/>
      <c r="D198" s="25"/>
      <c r="E198" s="47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</row>
    <row r="199">
      <c r="A199" s="47"/>
      <c r="B199" s="24"/>
      <c r="C199" s="24"/>
      <c r="D199" s="25"/>
      <c r="E199" s="47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</row>
    <row r="200">
      <c r="A200" s="47"/>
      <c r="B200" s="24"/>
      <c r="C200" s="24"/>
      <c r="D200" s="25"/>
      <c r="E200" s="47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</row>
    <row r="201">
      <c r="A201" s="47"/>
      <c r="B201" s="24"/>
      <c r="C201" s="24"/>
      <c r="D201" s="25"/>
      <c r="E201" s="47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</row>
    <row r="202">
      <c r="A202" s="47"/>
      <c r="B202" s="24"/>
      <c r="C202" s="24"/>
      <c r="D202" s="25"/>
      <c r="E202" s="47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</row>
    <row r="203">
      <c r="A203" s="47"/>
      <c r="B203" s="24"/>
      <c r="C203" s="24"/>
      <c r="D203" s="25"/>
      <c r="E203" s="47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</row>
    <row r="204">
      <c r="A204" s="47"/>
      <c r="B204" s="24"/>
      <c r="C204" s="24"/>
      <c r="D204" s="25"/>
      <c r="E204" s="47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</row>
    <row r="205">
      <c r="A205" s="47"/>
      <c r="B205" s="24"/>
      <c r="C205" s="24"/>
      <c r="D205" s="25"/>
      <c r="E205" s="47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</row>
    <row r="206">
      <c r="A206" s="47"/>
      <c r="B206" s="24"/>
      <c r="C206" s="24"/>
      <c r="D206" s="25"/>
      <c r="E206" s="47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</row>
    <row r="207">
      <c r="A207" s="47"/>
      <c r="B207" s="24"/>
      <c r="C207" s="24"/>
      <c r="D207" s="25"/>
      <c r="E207" s="47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</row>
    <row r="208">
      <c r="A208" s="47"/>
      <c r="B208" s="24"/>
      <c r="C208" s="24"/>
      <c r="D208" s="25"/>
      <c r="E208" s="47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</row>
    <row r="209">
      <c r="A209" s="47"/>
      <c r="B209" s="24"/>
      <c r="C209" s="24"/>
      <c r="D209" s="25"/>
      <c r="E209" s="47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</row>
    <row r="210">
      <c r="A210" s="47"/>
      <c r="B210" s="24"/>
      <c r="C210" s="24"/>
      <c r="D210" s="25"/>
      <c r="E210" s="47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</row>
    <row r="211">
      <c r="A211" s="47"/>
      <c r="B211" s="24"/>
      <c r="C211" s="24"/>
      <c r="D211" s="25"/>
      <c r="E211" s="47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</row>
    <row r="212">
      <c r="A212" s="47"/>
      <c r="B212" s="24"/>
      <c r="C212" s="24"/>
      <c r="D212" s="25"/>
      <c r="E212" s="47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</row>
    <row r="213">
      <c r="A213" s="47"/>
      <c r="B213" s="24"/>
      <c r="C213" s="24"/>
      <c r="D213" s="25"/>
      <c r="E213" s="47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</row>
    <row r="214">
      <c r="A214" s="47"/>
      <c r="B214" s="24"/>
      <c r="C214" s="24"/>
      <c r="D214" s="25"/>
      <c r="E214" s="47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</row>
    <row r="215">
      <c r="A215" s="47"/>
      <c r="B215" s="24"/>
      <c r="C215" s="24"/>
      <c r="D215" s="25"/>
      <c r="E215" s="47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</row>
    <row r="216">
      <c r="A216" s="47"/>
      <c r="B216" s="24"/>
      <c r="C216" s="24"/>
      <c r="D216" s="25"/>
      <c r="E216" s="47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</row>
    <row r="217">
      <c r="A217" s="47"/>
      <c r="B217" s="24"/>
      <c r="C217" s="24"/>
      <c r="D217" s="25"/>
      <c r="E217" s="47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</row>
    <row r="218">
      <c r="A218" s="47"/>
      <c r="B218" s="24"/>
      <c r="C218" s="24"/>
      <c r="D218" s="25"/>
      <c r="E218" s="47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</row>
    <row r="219">
      <c r="A219" s="47"/>
      <c r="B219" s="24"/>
      <c r="C219" s="24"/>
      <c r="D219" s="25"/>
      <c r="E219" s="47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</row>
    <row r="220">
      <c r="A220" s="47"/>
      <c r="B220" s="24"/>
      <c r="C220" s="24"/>
      <c r="D220" s="25"/>
      <c r="E220" s="47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</row>
    <row r="221">
      <c r="A221" s="47"/>
      <c r="B221" s="24"/>
      <c r="C221" s="24"/>
      <c r="D221" s="25"/>
      <c r="E221" s="47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</row>
    <row r="222">
      <c r="A222" s="47"/>
      <c r="B222" s="24"/>
      <c r="C222" s="24"/>
      <c r="D222" s="25"/>
      <c r="E222" s="47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</row>
    <row r="223">
      <c r="A223" s="47"/>
      <c r="B223" s="24"/>
      <c r="C223" s="24"/>
      <c r="D223" s="25"/>
      <c r="E223" s="47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</row>
    <row r="224">
      <c r="A224" s="47"/>
      <c r="B224" s="24"/>
      <c r="C224" s="24"/>
      <c r="D224" s="25"/>
      <c r="E224" s="47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</row>
    <row r="225">
      <c r="A225" s="47"/>
      <c r="B225" s="24"/>
      <c r="C225" s="24"/>
      <c r="D225" s="25"/>
      <c r="E225" s="47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</row>
    <row r="226">
      <c r="A226" s="47"/>
      <c r="B226" s="24"/>
      <c r="C226" s="24"/>
      <c r="D226" s="25"/>
      <c r="E226" s="47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</row>
    <row r="227">
      <c r="A227" s="47"/>
      <c r="B227" s="24"/>
      <c r="C227" s="24"/>
      <c r="D227" s="25"/>
      <c r="E227" s="47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</row>
    <row r="228">
      <c r="A228" s="47"/>
      <c r="B228" s="24"/>
      <c r="C228" s="24"/>
      <c r="D228" s="25"/>
      <c r="E228" s="47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</row>
    <row r="229">
      <c r="A229" s="47"/>
      <c r="B229" s="24"/>
      <c r="C229" s="24"/>
      <c r="D229" s="25"/>
      <c r="E229" s="47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</row>
    <row r="230">
      <c r="A230" s="47"/>
      <c r="B230" s="24"/>
      <c r="C230" s="24"/>
      <c r="D230" s="25"/>
      <c r="E230" s="47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</row>
    <row r="231">
      <c r="A231" s="47"/>
      <c r="B231" s="24"/>
      <c r="C231" s="24"/>
      <c r="D231" s="25"/>
      <c r="E231" s="47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</row>
    <row r="232">
      <c r="A232" s="47"/>
      <c r="B232" s="24"/>
      <c r="C232" s="24"/>
      <c r="D232" s="25"/>
      <c r="E232" s="47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</row>
    <row r="233">
      <c r="A233" s="47"/>
      <c r="B233" s="24"/>
      <c r="C233" s="24"/>
      <c r="D233" s="25"/>
      <c r="E233" s="47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</row>
    <row r="234">
      <c r="A234" s="47"/>
      <c r="B234" s="24"/>
      <c r="C234" s="24"/>
      <c r="D234" s="25"/>
      <c r="E234" s="47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</row>
    <row r="235">
      <c r="A235" s="47"/>
      <c r="B235" s="24"/>
      <c r="C235" s="24"/>
      <c r="D235" s="25"/>
      <c r="E235" s="47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</row>
    <row r="236">
      <c r="A236" s="47"/>
      <c r="B236" s="24"/>
      <c r="C236" s="24"/>
      <c r="D236" s="25"/>
      <c r="E236" s="47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</row>
    <row r="237">
      <c r="A237" s="47"/>
      <c r="B237" s="24"/>
      <c r="C237" s="24"/>
      <c r="D237" s="25"/>
      <c r="E237" s="47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</row>
    <row r="238">
      <c r="A238" s="47"/>
      <c r="B238" s="24"/>
      <c r="C238" s="24"/>
      <c r="D238" s="25"/>
      <c r="E238" s="47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</row>
    <row r="239">
      <c r="A239" s="47"/>
      <c r="B239" s="24"/>
      <c r="C239" s="24"/>
      <c r="D239" s="25"/>
      <c r="E239" s="47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</row>
    <row r="240">
      <c r="A240" s="47"/>
      <c r="B240" s="24"/>
      <c r="C240" s="24"/>
      <c r="D240" s="25"/>
      <c r="E240" s="47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</row>
    <row r="241">
      <c r="A241" s="47"/>
      <c r="B241" s="24"/>
      <c r="C241" s="24"/>
      <c r="D241" s="25"/>
      <c r="E241" s="47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</row>
    <row r="242">
      <c r="A242" s="47"/>
      <c r="B242" s="24"/>
      <c r="C242" s="24"/>
      <c r="D242" s="25"/>
      <c r="E242" s="47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</row>
    <row r="243">
      <c r="A243" s="47"/>
      <c r="B243" s="24"/>
      <c r="C243" s="24"/>
      <c r="D243" s="25"/>
      <c r="E243" s="47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</row>
    <row r="244">
      <c r="A244" s="47"/>
      <c r="B244" s="24"/>
      <c r="C244" s="24"/>
      <c r="D244" s="25"/>
      <c r="E244" s="47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</row>
    <row r="245">
      <c r="A245" s="47"/>
      <c r="B245" s="24"/>
      <c r="C245" s="24"/>
      <c r="D245" s="25"/>
      <c r="E245" s="47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</row>
    <row r="246">
      <c r="A246" s="47"/>
      <c r="B246" s="24"/>
      <c r="C246" s="24"/>
      <c r="D246" s="25"/>
      <c r="E246" s="47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</row>
    <row r="247">
      <c r="A247" s="47"/>
      <c r="B247" s="24"/>
      <c r="C247" s="24"/>
      <c r="D247" s="25"/>
      <c r="E247" s="47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</row>
    <row r="248">
      <c r="A248" s="47"/>
      <c r="B248" s="24"/>
      <c r="C248" s="24"/>
      <c r="D248" s="25"/>
      <c r="E248" s="47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</row>
    <row r="249">
      <c r="A249" s="47"/>
      <c r="B249" s="24"/>
      <c r="C249" s="24"/>
      <c r="D249" s="25"/>
      <c r="E249" s="47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</row>
    <row r="250">
      <c r="A250" s="47"/>
      <c r="B250" s="24"/>
      <c r="C250" s="24"/>
      <c r="D250" s="25"/>
      <c r="E250" s="47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</row>
    <row r="251">
      <c r="A251" s="47"/>
      <c r="B251" s="24"/>
      <c r="C251" s="24"/>
      <c r="D251" s="25"/>
      <c r="E251" s="47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</row>
    <row r="252">
      <c r="A252" s="47"/>
      <c r="B252" s="24"/>
      <c r="C252" s="24"/>
      <c r="D252" s="25"/>
      <c r="E252" s="47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</row>
    <row r="253">
      <c r="A253" s="47"/>
      <c r="B253" s="24"/>
      <c r="C253" s="24"/>
      <c r="D253" s="25"/>
      <c r="E253" s="47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</row>
    <row r="254">
      <c r="A254" s="47"/>
      <c r="B254" s="24"/>
      <c r="C254" s="24"/>
      <c r="D254" s="25"/>
      <c r="E254" s="47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</row>
    <row r="255">
      <c r="A255" s="47"/>
      <c r="B255" s="24"/>
      <c r="C255" s="24"/>
      <c r="D255" s="25"/>
      <c r="E255" s="47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</row>
    <row r="256">
      <c r="A256" s="47"/>
      <c r="B256" s="24"/>
      <c r="C256" s="24"/>
      <c r="D256" s="25"/>
      <c r="E256" s="47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</row>
    <row r="257">
      <c r="A257" s="47"/>
      <c r="B257" s="24"/>
      <c r="C257" s="24"/>
      <c r="D257" s="25"/>
      <c r="E257" s="47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</row>
    <row r="258">
      <c r="A258" s="47"/>
      <c r="B258" s="24"/>
      <c r="C258" s="24"/>
      <c r="D258" s="25"/>
      <c r="E258" s="47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</row>
    <row r="259">
      <c r="A259" s="47"/>
      <c r="B259" s="24"/>
      <c r="C259" s="24"/>
      <c r="D259" s="25"/>
      <c r="E259" s="47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</row>
    <row r="260">
      <c r="A260" s="47"/>
      <c r="B260" s="24"/>
      <c r="C260" s="24"/>
      <c r="D260" s="25"/>
      <c r="E260" s="47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</row>
    <row r="261">
      <c r="A261" s="47"/>
      <c r="B261" s="24"/>
      <c r="C261" s="24"/>
      <c r="D261" s="25"/>
      <c r="E261" s="47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</row>
    <row r="262">
      <c r="A262" s="47"/>
      <c r="B262" s="24"/>
      <c r="C262" s="24"/>
      <c r="D262" s="25"/>
      <c r="E262" s="47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</row>
    <row r="263">
      <c r="A263" s="47"/>
      <c r="B263" s="24"/>
      <c r="C263" s="24"/>
      <c r="D263" s="25"/>
      <c r="E263" s="47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</row>
    <row r="264">
      <c r="A264" s="47"/>
      <c r="B264" s="24"/>
      <c r="C264" s="24"/>
      <c r="D264" s="25"/>
      <c r="E264" s="47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</row>
    <row r="265">
      <c r="A265" s="47"/>
      <c r="B265" s="24"/>
      <c r="C265" s="24"/>
      <c r="D265" s="25"/>
      <c r="E265" s="47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</row>
    <row r="266">
      <c r="A266" s="47"/>
      <c r="B266" s="24"/>
      <c r="C266" s="24"/>
      <c r="D266" s="25"/>
      <c r="E266" s="47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</row>
    <row r="267">
      <c r="A267" s="47"/>
      <c r="B267" s="24"/>
      <c r="C267" s="24"/>
      <c r="D267" s="25"/>
      <c r="E267" s="47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</row>
    <row r="268">
      <c r="A268" s="47"/>
      <c r="B268" s="24"/>
      <c r="C268" s="24"/>
      <c r="D268" s="25"/>
      <c r="E268" s="47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</row>
    <row r="269">
      <c r="A269" s="47"/>
      <c r="B269" s="24"/>
      <c r="C269" s="24"/>
      <c r="D269" s="25"/>
      <c r="E269" s="47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</row>
    <row r="270">
      <c r="A270" s="47"/>
      <c r="B270" s="24"/>
      <c r="C270" s="24"/>
      <c r="D270" s="25"/>
      <c r="E270" s="47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</row>
    <row r="271">
      <c r="A271" s="47"/>
      <c r="B271" s="24"/>
      <c r="C271" s="24"/>
      <c r="D271" s="25"/>
      <c r="E271" s="47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</row>
    <row r="272">
      <c r="A272" s="47"/>
      <c r="B272" s="24"/>
      <c r="C272" s="24"/>
      <c r="D272" s="25"/>
      <c r="E272" s="47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</row>
    <row r="273">
      <c r="A273" s="47"/>
      <c r="B273" s="24"/>
      <c r="C273" s="24"/>
      <c r="D273" s="25"/>
      <c r="E273" s="47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</row>
    <row r="274">
      <c r="A274" s="47"/>
      <c r="B274" s="24"/>
      <c r="C274" s="24"/>
      <c r="D274" s="25"/>
      <c r="E274" s="47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</row>
    <row r="275">
      <c r="A275" s="47"/>
      <c r="B275" s="24"/>
      <c r="C275" s="24"/>
      <c r="D275" s="25"/>
      <c r="E275" s="47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</row>
    <row r="276">
      <c r="A276" s="47"/>
      <c r="B276" s="24"/>
      <c r="C276" s="24"/>
      <c r="D276" s="25"/>
      <c r="E276" s="47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</row>
    <row r="277">
      <c r="A277" s="47"/>
      <c r="B277" s="24"/>
      <c r="C277" s="24"/>
      <c r="D277" s="25"/>
      <c r="E277" s="47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</row>
    <row r="278">
      <c r="A278" s="47"/>
      <c r="B278" s="24"/>
      <c r="C278" s="24"/>
      <c r="D278" s="25"/>
      <c r="E278" s="47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</row>
    <row r="279">
      <c r="A279" s="47"/>
      <c r="B279" s="24"/>
      <c r="C279" s="24"/>
      <c r="D279" s="25"/>
      <c r="E279" s="47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</row>
    <row r="280">
      <c r="A280" s="47"/>
      <c r="B280" s="24"/>
      <c r="C280" s="24"/>
      <c r="D280" s="25"/>
      <c r="E280" s="47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</row>
    <row r="281">
      <c r="A281" s="47"/>
      <c r="B281" s="24"/>
      <c r="C281" s="24"/>
      <c r="D281" s="25"/>
      <c r="E281" s="47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</row>
    <row r="282">
      <c r="A282" s="47"/>
      <c r="B282" s="24"/>
      <c r="C282" s="24"/>
      <c r="D282" s="25"/>
      <c r="E282" s="47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</row>
    <row r="283">
      <c r="A283" s="47"/>
      <c r="B283" s="24"/>
      <c r="C283" s="24"/>
      <c r="D283" s="25"/>
      <c r="E283" s="47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</row>
    <row r="284">
      <c r="A284" s="47"/>
      <c r="B284" s="24"/>
      <c r="C284" s="24"/>
      <c r="D284" s="25"/>
      <c r="E284" s="47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</row>
    <row r="285">
      <c r="A285" s="47"/>
      <c r="B285" s="24"/>
      <c r="C285" s="24"/>
      <c r="D285" s="25"/>
      <c r="E285" s="47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</row>
    <row r="286">
      <c r="A286" s="47"/>
      <c r="B286" s="24"/>
      <c r="C286" s="24"/>
      <c r="D286" s="25"/>
      <c r="E286" s="47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</row>
    <row r="287">
      <c r="A287" s="47"/>
      <c r="B287" s="24"/>
      <c r="C287" s="24"/>
      <c r="D287" s="25"/>
      <c r="E287" s="47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</row>
    <row r="288">
      <c r="A288" s="47"/>
      <c r="B288" s="24"/>
      <c r="C288" s="24"/>
      <c r="D288" s="25"/>
      <c r="E288" s="47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</row>
    <row r="289">
      <c r="A289" s="47"/>
      <c r="B289" s="24"/>
      <c r="C289" s="24"/>
      <c r="D289" s="25"/>
      <c r="E289" s="47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</row>
    <row r="290">
      <c r="A290" s="47"/>
      <c r="B290" s="24"/>
      <c r="C290" s="24"/>
      <c r="D290" s="25"/>
      <c r="E290" s="47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</row>
    <row r="291">
      <c r="A291" s="47"/>
      <c r="B291" s="24"/>
      <c r="C291" s="24"/>
      <c r="D291" s="25"/>
      <c r="E291" s="47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</row>
    <row r="292">
      <c r="A292" s="47"/>
      <c r="B292" s="24"/>
      <c r="C292" s="24"/>
      <c r="D292" s="25"/>
      <c r="E292" s="47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</row>
    <row r="293">
      <c r="A293" s="47"/>
      <c r="B293" s="24"/>
      <c r="C293" s="24"/>
      <c r="D293" s="25"/>
      <c r="E293" s="47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</row>
    <row r="294">
      <c r="A294" s="47"/>
      <c r="B294" s="24"/>
      <c r="C294" s="24"/>
      <c r="D294" s="25"/>
      <c r="E294" s="47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</row>
    <row r="295">
      <c r="A295" s="47"/>
      <c r="B295" s="24"/>
      <c r="C295" s="24"/>
      <c r="D295" s="25"/>
      <c r="E295" s="47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</row>
    <row r="296">
      <c r="A296" s="47"/>
      <c r="B296" s="24"/>
      <c r="C296" s="24"/>
      <c r="D296" s="25"/>
      <c r="E296" s="47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</row>
    <row r="297">
      <c r="A297" s="47"/>
      <c r="B297" s="24"/>
      <c r="C297" s="24"/>
      <c r="D297" s="25"/>
      <c r="E297" s="47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</row>
    <row r="298">
      <c r="A298" s="47"/>
      <c r="B298" s="24"/>
      <c r="C298" s="24"/>
      <c r="D298" s="25"/>
      <c r="E298" s="47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</row>
    <row r="299">
      <c r="A299" s="47"/>
      <c r="B299" s="24"/>
      <c r="C299" s="24"/>
      <c r="D299" s="25"/>
      <c r="E299" s="47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</row>
    <row r="300">
      <c r="A300" s="47"/>
      <c r="B300" s="24"/>
      <c r="C300" s="24"/>
      <c r="D300" s="25"/>
      <c r="E300" s="47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</row>
    <row r="301">
      <c r="A301" s="47"/>
      <c r="B301" s="24"/>
      <c r="C301" s="24"/>
      <c r="D301" s="25"/>
      <c r="E301" s="47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</row>
    <row r="302">
      <c r="A302" s="47"/>
      <c r="B302" s="24"/>
      <c r="C302" s="24"/>
      <c r="D302" s="25"/>
      <c r="E302" s="47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</row>
    <row r="303">
      <c r="A303" s="47"/>
      <c r="B303" s="24"/>
      <c r="C303" s="24"/>
      <c r="D303" s="25"/>
      <c r="E303" s="47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</row>
    <row r="304">
      <c r="A304" s="47"/>
      <c r="B304" s="24"/>
      <c r="C304" s="24"/>
      <c r="D304" s="25"/>
      <c r="E304" s="47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</row>
    <row r="305">
      <c r="A305" s="47"/>
      <c r="B305" s="24"/>
      <c r="C305" s="24"/>
      <c r="D305" s="25"/>
      <c r="E305" s="47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</row>
    <row r="306">
      <c r="A306" s="47"/>
      <c r="B306" s="24"/>
      <c r="C306" s="24"/>
      <c r="D306" s="25"/>
      <c r="E306" s="47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</row>
    <row r="307">
      <c r="A307" s="47"/>
      <c r="B307" s="24"/>
      <c r="C307" s="24"/>
      <c r="D307" s="25"/>
      <c r="E307" s="47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</row>
    <row r="308">
      <c r="A308" s="47"/>
      <c r="B308" s="24"/>
      <c r="C308" s="24"/>
      <c r="D308" s="25"/>
      <c r="E308" s="47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</row>
    <row r="309">
      <c r="A309" s="47"/>
      <c r="B309" s="24"/>
      <c r="C309" s="24"/>
      <c r="D309" s="25"/>
      <c r="E309" s="47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</row>
    <row r="310">
      <c r="A310" s="47"/>
      <c r="B310" s="24"/>
      <c r="C310" s="24"/>
      <c r="D310" s="25"/>
      <c r="E310" s="47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</row>
    <row r="311">
      <c r="A311" s="47"/>
      <c r="B311" s="24"/>
      <c r="C311" s="24"/>
      <c r="D311" s="25"/>
      <c r="E311" s="47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</row>
    <row r="312">
      <c r="A312" s="47"/>
      <c r="B312" s="24"/>
      <c r="C312" s="24"/>
      <c r="D312" s="25"/>
      <c r="E312" s="47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</row>
    <row r="313">
      <c r="A313" s="47"/>
      <c r="B313" s="24"/>
      <c r="C313" s="24"/>
      <c r="D313" s="25"/>
      <c r="E313" s="47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</row>
    <row r="314">
      <c r="A314" s="47"/>
      <c r="B314" s="24"/>
      <c r="C314" s="24"/>
      <c r="D314" s="25"/>
      <c r="E314" s="47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</row>
    <row r="315">
      <c r="A315" s="47"/>
      <c r="B315" s="24"/>
      <c r="C315" s="24"/>
      <c r="D315" s="25"/>
      <c r="E315" s="47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</row>
    <row r="316">
      <c r="A316" s="47"/>
      <c r="B316" s="24"/>
      <c r="C316" s="24"/>
      <c r="D316" s="25"/>
      <c r="E316" s="47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</row>
    <row r="317">
      <c r="A317" s="47"/>
      <c r="B317" s="24"/>
      <c r="C317" s="24"/>
      <c r="D317" s="25"/>
      <c r="E317" s="47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</row>
    <row r="318">
      <c r="A318" s="47"/>
      <c r="B318" s="24"/>
      <c r="C318" s="24"/>
      <c r="D318" s="25"/>
      <c r="E318" s="47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</row>
    <row r="319">
      <c r="A319" s="47"/>
      <c r="B319" s="24"/>
      <c r="C319" s="24"/>
      <c r="D319" s="25"/>
      <c r="E319" s="47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</row>
    <row r="320">
      <c r="A320" s="47"/>
      <c r="B320" s="24"/>
      <c r="C320" s="24"/>
      <c r="D320" s="25"/>
      <c r="E320" s="47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</row>
    <row r="321">
      <c r="A321" s="47"/>
      <c r="B321" s="24"/>
      <c r="C321" s="24"/>
      <c r="D321" s="25"/>
      <c r="E321" s="47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</row>
    <row r="322">
      <c r="A322" s="47"/>
      <c r="B322" s="24"/>
      <c r="C322" s="24"/>
      <c r="D322" s="25"/>
      <c r="E322" s="47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</row>
    <row r="323">
      <c r="A323" s="47"/>
      <c r="B323" s="24"/>
      <c r="C323" s="24"/>
      <c r="D323" s="25"/>
      <c r="E323" s="47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</row>
    <row r="324">
      <c r="A324" s="47"/>
      <c r="B324" s="24"/>
      <c r="C324" s="24"/>
      <c r="D324" s="25"/>
      <c r="E324" s="47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</row>
    <row r="325">
      <c r="A325" s="47"/>
      <c r="B325" s="24"/>
      <c r="C325" s="24"/>
      <c r="D325" s="25"/>
      <c r="E325" s="47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</row>
    <row r="326">
      <c r="A326" s="47"/>
      <c r="B326" s="24"/>
      <c r="C326" s="24"/>
      <c r="D326" s="25"/>
      <c r="E326" s="47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</row>
    <row r="327">
      <c r="A327" s="47"/>
      <c r="B327" s="24"/>
      <c r="C327" s="24"/>
      <c r="D327" s="25"/>
      <c r="E327" s="47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</row>
    <row r="328">
      <c r="A328" s="47"/>
      <c r="B328" s="24"/>
      <c r="C328" s="24"/>
      <c r="D328" s="25"/>
      <c r="E328" s="47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</row>
    <row r="329">
      <c r="A329" s="47"/>
      <c r="B329" s="24"/>
      <c r="C329" s="24"/>
      <c r="D329" s="25"/>
      <c r="E329" s="47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</row>
    <row r="330">
      <c r="A330" s="47"/>
      <c r="B330" s="24"/>
      <c r="C330" s="24"/>
      <c r="D330" s="25"/>
      <c r="E330" s="47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</row>
    <row r="331">
      <c r="A331" s="47"/>
      <c r="B331" s="24"/>
      <c r="C331" s="24"/>
      <c r="D331" s="25"/>
      <c r="E331" s="47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</row>
    <row r="332">
      <c r="A332" s="47"/>
      <c r="B332" s="24"/>
      <c r="C332" s="24"/>
      <c r="D332" s="25"/>
      <c r="E332" s="47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</row>
    <row r="333">
      <c r="A333" s="47"/>
      <c r="B333" s="24"/>
      <c r="C333" s="24"/>
      <c r="D333" s="25"/>
      <c r="E333" s="47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</row>
    <row r="334">
      <c r="A334" s="47"/>
      <c r="B334" s="24"/>
      <c r="C334" s="24"/>
      <c r="D334" s="25"/>
      <c r="E334" s="47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</row>
    <row r="335">
      <c r="A335" s="47"/>
      <c r="B335" s="24"/>
      <c r="C335" s="24"/>
      <c r="D335" s="25"/>
      <c r="E335" s="47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</row>
    <row r="336">
      <c r="A336" s="47"/>
      <c r="B336" s="24"/>
      <c r="C336" s="24"/>
      <c r="D336" s="25"/>
      <c r="E336" s="47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</row>
    <row r="337">
      <c r="A337" s="47"/>
      <c r="B337" s="24"/>
      <c r="C337" s="24"/>
      <c r="D337" s="25"/>
      <c r="E337" s="47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</row>
    <row r="338">
      <c r="A338" s="47"/>
      <c r="B338" s="24"/>
      <c r="C338" s="24"/>
      <c r="D338" s="25"/>
      <c r="E338" s="47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</row>
    <row r="339">
      <c r="A339" s="47"/>
      <c r="B339" s="24"/>
      <c r="C339" s="24"/>
      <c r="D339" s="25"/>
      <c r="E339" s="47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</row>
    <row r="340">
      <c r="A340" s="47"/>
      <c r="B340" s="24"/>
      <c r="C340" s="24"/>
      <c r="D340" s="25"/>
      <c r="E340" s="47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</row>
    <row r="341">
      <c r="A341" s="47"/>
      <c r="B341" s="24"/>
      <c r="C341" s="24"/>
      <c r="D341" s="25"/>
      <c r="E341" s="47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</row>
    <row r="342">
      <c r="A342" s="47"/>
      <c r="B342" s="24"/>
      <c r="C342" s="24"/>
      <c r="D342" s="25"/>
      <c r="E342" s="47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</row>
    <row r="343">
      <c r="A343" s="47"/>
      <c r="B343" s="24"/>
      <c r="C343" s="24"/>
      <c r="D343" s="25"/>
      <c r="E343" s="47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</row>
    <row r="344">
      <c r="A344" s="47"/>
      <c r="B344" s="24"/>
      <c r="C344" s="24"/>
      <c r="D344" s="25"/>
      <c r="E344" s="47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</row>
    <row r="345">
      <c r="A345" s="47"/>
      <c r="B345" s="24"/>
      <c r="C345" s="24"/>
      <c r="D345" s="25"/>
      <c r="E345" s="47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</row>
    <row r="346">
      <c r="A346" s="47"/>
      <c r="B346" s="24"/>
      <c r="C346" s="24"/>
      <c r="D346" s="25"/>
      <c r="E346" s="47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</row>
    <row r="347">
      <c r="A347" s="47"/>
      <c r="B347" s="24"/>
      <c r="C347" s="24"/>
      <c r="D347" s="25"/>
      <c r="E347" s="47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</row>
    <row r="348">
      <c r="A348" s="47"/>
      <c r="B348" s="24"/>
      <c r="C348" s="24"/>
      <c r="D348" s="25"/>
      <c r="E348" s="47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</row>
    <row r="349">
      <c r="A349" s="47"/>
      <c r="B349" s="24"/>
      <c r="C349" s="24"/>
      <c r="D349" s="25"/>
      <c r="E349" s="47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</row>
    <row r="350">
      <c r="A350" s="47"/>
      <c r="B350" s="24"/>
      <c r="C350" s="24"/>
      <c r="D350" s="25"/>
      <c r="E350" s="47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</row>
    <row r="351">
      <c r="A351" s="47"/>
      <c r="B351" s="24"/>
      <c r="C351" s="24"/>
      <c r="D351" s="25"/>
      <c r="E351" s="47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</row>
    <row r="352">
      <c r="A352" s="47"/>
      <c r="B352" s="24"/>
      <c r="C352" s="24"/>
      <c r="D352" s="25"/>
      <c r="E352" s="47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</row>
    <row r="353">
      <c r="A353" s="47"/>
      <c r="B353" s="24"/>
      <c r="C353" s="24"/>
      <c r="D353" s="25"/>
      <c r="E353" s="47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</row>
    <row r="354">
      <c r="A354" s="47"/>
      <c r="B354" s="24"/>
      <c r="C354" s="24"/>
      <c r="D354" s="25"/>
      <c r="E354" s="47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</row>
    <row r="355">
      <c r="A355" s="47"/>
      <c r="B355" s="24"/>
      <c r="C355" s="24"/>
      <c r="D355" s="25"/>
      <c r="E355" s="47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</row>
    <row r="356">
      <c r="A356" s="47"/>
      <c r="B356" s="24"/>
      <c r="C356" s="24"/>
      <c r="D356" s="25"/>
      <c r="E356" s="47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</row>
    <row r="357">
      <c r="A357" s="47"/>
      <c r="B357" s="24"/>
      <c r="C357" s="24"/>
      <c r="D357" s="25"/>
      <c r="E357" s="47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</row>
    <row r="358">
      <c r="A358" s="47"/>
      <c r="B358" s="24"/>
      <c r="C358" s="24"/>
      <c r="D358" s="25"/>
      <c r="E358" s="47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</row>
    <row r="359">
      <c r="A359" s="47"/>
      <c r="B359" s="24"/>
      <c r="C359" s="24"/>
      <c r="D359" s="25"/>
      <c r="E359" s="47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</row>
    <row r="360">
      <c r="A360" s="47"/>
      <c r="B360" s="24"/>
      <c r="C360" s="24"/>
      <c r="D360" s="25"/>
      <c r="E360" s="47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</row>
    <row r="361">
      <c r="A361" s="47"/>
      <c r="B361" s="24"/>
      <c r="C361" s="24"/>
      <c r="D361" s="25"/>
      <c r="E361" s="47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</row>
    <row r="362">
      <c r="A362" s="47"/>
      <c r="B362" s="24"/>
      <c r="C362" s="24"/>
      <c r="D362" s="25"/>
      <c r="E362" s="47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</row>
    <row r="363">
      <c r="A363" s="47"/>
      <c r="B363" s="24"/>
      <c r="C363" s="24"/>
      <c r="D363" s="25"/>
      <c r="E363" s="47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</row>
    <row r="364">
      <c r="A364" s="47"/>
      <c r="B364" s="24"/>
      <c r="C364" s="24"/>
      <c r="D364" s="25"/>
      <c r="E364" s="47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</row>
    <row r="365">
      <c r="A365" s="47"/>
      <c r="B365" s="24"/>
      <c r="C365" s="24"/>
      <c r="D365" s="25"/>
      <c r="E365" s="47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</row>
    <row r="366">
      <c r="A366" s="47"/>
      <c r="B366" s="24"/>
      <c r="C366" s="24"/>
      <c r="D366" s="25"/>
      <c r="E366" s="47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</row>
    <row r="367">
      <c r="A367" s="47"/>
      <c r="B367" s="24"/>
      <c r="C367" s="24"/>
      <c r="D367" s="25"/>
      <c r="E367" s="47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</row>
    <row r="368">
      <c r="A368" s="47"/>
      <c r="B368" s="24"/>
      <c r="C368" s="24"/>
      <c r="D368" s="25"/>
      <c r="E368" s="47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</row>
    <row r="369">
      <c r="A369" s="47"/>
      <c r="B369" s="24"/>
      <c r="C369" s="24"/>
      <c r="D369" s="25"/>
      <c r="E369" s="47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</row>
    <row r="370">
      <c r="A370" s="47"/>
      <c r="B370" s="24"/>
      <c r="C370" s="24"/>
      <c r="D370" s="25"/>
      <c r="E370" s="47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</row>
    <row r="371">
      <c r="A371" s="47"/>
      <c r="B371" s="24"/>
      <c r="C371" s="24"/>
      <c r="D371" s="25"/>
      <c r="E371" s="47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</row>
    <row r="372">
      <c r="A372" s="47"/>
      <c r="B372" s="24"/>
      <c r="C372" s="24"/>
      <c r="D372" s="25"/>
      <c r="E372" s="47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</row>
    <row r="373">
      <c r="A373" s="47"/>
      <c r="B373" s="24"/>
      <c r="C373" s="24"/>
      <c r="D373" s="25"/>
      <c r="E373" s="47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</row>
    <row r="374">
      <c r="A374" s="47"/>
      <c r="B374" s="24"/>
      <c r="C374" s="24"/>
      <c r="D374" s="25"/>
      <c r="E374" s="47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</row>
    <row r="375">
      <c r="A375" s="47"/>
      <c r="B375" s="24"/>
      <c r="C375" s="24"/>
      <c r="D375" s="25"/>
      <c r="E375" s="47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</row>
    <row r="376">
      <c r="A376" s="47"/>
      <c r="B376" s="24"/>
      <c r="C376" s="24"/>
      <c r="D376" s="25"/>
      <c r="E376" s="47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</row>
    <row r="377">
      <c r="A377" s="47"/>
      <c r="B377" s="24"/>
      <c r="C377" s="24"/>
      <c r="D377" s="25"/>
      <c r="E377" s="47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</row>
    <row r="378">
      <c r="A378" s="47"/>
      <c r="B378" s="24"/>
      <c r="C378" s="24"/>
      <c r="D378" s="25"/>
      <c r="E378" s="47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</row>
    <row r="379">
      <c r="A379" s="47"/>
      <c r="B379" s="24"/>
      <c r="C379" s="24"/>
      <c r="D379" s="25"/>
      <c r="E379" s="47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</row>
    <row r="380">
      <c r="A380" s="47"/>
      <c r="B380" s="24"/>
      <c r="C380" s="24"/>
      <c r="D380" s="25"/>
      <c r="E380" s="47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</row>
    <row r="381">
      <c r="A381" s="47"/>
      <c r="B381" s="24"/>
      <c r="C381" s="24"/>
      <c r="D381" s="25"/>
      <c r="E381" s="47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</row>
    <row r="382">
      <c r="A382" s="47"/>
      <c r="B382" s="24"/>
      <c r="C382" s="24"/>
      <c r="D382" s="25"/>
      <c r="E382" s="47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</row>
    <row r="383">
      <c r="A383" s="47"/>
      <c r="B383" s="24"/>
      <c r="C383" s="24"/>
      <c r="D383" s="25"/>
      <c r="E383" s="47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</row>
    <row r="384">
      <c r="A384" s="47"/>
      <c r="B384" s="24"/>
      <c r="C384" s="24"/>
      <c r="D384" s="25"/>
      <c r="E384" s="47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</row>
    <row r="385">
      <c r="A385" s="47"/>
      <c r="B385" s="24"/>
      <c r="C385" s="24"/>
      <c r="D385" s="25"/>
      <c r="E385" s="47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</row>
    <row r="386">
      <c r="A386" s="47"/>
      <c r="B386" s="24"/>
      <c r="C386" s="24"/>
      <c r="D386" s="25"/>
      <c r="E386" s="47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</row>
    <row r="387">
      <c r="A387" s="47"/>
      <c r="B387" s="24"/>
      <c r="C387" s="24"/>
      <c r="D387" s="25"/>
      <c r="E387" s="47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</row>
    <row r="388">
      <c r="A388" s="47"/>
      <c r="B388" s="24"/>
      <c r="C388" s="24"/>
      <c r="D388" s="25"/>
      <c r="E388" s="47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</row>
    <row r="389">
      <c r="A389" s="47"/>
      <c r="B389" s="24"/>
      <c r="C389" s="24"/>
      <c r="D389" s="25"/>
      <c r="E389" s="47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</row>
    <row r="390">
      <c r="A390" s="47"/>
      <c r="B390" s="24"/>
      <c r="C390" s="24"/>
      <c r="D390" s="25"/>
      <c r="E390" s="47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</row>
    <row r="391">
      <c r="A391" s="47"/>
      <c r="B391" s="24"/>
      <c r="C391" s="24"/>
      <c r="D391" s="25"/>
      <c r="E391" s="47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</row>
    <row r="392">
      <c r="A392" s="47"/>
      <c r="B392" s="24"/>
      <c r="C392" s="24"/>
      <c r="D392" s="25"/>
      <c r="E392" s="47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</row>
    <row r="393">
      <c r="A393" s="47"/>
      <c r="B393" s="24"/>
      <c r="C393" s="24"/>
      <c r="D393" s="25"/>
      <c r="E393" s="47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</row>
    <row r="394">
      <c r="A394" s="47"/>
      <c r="B394" s="24"/>
      <c r="C394" s="24"/>
      <c r="D394" s="25"/>
      <c r="E394" s="47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</row>
    <row r="395">
      <c r="A395" s="47"/>
      <c r="B395" s="24"/>
      <c r="C395" s="24"/>
      <c r="D395" s="25"/>
      <c r="E395" s="47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</row>
    <row r="396">
      <c r="A396" s="47"/>
      <c r="B396" s="24"/>
      <c r="C396" s="24"/>
      <c r="D396" s="25"/>
      <c r="E396" s="47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</row>
    <row r="397">
      <c r="A397" s="47"/>
      <c r="B397" s="24"/>
      <c r="C397" s="24"/>
      <c r="D397" s="25"/>
      <c r="E397" s="47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</row>
    <row r="398">
      <c r="A398" s="47"/>
      <c r="B398" s="24"/>
      <c r="C398" s="24"/>
      <c r="D398" s="25"/>
      <c r="E398" s="47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</row>
    <row r="399">
      <c r="A399" s="47"/>
      <c r="B399" s="24"/>
      <c r="C399" s="24"/>
      <c r="D399" s="25"/>
      <c r="E399" s="47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</row>
    <row r="400">
      <c r="A400" s="47"/>
      <c r="B400" s="24"/>
      <c r="C400" s="24"/>
      <c r="D400" s="25"/>
      <c r="E400" s="47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</row>
    <row r="401">
      <c r="A401" s="47"/>
      <c r="B401" s="24"/>
      <c r="C401" s="24"/>
      <c r="D401" s="25"/>
      <c r="E401" s="47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</row>
    <row r="402">
      <c r="A402" s="47"/>
      <c r="B402" s="24"/>
      <c r="C402" s="24"/>
      <c r="D402" s="25"/>
      <c r="E402" s="47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</row>
    <row r="403">
      <c r="A403" s="47"/>
      <c r="B403" s="24"/>
      <c r="C403" s="24"/>
      <c r="D403" s="25"/>
      <c r="E403" s="47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</row>
    <row r="404">
      <c r="A404" s="47"/>
      <c r="B404" s="24"/>
      <c r="C404" s="24"/>
      <c r="D404" s="25"/>
      <c r="E404" s="47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</row>
    <row r="405">
      <c r="A405" s="47"/>
      <c r="B405" s="24"/>
      <c r="C405" s="24"/>
      <c r="D405" s="25"/>
      <c r="E405" s="47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</row>
    <row r="406">
      <c r="A406" s="47"/>
      <c r="B406" s="24"/>
      <c r="C406" s="24"/>
      <c r="D406" s="25"/>
      <c r="E406" s="47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</row>
    <row r="407">
      <c r="A407" s="47"/>
      <c r="B407" s="24"/>
      <c r="C407" s="24"/>
      <c r="D407" s="25"/>
      <c r="E407" s="47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</row>
    <row r="408">
      <c r="A408" s="47"/>
      <c r="B408" s="24"/>
      <c r="C408" s="24"/>
      <c r="D408" s="25"/>
      <c r="E408" s="47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</row>
    <row r="409">
      <c r="A409" s="47"/>
      <c r="B409" s="24"/>
      <c r="C409" s="24"/>
      <c r="D409" s="25"/>
      <c r="E409" s="47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</row>
    <row r="410">
      <c r="A410" s="47"/>
      <c r="B410" s="24"/>
      <c r="C410" s="24"/>
      <c r="D410" s="25"/>
      <c r="E410" s="47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</row>
    <row r="411">
      <c r="A411" s="47"/>
      <c r="B411" s="24"/>
      <c r="C411" s="24"/>
      <c r="D411" s="25"/>
      <c r="E411" s="47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</row>
    <row r="412">
      <c r="A412" s="47"/>
      <c r="B412" s="24"/>
      <c r="C412" s="24"/>
      <c r="D412" s="25"/>
      <c r="E412" s="47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</row>
    <row r="413">
      <c r="A413" s="47"/>
      <c r="B413" s="24"/>
      <c r="C413" s="24"/>
      <c r="D413" s="25"/>
      <c r="E413" s="47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</row>
    <row r="414">
      <c r="A414" s="47"/>
      <c r="B414" s="24"/>
      <c r="C414" s="24"/>
      <c r="D414" s="25"/>
      <c r="E414" s="47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</row>
    <row r="415">
      <c r="A415" s="47"/>
      <c r="B415" s="24"/>
      <c r="C415" s="24"/>
      <c r="D415" s="25"/>
      <c r="E415" s="47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</row>
    <row r="416">
      <c r="A416" s="47"/>
      <c r="B416" s="24"/>
      <c r="C416" s="24"/>
      <c r="D416" s="25"/>
      <c r="E416" s="47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</row>
    <row r="417">
      <c r="A417" s="47"/>
      <c r="B417" s="24"/>
      <c r="C417" s="24"/>
      <c r="D417" s="25"/>
      <c r="E417" s="47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</row>
    <row r="418">
      <c r="A418" s="47"/>
      <c r="B418" s="24"/>
      <c r="C418" s="24"/>
      <c r="D418" s="25"/>
      <c r="E418" s="47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</row>
    <row r="419">
      <c r="A419" s="47"/>
      <c r="B419" s="24"/>
      <c r="C419" s="24"/>
      <c r="D419" s="25"/>
      <c r="E419" s="47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</row>
    <row r="420">
      <c r="A420" s="47"/>
      <c r="B420" s="24"/>
      <c r="C420" s="24"/>
      <c r="D420" s="25"/>
      <c r="E420" s="47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</row>
    <row r="421">
      <c r="A421" s="47"/>
      <c r="B421" s="24"/>
      <c r="C421" s="24"/>
      <c r="D421" s="25"/>
      <c r="E421" s="47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</row>
    <row r="422">
      <c r="A422" s="47"/>
      <c r="B422" s="24"/>
      <c r="C422" s="24"/>
      <c r="D422" s="25"/>
      <c r="E422" s="47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</row>
    <row r="423">
      <c r="A423" s="47"/>
      <c r="B423" s="24"/>
      <c r="C423" s="24"/>
      <c r="D423" s="25"/>
      <c r="E423" s="47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</row>
    <row r="424">
      <c r="A424" s="47"/>
      <c r="B424" s="24"/>
      <c r="C424" s="24"/>
      <c r="D424" s="25"/>
      <c r="E424" s="47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</row>
    <row r="425">
      <c r="A425" s="47"/>
      <c r="B425" s="24"/>
      <c r="C425" s="24"/>
      <c r="D425" s="25"/>
      <c r="E425" s="47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</row>
    <row r="426">
      <c r="A426" s="47"/>
      <c r="B426" s="24"/>
      <c r="C426" s="24"/>
      <c r="D426" s="25"/>
      <c r="E426" s="47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</row>
    <row r="427">
      <c r="A427" s="47"/>
      <c r="B427" s="24"/>
      <c r="C427" s="24"/>
      <c r="D427" s="25"/>
      <c r="E427" s="47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</row>
    <row r="428">
      <c r="A428" s="47"/>
      <c r="B428" s="24"/>
      <c r="C428" s="24"/>
      <c r="D428" s="25"/>
      <c r="E428" s="47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</row>
    <row r="429">
      <c r="A429" s="47"/>
      <c r="B429" s="24"/>
      <c r="C429" s="24"/>
      <c r="D429" s="25"/>
      <c r="E429" s="47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</row>
    <row r="430">
      <c r="A430" s="47"/>
      <c r="B430" s="24"/>
      <c r="C430" s="24"/>
      <c r="D430" s="25"/>
      <c r="E430" s="47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</row>
    <row r="431">
      <c r="A431" s="47"/>
      <c r="B431" s="24"/>
      <c r="C431" s="24"/>
      <c r="D431" s="25"/>
      <c r="E431" s="47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</row>
    <row r="432">
      <c r="A432" s="47"/>
      <c r="B432" s="24"/>
      <c r="C432" s="24"/>
      <c r="D432" s="25"/>
      <c r="E432" s="47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</row>
    <row r="433">
      <c r="A433" s="47"/>
      <c r="B433" s="24"/>
      <c r="C433" s="24"/>
      <c r="D433" s="25"/>
      <c r="E433" s="47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</row>
    <row r="434">
      <c r="A434" s="47"/>
      <c r="B434" s="24"/>
      <c r="C434" s="24"/>
      <c r="D434" s="25"/>
      <c r="E434" s="47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</row>
    <row r="435">
      <c r="A435" s="47"/>
      <c r="B435" s="24"/>
      <c r="C435" s="24"/>
      <c r="D435" s="25"/>
      <c r="E435" s="47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</row>
    <row r="436">
      <c r="A436" s="47"/>
      <c r="B436" s="24"/>
      <c r="C436" s="24"/>
      <c r="D436" s="25"/>
      <c r="E436" s="47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</row>
    <row r="437">
      <c r="A437" s="47"/>
      <c r="B437" s="24"/>
      <c r="C437" s="24"/>
      <c r="D437" s="25"/>
      <c r="E437" s="47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</row>
    <row r="438">
      <c r="A438" s="47"/>
      <c r="B438" s="24"/>
      <c r="C438" s="24"/>
      <c r="D438" s="25"/>
      <c r="E438" s="47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</row>
    <row r="439">
      <c r="A439" s="47"/>
      <c r="B439" s="24"/>
      <c r="C439" s="24"/>
      <c r="D439" s="25"/>
      <c r="E439" s="47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</row>
    <row r="440">
      <c r="A440" s="47"/>
      <c r="B440" s="24"/>
      <c r="C440" s="24"/>
      <c r="D440" s="25"/>
      <c r="E440" s="47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</row>
    <row r="441">
      <c r="A441" s="47"/>
      <c r="B441" s="24"/>
      <c r="C441" s="24"/>
      <c r="D441" s="25"/>
      <c r="E441" s="47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</row>
    <row r="442">
      <c r="A442" s="47"/>
      <c r="B442" s="24"/>
      <c r="C442" s="24"/>
      <c r="D442" s="25"/>
      <c r="E442" s="47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</row>
    <row r="443">
      <c r="A443" s="47"/>
      <c r="B443" s="24"/>
      <c r="C443" s="24"/>
      <c r="D443" s="25"/>
      <c r="E443" s="47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</row>
    <row r="444">
      <c r="A444" s="47"/>
      <c r="B444" s="24"/>
      <c r="C444" s="24"/>
      <c r="D444" s="25"/>
      <c r="E444" s="47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</row>
    <row r="445">
      <c r="A445" s="47"/>
      <c r="B445" s="24"/>
      <c r="C445" s="24"/>
      <c r="D445" s="25"/>
      <c r="E445" s="47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</row>
    <row r="446">
      <c r="A446" s="47"/>
      <c r="B446" s="24"/>
      <c r="C446" s="24"/>
      <c r="D446" s="25"/>
      <c r="E446" s="47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</row>
    <row r="447">
      <c r="A447" s="47"/>
      <c r="B447" s="24"/>
      <c r="C447" s="24"/>
      <c r="D447" s="25"/>
      <c r="E447" s="47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</row>
    <row r="448">
      <c r="A448" s="47"/>
      <c r="B448" s="24"/>
      <c r="C448" s="24"/>
      <c r="D448" s="25"/>
      <c r="E448" s="47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</row>
    <row r="449">
      <c r="A449" s="47"/>
      <c r="B449" s="24"/>
      <c r="C449" s="24"/>
      <c r="D449" s="25"/>
      <c r="E449" s="47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</row>
    <row r="450">
      <c r="A450" s="47"/>
      <c r="B450" s="24"/>
      <c r="C450" s="24"/>
      <c r="D450" s="25"/>
      <c r="E450" s="47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</row>
    <row r="451">
      <c r="A451" s="47"/>
      <c r="B451" s="24"/>
      <c r="C451" s="24"/>
      <c r="D451" s="25"/>
      <c r="E451" s="47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</row>
    <row r="452">
      <c r="A452" s="47"/>
      <c r="B452" s="24"/>
      <c r="C452" s="24"/>
      <c r="D452" s="25"/>
      <c r="E452" s="47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</row>
    <row r="453">
      <c r="A453" s="47"/>
      <c r="B453" s="24"/>
      <c r="C453" s="24"/>
      <c r="D453" s="25"/>
      <c r="E453" s="47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</row>
    <row r="454">
      <c r="A454" s="47"/>
      <c r="B454" s="24"/>
      <c r="C454" s="24"/>
      <c r="D454" s="25"/>
      <c r="E454" s="47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</row>
    <row r="455">
      <c r="A455" s="47"/>
      <c r="B455" s="24"/>
      <c r="C455" s="24"/>
      <c r="D455" s="25"/>
      <c r="E455" s="47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</row>
    <row r="456">
      <c r="A456" s="47"/>
      <c r="B456" s="24"/>
      <c r="C456" s="24"/>
      <c r="D456" s="25"/>
      <c r="E456" s="47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</row>
    <row r="457">
      <c r="A457" s="47"/>
      <c r="B457" s="24"/>
      <c r="C457" s="24"/>
      <c r="D457" s="25"/>
      <c r="E457" s="47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</row>
    <row r="458">
      <c r="A458" s="47"/>
      <c r="B458" s="24"/>
      <c r="C458" s="24"/>
      <c r="D458" s="25"/>
      <c r="E458" s="47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</row>
    <row r="459">
      <c r="A459" s="47"/>
      <c r="B459" s="24"/>
      <c r="C459" s="24"/>
      <c r="D459" s="25"/>
      <c r="E459" s="47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</row>
    <row r="460">
      <c r="A460" s="47"/>
      <c r="B460" s="24"/>
      <c r="C460" s="24"/>
      <c r="D460" s="25"/>
      <c r="E460" s="47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</row>
    <row r="461">
      <c r="A461" s="47"/>
      <c r="B461" s="24"/>
      <c r="C461" s="24"/>
      <c r="D461" s="25"/>
      <c r="E461" s="47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</row>
    <row r="462">
      <c r="A462" s="47"/>
      <c r="B462" s="24"/>
      <c r="C462" s="24"/>
      <c r="D462" s="25"/>
      <c r="E462" s="47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</row>
    <row r="463">
      <c r="A463" s="47"/>
      <c r="B463" s="24"/>
      <c r="C463" s="24"/>
      <c r="D463" s="25"/>
      <c r="E463" s="47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</row>
    <row r="464">
      <c r="A464" s="47"/>
      <c r="B464" s="24"/>
      <c r="C464" s="24"/>
      <c r="D464" s="25"/>
      <c r="E464" s="47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</row>
    <row r="465">
      <c r="A465" s="47"/>
      <c r="B465" s="24"/>
      <c r="C465" s="24"/>
      <c r="D465" s="25"/>
      <c r="E465" s="47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</row>
    <row r="466">
      <c r="A466" s="47"/>
      <c r="B466" s="24"/>
      <c r="C466" s="24"/>
      <c r="D466" s="25"/>
      <c r="E466" s="47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</row>
    <row r="467">
      <c r="A467" s="47"/>
      <c r="B467" s="24"/>
      <c r="C467" s="24"/>
      <c r="D467" s="25"/>
      <c r="E467" s="47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</row>
    <row r="468">
      <c r="A468" s="47"/>
      <c r="B468" s="24"/>
      <c r="C468" s="24"/>
      <c r="D468" s="25"/>
      <c r="E468" s="47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</row>
    <row r="469">
      <c r="A469" s="47"/>
      <c r="B469" s="24"/>
      <c r="C469" s="24"/>
      <c r="D469" s="25"/>
      <c r="E469" s="47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</row>
    <row r="470">
      <c r="A470" s="47"/>
      <c r="B470" s="24"/>
      <c r="C470" s="24"/>
      <c r="D470" s="25"/>
      <c r="E470" s="47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</row>
    <row r="471">
      <c r="A471" s="47"/>
      <c r="B471" s="24"/>
      <c r="C471" s="24"/>
      <c r="D471" s="25"/>
      <c r="E471" s="47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</row>
    <row r="472">
      <c r="A472" s="47"/>
      <c r="B472" s="24"/>
      <c r="C472" s="24"/>
      <c r="D472" s="25"/>
      <c r="E472" s="47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</row>
    <row r="473">
      <c r="A473" s="47"/>
      <c r="B473" s="24"/>
      <c r="C473" s="24"/>
      <c r="D473" s="25"/>
      <c r="E473" s="47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</row>
    <row r="474">
      <c r="A474" s="47"/>
      <c r="B474" s="24"/>
      <c r="C474" s="24"/>
      <c r="D474" s="25"/>
      <c r="E474" s="47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</row>
    <row r="475">
      <c r="A475" s="47"/>
      <c r="B475" s="24"/>
      <c r="C475" s="24"/>
      <c r="D475" s="25"/>
      <c r="E475" s="47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</row>
    <row r="476">
      <c r="A476" s="47"/>
      <c r="B476" s="24"/>
      <c r="C476" s="24"/>
      <c r="D476" s="25"/>
      <c r="E476" s="47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</row>
    <row r="477">
      <c r="A477" s="47"/>
      <c r="B477" s="24"/>
      <c r="C477" s="24"/>
      <c r="D477" s="25"/>
      <c r="E477" s="47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</row>
    <row r="478">
      <c r="A478" s="47"/>
      <c r="B478" s="24"/>
      <c r="C478" s="24"/>
      <c r="D478" s="25"/>
      <c r="E478" s="47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</row>
    <row r="479">
      <c r="A479" s="47"/>
      <c r="B479" s="24"/>
      <c r="C479" s="24"/>
      <c r="D479" s="25"/>
      <c r="E479" s="47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</row>
    <row r="480">
      <c r="A480" s="47"/>
      <c r="B480" s="24"/>
      <c r="C480" s="24"/>
      <c r="D480" s="25"/>
      <c r="E480" s="47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</row>
    <row r="481">
      <c r="A481" s="47"/>
      <c r="B481" s="24"/>
      <c r="C481" s="24"/>
      <c r="D481" s="25"/>
      <c r="E481" s="47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</row>
    <row r="482">
      <c r="A482" s="47"/>
      <c r="B482" s="24"/>
      <c r="C482" s="24"/>
      <c r="D482" s="25"/>
      <c r="E482" s="47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</row>
    <row r="483">
      <c r="A483" s="47"/>
      <c r="B483" s="24"/>
      <c r="C483" s="24"/>
      <c r="D483" s="25"/>
      <c r="E483" s="47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</row>
    <row r="484">
      <c r="A484" s="47"/>
      <c r="B484" s="24"/>
      <c r="C484" s="24"/>
      <c r="D484" s="25"/>
      <c r="E484" s="47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</row>
    <row r="485">
      <c r="A485" s="47"/>
      <c r="B485" s="24"/>
      <c r="C485" s="24"/>
      <c r="D485" s="25"/>
      <c r="E485" s="47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</row>
    <row r="486">
      <c r="A486" s="47"/>
      <c r="B486" s="24"/>
      <c r="C486" s="24"/>
      <c r="D486" s="25"/>
      <c r="E486" s="47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</row>
    <row r="487">
      <c r="A487" s="47"/>
      <c r="B487" s="24"/>
      <c r="C487" s="24"/>
      <c r="D487" s="25"/>
      <c r="E487" s="47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</row>
    <row r="488">
      <c r="A488" s="47"/>
      <c r="B488" s="24"/>
      <c r="C488" s="24"/>
      <c r="D488" s="25"/>
      <c r="E488" s="47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</row>
    <row r="489">
      <c r="A489" s="47"/>
      <c r="B489" s="24"/>
      <c r="C489" s="24"/>
      <c r="D489" s="25"/>
      <c r="E489" s="47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</row>
    <row r="490">
      <c r="A490" s="47"/>
      <c r="B490" s="24"/>
      <c r="C490" s="24"/>
      <c r="D490" s="25"/>
      <c r="E490" s="47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</row>
    <row r="491">
      <c r="A491" s="47"/>
      <c r="B491" s="24"/>
      <c r="C491" s="24"/>
      <c r="D491" s="25"/>
      <c r="E491" s="47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</row>
    <row r="492">
      <c r="A492" s="47"/>
      <c r="B492" s="24"/>
      <c r="C492" s="24"/>
      <c r="D492" s="25"/>
      <c r="E492" s="47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</row>
    <row r="493">
      <c r="A493" s="47"/>
      <c r="B493" s="24"/>
      <c r="C493" s="24"/>
      <c r="D493" s="25"/>
      <c r="E493" s="47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</row>
    <row r="494">
      <c r="A494" s="47"/>
      <c r="B494" s="24"/>
      <c r="C494" s="24"/>
      <c r="D494" s="25"/>
      <c r="E494" s="47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</row>
    <row r="495">
      <c r="A495" s="47"/>
      <c r="B495" s="24"/>
      <c r="C495" s="24"/>
      <c r="D495" s="25"/>
      <c r="E495" s="47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</row>
    <row r="496">
      <c r="A496" s="47"/>
      <c r="B496" s="24"/>
      <c r="C496" s="24"/>
      <c r="D496" s="25"/>
      <c r="E496" s="47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</row>
    <row r="497">
      <c r="A497" s="47"/>
      <c r="B497" s="24"/>
      <c r="C497" s="24"/>
      <c r="D497" s="25"/>
      <c r="E497" s="47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</row>
    <row r="498">
      <c r="A498" s="47"/>
      <c r="B498" s="24"/>
      <c r="C498" s="24"/>
      <c r="D498" s="25"/>
      <c r="E498" s="47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</row>
    <row r="499">
      <c r="A499" s="47"/>
      <c r="B499" s="24"/>
      <c r="C499" s="24"/>
      <c r="D499" s="25"/>
      <c r="E499" s="47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</row>
    <row r="500">
      <c r="A500" s="47"/>
      <c r="B500" s="24"/>
      <c r="C500" s="24"/>
      <c r="D500" s="25"/>
      <c r="E500" s="47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</row>
    <row r="501">
      <c r="A501" s="47"/>
      <c r="B501" s="24"/>
      <c r="C501" s="24"/>
      <c r="D501" s="25"/>
      <c r="E501" s="47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</row>
    <row r="502">
      <c r="A502" s="47"/>
      <c r="B502" s="24"/>
      <c r="C502" s="24"/>
      <c r="D502" s="25"/>
      <c r="E502" s="47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</row>
    <row r="503">
      <c r="A503" s="47"/>
      <c r="B503" s="24"/>
      <c r="C503" s="24"/>
      <c r="D503" s="25"/>
      <c r="E503" s="47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</row>
    <row r="504">
      <c r="A504" s="47"/>
      <c r="B504" s="24"/>
      <c r="C504" s="24"/>
      <c r="D504" s="25"/>
      <c r="E504" s="47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</row>
    <row r="505">
      <c r="A505" s="47"/>
      <c r="B505" s="24"/>
      <c r="C505" s="24"/>
      <c r="D505" s="25"/>
      <c r="E505" s="47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</row>
    <row r="506">
      <c r="A506" s="47"/>
      <c r="B506" s="24"/>
      <c r="C506" s="24"/>
      <c r="D506" s="25"/>
      <c r="E506" s="47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</row>
    <row r="507">
      <c r="A507" s="47"/>
      <c r="B507" s="24"/>
      <c r="C507" s="24"/>
      <c r="D507" s="25"/>
      <c r="E507" s="47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</row>
    <row r="508">
      <c r="A508" s="47"/>
      <c r="B508" s="24"/>
      <c r="C508" s="24"/>
      <c r="D508" s="25"/>
      <c r="E508" s="47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</row>
    <row r="509">
      <c r="A509" s="47"/>
      <c r="B509" s="24"/>
      <c r="C509" s="24"/>
      <c r="D509" s="25"/>
      <c r="E509" s="47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</row>
    <row r="510">
      <c r="A510" s="47"/>
      <c r="B510" s="24"/>
      <c r="C510" s="24"/>
      <c r="D510" s="25"/>
      <c r="E510" s="47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</row>
    <row r="511">
      <c r="A511" s="47"/>
      <c r="B511" s="24"/>
      <c r="C511" s="24"/>
      <c r="D511" s="25"/>
      <c r="E511" s="47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</row>
    <row r="512">
      <c r="A512" s="47"/>
      <c r="B512" s="24"/>
      <c r="C512" s="24"/>
      <c r="D512" s="25"/>
      <c r="E512" s="47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</row>
    <row r="513">
      <c r="A513" s="47"/>
      <c r="B513" s="24"/>
      <c r="C513" s="24"/>
      <c r="D513" s="25"/>
      <c r="E513" s="47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</row>
    <row r="514">
      <c r="A514" s="47"/>
      <c r="B514" s="24"/>
      <c r="C514" s="24"/>
      <c r="D514" s="25"/>
      <c r="E514" s="47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</row>
    <row r="515">
      <c r="A515" s="47"/>
      <c r="B515" s="24"/>
      <c r="C515" s="24"/>
      <c r="D515" s="25"/>
      <c r="E515" s="47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</row>
    <row r="516">
      <c r="A516" s="47"/>
      <c r="B516" s="24"/>
      <c r="C516" s="24"/>
      <c r="D516" s="25"/>
      <c r="E516" s="47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</row>
    <row r="517">
      <c r="A517" s="47"/>
      <c r="B517" s="24"/>
      <c r="C517" s="24"/>
      <c r="D517" s="25"/>
      <c r="E517" s="47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</row>
    <row r="518">
      <c r="A518" s="47"/>
      <c r="B518" s="24"/>
      <c r="C518" s="24"/>
      <c r="D518" s="25"/>
      <c r="E518" s="47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</row>
    <row r="519">
      <c r="A519" s="47"/>
      <c r="B519" s="24"/>
      <c r="C519" s="24"/>
      <c r="D519" s="25"/>
      <c r="E519" s="47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</row>
    <row r="520">
      <c r="A520" s="47"/>
      <c r="B520" s="24"/>
      <c r="C520" s="24"/>
      <c r="D520" s="25"/>
      <c r="E520" s="47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</row>
    <row r="521">
      <c r="A521" s="47"/>
      <c r="B521" s="24"/>
      <c r="C521" s="24"/>
      <c r="D521" s="25"/>
      <c r="E521" s="47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</row>
    <row r="522">
      <c r="A522" s="47"/>
      <c r="B522" s="24"/>
      <c r="C522" s="24"/>
      <c r="D522" s="25"/>
      <c r="E522" s="47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</row>
    <row r="523">
      <c r="A523" s="47"/>
      <c r="B523" s="24"/>
      <c r="C523" s="24"/>
      <c r="D523" s="25"/>
      <c r="E523" s="47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</row>
    <row r="524">
      <c r="A524" s="47"/>
      <c r="B524" s="24"/>
      <c r="C524" s="24"/>
      <c r="D524" s="25"/>
      <c r="E524" s="47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</row>
    <row r="525">
      <c r="A525" s="47"/>
      <c r="B525" s="24"/>
      <c r="C525" s="24"/>
      <c r="D525" s="25"/>
      <c r="E525" s="47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</row>
    <row r="526">
      <c r="A526" s="47"/>
      <c r="B526" s="24"/>
      <c r="C526" s="24"/>
      <c r="D526" s="25"/>
      <c r="E526" s="47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</row>
    <row r="527">
      <c r="A527" s="47"/>
      <c r="B527" s="24"/>
      <c r="C527" s="24"/>
      <c r="D527" s="25"/>
      <c r="E527" s="47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</row>
    <row r="528">
      <c r="A528" s="47"/>
      <c r="B528" s="24"/>
      <c r="C528" s="24"/>
      <c r="D528" s="25"/>
      <c r="E528" s="47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</row>
    <row r="529">
      <c r="A529" s="47"/>
      <c r="B529" s="24"/>
      <c r="C529" s="24"/>
      <c r="D529" s="25"/>
      <c r="E529" s="47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</row>
    <row r="530">
      <c r="A530" s="47"/>
      <c r="B530" s="24"/>
      <c r="C530" s="24"/>
      <c r="D530" s="25"/>
      <c r="E530" s="47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</row>
    <row r="531">
      <c r="A531" s="47"/>
      <c r="B531" s="24"/>
      <c r="C531" s="24"/>
      <c r="D531" s="25"/>
      <c r="E531" s="47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</row>
    <row r="532">
      <c r="A532" s="47"/>
      <c r="B532" s="24"/>
      <c r="C532" s="24"/>
      <c r="D532" s="25"/>
      <c r="E532" s="47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</row>
    <row r="533">
      <c r="A533" s="47"/>
      <c r="B533" s="24"/>
      <c r="C533" s="24"/>
      <c r="D533" s="25"/>
      <c r="E533" s="47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</row>
    <row r="534">
      <c r="A534" s="47"/>
      <c r="B534" s="24"/>
      <c r="C534" s="24"/>
      <c r="D534" s="25"/>
      <c r="E534" s="47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</row>
    <row r="535">
      <c r="A535" s="47"/>
      <c r="B535" s="24"/>
      <c r="C535" s="24"/>
      <c r="D535" s="25"/>
      <c r="E535" s="47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</row>
    <row r="536">
      <c r="A536" s="47"/>
      <c r="B536" s="24"/>
      <c r="C536" s="24"/>
      <c r="D536" s="25"/>
      <c r="E536" s="47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</row>
    <row r="537">
      <c r="A537" s="47"/>
      <c r="B537" s="24"/>
      <c r="C537" s="24"/>
      <c r="D537" s="25"/>
      <c r="E537" s="47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</row>
    <row r="538">
      <c r="A538" s="47"/>
      <c r="B538" s="24"/>
      <c r="C538" s="24"/>
      <c r="D538" s="25"/>
      <c r="E538" s="47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</row>
    <row r="539">
      <c r="A539" s="47"/>
      <c r="B539" s="24"/>
      <c r="C539" s="24"/>
      <c r="D539" s="25"/>
      <c r="E539" s="47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</row>
    <row r="540">
      <c r="A540" s="47"/>
      <c r="B540" s="24"/>
      <c r="C540" s="24"/>
      <c r="D540" s="25"/>
      <c r="E540" s="47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</row>
    <row r="541">
      <c r="A541" s="47"/>
      <c r="B541" s="24"/>
      <c r="C541" s="24"/>
      <c r="D541" s="25"/>
      <c r="E541" s="47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</row>
    <row r="542">
      <c r="A542" s="47"/>
      <c r="B542" s="24"/>
      <c r="C542" s="24"/>
      <c r="D542" s="25"/>
      <c r="E542" s="47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</row>
    <row r="543">
      <c r="A543" s="47"/>
      <c r="B543" s="24"/>
      <c r="C543" s="24"/>
      <c r="D543" s="25"/>
      <c r="E543" s="47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</row>
    <row r="544">
      <c r="A544" s="47"/>
      <c r="B544" s="24"/>
      <c r="C544" s="24"/>
      <c r="D544" s="25"/>
      <c r="E544" s="47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</row>
    <row r="545">
      <c r="A545" s="47"/>
      <c r="B545" s="24"/>
      <c r="C545" s="24"/>
      <c r="D545" s="25"/>
      <c r="E545" s="47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</row>
    <row r="546">
      <c r="A546" s="47"/>
      <c r="B546" s="24"/>
      <c r="C546" s="24"/>
      <c r="D546" s="25"/>
      <c r="E546" s="47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</row>
    <row r="547">
      <c r="A547" s="47"/>
      <c r="B547" s="24"/>
      <c r="C547" s="24"/>
      <c r="D547" s="25"/>
      <c r="E547" s="47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</row>
    <row r="548">
      <c r="A548" s="47"/>
      <c r="B548" s="24"/>
      <c r="C548" s="24"/>
      <c r="D548" s="25"/>
      <c r="E548" s="47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</row>
    <row r="549">
      <c r="A549" s="47"/>
      <c r="B549" s="24"/>
      <c r="C549" s="24"/>
      <c r="D549" s="25"/>
      <c r="E549" s="47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</row>
    <row r="550">
      <c r="A550" s="47"/>
      <c r="B550" s="24"/>
      <c r="C550" s="24"/>
      <c r="D550" s="25"/>
      <c r="E550" s="47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</row>
    <row r="551">
      <c r="A551" s="47"/>
      <c r="B551" s="24"/>
      <c r="C551" s="24"/>
      <c r="D551" s="25"/>
      <c r="E551" s="47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</row>
    <row r="552">
      <c r="A552" s="47"/>
      <c r="B552" s="24"/>
      <c r="C552" s="24"/>
      <c r="D552" s="25"/>
      <c r="E552" s="47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</row>
    <row r="553">
      <c r="A553" s="47"/>
      <c r="B553" s="24"/>
      <c r="C553" s="24"/>
      <c r="D553" s="25"/>
      <c r="E553" s="47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</row>
    <row r="554">
      <c r="A554" s="47"/>
      <c r="B554" s="24"/>
      <c r="C554" s="24"/>
      <c r="D554" s="25"/>
      <c r="E554" s="47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</row>
    <row r="555">
      <c r="A555" s="47"/>
      <c r="B555" s="24"/>
      <c r="C555" s="24"/>
      <c r="D555" s="25"/>
      <c r="E555" s="47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</row>
    <row r="556">
      <c r="A556" s="47"/>
      <c r="B556" s="24"/>
      <c r="C556" s="24"/>
      <c r="D556" s="25"/>
      <c r="E556" s="47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</row>
    <row r="557">
      <c r="A557" s="47"/>
      <c r="B557" s="24"/>
      <c r="C557" s="24"/>
      <c r="D557" s="25"/>
      <c r="E557" s="47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</row>
    <row r="558">
      <c r="A558" s="47"/>
      <c r="B558" s="24"/>
      <c r="C558" s="24"/>
      <c r="D558" s="25"/>
      <c r="E558" s="47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</row>
    <row r="559">
      <c r="A559" s="47"/>
      <c r="B559" s="24"/>
      <c r="C559" s="24"/>
      <c r="D559" s="25"/>
      <c r="E559" s="47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</row>
    <row r="560">
      <c r="A560" s="47"/>
      <c r="B560" s="24"/>
      <c r="C560" s="24"/>
      <c r="D560" s="25"/>
      <c r="E560" s="47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</row>
    <row r="561">
      <c r="A561" s="47"/>
      <c r="B561" s="24"/>
      <c r="C561" s="24"/>
      <c r="D561" s="25"/>
      <c r="E561" s="47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</row>
    <row r="562">
      <c r="A562" s="47"/>
      <c r="B562" s="24"/>
      <c r="C562" s="24"/>
      <c r="D562" s="25"/>
      <c r="E562" s="47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</row>
    <row r="563">
      <c r="A563" s="47"/>
      <c r="B563" s="24"/>
      <c r="C563" s="24"/>
      <c r="D563" s="25"/>
      <c r="E563" s="47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</row>
    <row r="564">
      <c r="A564" s="47"/>
      <c r="B564" s="24"/>
      <c r="C564" s="24"/>
      <c r="D564" s="25"/>
      <c r="E564" s="47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</row>
    <row r="565">
      <c r="A565" s="47"/>
      <c r="B565" s="24"/>
      <c r="C565" s="24"/>
      <c r="D565" s="25"/>
      <c r="E565" s="47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</row>
    <row r="566">
      <c r="A566" s="47"/>
      <c r="B566" s="24"/>
      <c r="C566" s="24"/>
      <c r="D566" s="25"/>
      <c r="E566" s="47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</row>
    <row r="567">
      <c r="A567" s="47"/>
      <c r="B567" s="24"/>
      <c r="C567" s="24"/>
      <c r="D567" s="25"/>
      <c r="E567" s="47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</row>
    <row r="568">
      <c r="A568" s="47"/>
      <c r="B568" s="24"/>
      <c r="C568" s="24"/>
      <c r="D568" s="25"/>
      <c r="E568" s="47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</row>
    <row r="569">
      <c r="A569" s="47"/>
      <c r="B569" s="24"/>
      <c r="C569" s="24"/>
      <c r="D569" s="25"/>
      <c r="E569" s="47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</row>
    <row r="570">
      <c r="A570" s="47"/>
      <c r="B570" s="24"/>
      <c r="C570" s="24"/>
      <c r="D570" s="25"/>
      <c r="E570" s="47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</row>
    <row r="571">
      <c r="A571" s="47"/>
      <c r="B571" s="24"/>
      <c r="C571" s="24"/>
      <c r="D571" s="25"/>
      <c r="E571" s="47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</row>
    <row r="572">
      <c r="A572" s="47"/>
      <c r="B572" s="24"/>
      <c r="C572" s="24"/>
      <c r="D572" s="25"/>
      <c r="E572" s="47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</row>
    <row r="573">
      <c r="A573" s="47"/>
      <c r="B573" s="24"/>
      <c r="C573" s="24"/>
      <c r="D573" s="25"/>
      <c r="E573" s="47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</row>
    <row r="574">
      <c r="A574" s="47"/>
      <c r="B574" s="24"/>
      <c r="C574" s="24"/>
      <c r="D574" s="25"/>
      <c r="E574" s="47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</row>
    <row r="575">
      <c r="A575" s="47"/>
      <c r="B575" s="24"/>
      <c r="C575" s="24"/>
      <c r="D575" s="25"/>
      <c r="E575" s="47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</row>
    <row r="576">
      <c r="A576" s="47"/>
      <c r="B576" s="24"/>
      <c r="C576" s="24"/>
      <c r="D576" s="25"/>
      <c r="E576" s="47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</row>
    <row r="577">
      <c r="A577" s="47"/>
      <c r="B577" s="24"/>
      <c r="C577" s="24"/>
      <c r="D577" s="25"/>
      <c r="E577" s="47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</row>
    <row r="578">
      <c r="A578" s="47"/>
      <c r="B578" s="24"/>
      <c r="C578" s="24"/>
      <c r="D578" s="25"/>
      <c r="E578" s="47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</row>
    <row r="579">
      <c r="A579" s="47"/>
      <c r="B579" s="24"/>
      <c r="C579" s="24"/>
      <c r="D579" s="25"/>
      <c r="E579" s="47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</row>
    <row r="580">
      <c r="A580" s="47"/>
      <c r="B580" s="24"/>
      <c r="C580" s="24"/>
      <c r="D580" s="25"/>
      <c r="E580" s="47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</row>
    <row r="581">
      <c r="A581" s="47"/>
      <c r="B581" s="24"/>
      <c r="C581" s="24"/>
      <c r="D581" s="25"/>
      <c r="E581" s="47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</row>
    <row r="582">
      <c r="A582" s="47"/>
      <c r="B582" s="24"/>
      <c r="C582" s="24"/>
      <c r="D582" s="25"/>
      <c r="E582" s="47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</row>
    <row r="583">
      <c r="A583" s="47"/>
      <c r="B583" s="24"/>
      <c r="C583" s="24"/>
      <c r="D583" s="25"/>
      <c r="E583" s="47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</row>
    <row r="584">
      <c r="A584" s="47"/>
      <c r="B584" s="24"/>
      <c r="C584" s="24"/>
      <c r="D584" s="25"/>
      <c r="E584" s="47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</row>
    <row r="585">
      <c r="A585" s="47"/>
      <c r="B585" s="24"/>
      <c r="C585" s="24"/>
      <c r="D585" s="25"/>
      <c r="E585" s="47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</row>
    <row r="586">
      <c r="A586" s="47"/>
      <c r="B586" s="24"/>
      <c r="C586" s="24"/>
      <c r="D586" s="25"/>
      <c r="E586" s="47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</row>
    <row r="587">
      <c r="A587" s="47"/>
      <c r="B587" s="24"/>
      <c r="C587" s="24"/>
      <c r="D587" s="25"/>
      <c r="E587" s="47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</row>
    <row r="588">
      <c r="A588" s="47"/>
      <c r="B588" s="24"/>
      <c r="C588" s="24"/>
      <c r="D588" s="25"/>
      <c r="E588" s="47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</row>
    <row r="589">
      <c r="A589" s="47"/>
      <c r="B589" s="24"/>
      <c r="C589" s="24"/>
      <c r="D589" s="25"/>
      <c r="E589" s="47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</row>
    <row r="590">
      <c r="A590" s="47"/>
      <c r="B590" s="24"/>
      <c r="C590" s="24"/>
      <c r="D590" s="25"/>
      <c r="E590" s="47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</row>
    <row r="591">
      <c r="A591" s="47"/>
      <c r="B591" s="24"/>
      <c r="C591" s="24"/>
      <c r="D591" s="25"/>
      <c r="E591" s="47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</row>
    <row r="592">
      <c r="A592" s="47"/>
      <c r="B592" s="24"/>
      <c r="C592" s="24"/>
      <c r="D592" s="25"/>
      <c r="E592" s="47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</row>
    <row r="593">
      <c r="A593" s="47"/>
      <c r="B593" s="24"/>
      <c r="C593" s="24"/>
      <c r="D593" s="25"/>
      <c r="E593" s="47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</row>
    <row r="594">
      <c r="A594" s="47"/>
      <c r="B594" s="24"/>
      <c r="C594" s="24"/>
      <c r="D594" s="25"/>
      <c r="E594" s="47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</row>
    <row r="595">
      <c r="A595" s="47"/>
      <c r="B595" s="24"/>
      <c r="C595" s="24"/>
      <c r="D595" s="25"/>
      <c r="E595" s="47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</row>
    <row r="596">
      <c r="A596" s="47"/>
      <c r="B596" s="24"/>
      <c r="C596" s="24"/>
      <c r="D596" s="25"/>
      <c r="E596" s="47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</row>
    <row r="597">
      <c r="A597" s="47"/>
      <c r="B597" s="24"/>
      <c r="C597" s="24"/>
      <c r="D597" s="25"/>
      <c r="E597" s="47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</row>
    <row r="598">
      <c r="A598" s="47"/>
      <c r="B598" s="24"/>
      <c r="C598" s="24"/>
      <c r="D598" s="25"/>
      <c r="E598" s="47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</row>
    <row r="599">
      <c r="A599" s="47"/>
      <c r="B599" s="24"/>
      <c r="C599" s="24"/>
      <c r="D599" s="25"/>
      <c r="E599" s="47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</row>
    <row r="600">
      <c r="A600" s="47"/>
      <c r="B600" s="24"/>
      <c r="C600" s="24"/>
      <c r="D600" s="25"/>
      <c r="E600" s="47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</row>
    <row r="601">
      <c r="A601" s="47"/>
      <c r="B601" s="24"/>
      <c r="C601" s="24"/>
      <c r="D601" s="25"/>
      <c r="E601" s="47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</row>
    <row r="602">
      <c r="A602" s="47"/>
      <c r="B602" s="24"/>
      <c r="C602" s="24"/>
      <c r="D602" s="25"/>
      <c r="E602" s="47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</row>
    <row r="603">
      <c r="A603" s="47"/>
      <c r="B603" s="24"/>
      <c r="C603" s="24"/>
      <c r="D603" s="25"/>
      <c r="E603" s="47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</row>
    <row r="604">
      <c r="A604" s="47"/>
      <c r="B604" s="24"/>
      <c r="C604" s="24"/>
      <c r="D604" s="25"/>
      <c r="E604" s="47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</row>
    <row r="605">
      <c r="A605" s="47"/>
      <c r="B605" s="24"/>
      <c r="C605" s="24"/>
      <c r="D605" s="25"/>
      <c r="E605" s="47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</row>
    <row r="606">
      <c r="A606" s="47"/>
      <c r="B606" s="24"/>
      <c r="C606" s="24"/>
      <c r="D606" s="25"/>
      <c r="E606" s="47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</row>
    <row r="607">
      <c r="A607" s="47"/>
      <c r="B607" s="24"/>
      <c r="C607" s="24"/>
      <c r="D607" s="25"/>
      <c r="E607" s="47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</row>
    <row r="608">
      <c r="A608" s="47"/>
      <c r="B608" s="24"/>
      <c r="C608" s="24"/>
      <c r="D608" s="25"/>
      <c r="E608" s="47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</row>
    <row r="609">
      <c r="A609" s="47"/>
      <c r="B609" s="24"/>
      <c r="C609" s="24"/>
      <c r="D609" s="25"/>
      <c r="E609" s="47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</row>
    <row r="610">
      <c r="A610" s="47"/>
      <c r="B610" s="24"/>
      <c r="C610" s="24"/>
      <c r="D610" s="25"/>
      <c r="E610" s="47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</row>
    <row r="611">
      <c r="A611" s="47"/>
      <c r="B611" s="24"/>
      <c r="C611" s="24"/>
      <c r="D611" s="25"/>
      <c r="E611" s="47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</row>
    <row r="612">
      <c r="A612" s="47"/>
      <c r="B612" s="24"/>
      <c r="C612" s="24"/>
      <c r="D612" s="25"/>
      <c r="E612" s="47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</row>
    <row r="613">
      <c r="A613" s="47"/>
      <c r="B613" s="24"/>
      <c r="C613" s="24"/>
      <c r="D613" s="25"/>
      <c r="E613" s="47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</row>
    <row r="614">
      <c r="A614" s="47"/>
      <c r="B614" s="24"/>
      <c r="C614" s="24"/>
      <c r="D614" s="25"/>
      <c r="E614" s="47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</row>
    <row r="615">
      <c r="A615" s="47"/>
      <c r="B615" s="24"/>
      <c r="C615" s="24"/>
      <c r="D615" s="25"/>
      <c r="E615" s="47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</row>
    <row r="616">
      <c r="A616" s="47"/>
      <c r="B616" s="24"/>
      <c r="C616" s="24"/>
      <c r="D616" s="25"/>
      <c r="E616" s="47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</row>
    <row r="617">
      <c r="A617" s="47"/>
      <c r="B617" s="24"/>
      <c r="C617" s="24"/>
      <c r="D617" s="25"/>
      <c r="E617" s="47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</row>
    <row r="618">
      <c r="A618" s="47"/>
      <c r="B618" s="24"/>
      <c r="C618" s="24"/>
      <c r="D618" s="25"/>
      <c r="E618" s="47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</row>
    <row r="619">
      <c r="A619" s="47"/>
      <c r="B619" s="24"/>
      <c r="C619" s="24"/>
      <c r="D619" s="25"/>
      <c r="E619" s="47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</row>
    <row r="620">
      <c r="A620" s="47"/>
      <c r="B620" s="24"/>
      <c r="C620" s="24"/>
      <c r="D620" s="25"/>
      <c r="E620" s="47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</row>
    <row r="621">
      <c r="A621" s="47"/>
      <c r="B621" s="24"/>
      <c r="C621" s="24"/>
      <c r="D621" s="25"/>
      <c r="E621" s="47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</row>
    <row r="622">
      <c r="A622" s="47"/>
      <c r="B622" s="24"/>
      <c r="C622" s="24"/>
      <c r="D622" s="25"/>
      <c r="E622" s="47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</row>
    <row r="623">
      <c r="A623" s="47"/>
      <c r="B623" s="24"/>
      <c r="C623" s="24"/>
      <c r="D623" s="25"/>
      <c r="E623" s="47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</row>
    <row r="624">
      <c r="A624" s="47"/>
      <c r="B624" s="24"/>
      <c r="C624" s="24"/>
      <c r="D624" s="25"/>
      <c r="E624" s="47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</row>
    <row r="625">
      <c r="A625" s="47"/>
      <c r="B625" s="24"/>
      <c r="C625" s="24"/>
      <c r="D625" s="25"/>
      <c r="E625" s="47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</row>
    <row r="626">
      <c r="A626" s="47"/>
      <c r="B626" s="24"/>
      <c r="C626" s="24"/>
      <c r="D626" s="25"/>
      <c r="E626" s="47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</row>
    <row r="627">
      <c r="A627" s="47"/>
      <c r="B627" s="24"/>
      <c r="C627" s="24"/>
      <c r="D627" s="25"/>
      <c r="E627" s="47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</row>
    <row r="628">
      <c r="A628" s="47"/>
      <c r="B628" s="24"/>
      <c r="C628" s="24"/>
      <c r="D628" s="25"/>
      <c r="E628" s="47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</row>
    <row r="629">
      <c r="A629" s="47"/>
      <c r="B629" s="24"/>
      <c r="C629" s="24"/>
      <c r="D629" s="25"/>
      <c r="E629" s="47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</row>
    <row r="630">
      <c r="A630" s="47"/>
      <c r="B630" s="24"/>
      <c r="C630" s="24"/>
      <c r="D630" s="25"/>
      <c r="E630" s="47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  <c r="AI630" s="25"/>
      <c r="AJ630" s="25"/>
      <c r="AK630" s="25"/>
      <c r="AL630" s="25"/>
      <c r="AM630" s="25"/>
    </row>
    <row r="631">
      <c r="A631" s="47"/>
      <c r="B631" s="24"/>
      <c r="C631" s="24"/>
      <c r="D631" s="25"/>
      <c r="E631" s="47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  <c r="AI631" s="25"/>
      <c r="AJ631" s="25"/>
      <c r="AK631" s="25"/>
      <c r="AL631" s="25"/>
      <c r="AM631" s="25"/>
    </row>
    <row r="632">
      <c r="A632" s="47"/>
      <c r="B632" s="24"/>
      <c r="C632" s="24"/>
      <c r="D632" s="25"/>
      <c r="E632" s="47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  <c r="AI632" s="25"/>
      <c r="AJ632" s="25"/>
      <c r="AK632" s="25"/>
      <c r="AL632" s="25"/>
      <c r="AM632" s="25"/>
    </row>
    <row r="633">
      <c r="A633" s="47"/>
      <c r="B633" s="24"/>
      <c r="C633" s="24"/>
      <c r="D633" s="25"/>
      <c r="E633" s="47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  <c r="AI633" s="25"/>
      <c r="AJ633" s="25"/>
      <c r="AK633" s="25"/>
      <c r="AL633" s="25"/>
      <c r="AM633" s="25"/>
    </row>
    <row r="634">
      <c r="A634" s="47"/>
      <c r="B634" s="24"/>
      <c r="C634" s="24"/>
      <c r="D634" s="25"/>
      <c r="E634" s="47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  <c r="AI634" s="25"/>
      <c r="AJ634" s="25"/>
      <c r="AK634" s="25"/>
      <c r="AL634" s="25"/>
      <c r="AM634" s="25"/>
    </row>
    <row r="635">
      <c r="A635" s="47"/>
      <c r="B635" s="24"/>
      <c r="C635" s="24"/>
      <c r="D635" s="25"/>
      <c r="E635" s="47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  <c r="AI635" s="25"/>
      <c r="AJ635" s="25"/>
      <c r="AK635" s="25"/>
      <c r="AL635" s="25"/>
      <c r="AM635" s="25"/>
    </row>
    <row r="636">
      <c r="A636" s="47"/>
      <c r="B636" s="24"/>
      <c r="C636" s="24"/>
      <c r="D636" s="25"/>
      <c r="E636" s="47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  <c r="AI636" s="25"/>
      <c r="AJ636" s="25"/>
      <c r="AK636" s="25"/>
      <c r="AL636" s="25"/>
      <c r="AM636" s="25"/>
    </row>
    <row r="637">
      <c r="A637" s="47"/>
      <c r="B637" s="24"/>
      <c r="C637" s="24"/>
      <c r="D637" s="25"/>
      <c r="E637" s="47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  <c r="AJ637" s="25"/>
      <c r="AK637" s="25"/>
      <c r="AL637" s="25"/>
      <c r="AM637" s="25"/>
    </row>
    <row r="638">
      <c r="A638" s="47"/>
      <c r="B638" s="24"/>
      <c r="C638" s="24"/>
      <c r="D638" s="25"/>
      <c r="E638" s="47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  <c r="AI638" s="25"/>
      <c r="AJ638" s="25"/>
      <c r="AK638" s="25"/>
      <c r="AL638" s="25"/>
      <c r="AM638" s="25"/>
    </row>
    <row r="639">
      <c r="A639" s="47"/>
      <c r="B639" s="24"/>
      <c r="C639" s="24"/>
      <c r="D639" s="25"/>
      <c r="E639" s="47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  <c r="AI639" s="25"/>
      <c r="AJ639" s="25"/>
      <c r="AK639" s="25"/>
      <c r="AL639" s="25"/>
      <c r="AM639" s="25"/>
    </row>
    <row r="640">
      <c r="A640" s="47"/>
      <c r="B640" s="24"/>
      <c r="C640" s="24"/>
      <c r="D640" s="25"/>
      <c r="E640" s="47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  <c r="AI640" s="25"/>
      <c r="AJ640" s="25"/>
      <c r="AK640" s="25"/>
      <c r="AL640" s="25"/>
      <c r="AM640" s="25"/>
    </row>
    <row r="641">
      <c r="A641" s="47"/>
      <c r="B641" s="24"/>
      <c r="C641" s="24"/>
      <c r="D641" s="25"/>
      <c r="E641" s="47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  <c r="AI641" s="25"/>
      <c r="AJ641" s="25"/>
      <c r="AK641" s="25"/>
      <c r="AL641" s="25"/>
      <c r="AM641" s="25"/>
    </row>
    <row r="642">
      <c r="A642" s="47"/>
      <c r="B642" s="24"/>
      <c r="C642" s="24"/>
      <c r="D642" s="25"/>
      <c r="E642" s="47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  <c r="AI642" s="25"/>
      <c r="AJ642" s="25"/>
      <c r="AK642" s="25"/>
      <c r="AL642" s="25"/>
      <c r="AM642" s="25"/>
    </row>
    <row r="643">
      <c r="A643" s="47"/>
      <c r="B643" s="24"/>
      <c r="C643" s="24"/>
      <c r="D643" s="25"/>
      <c r="E643" s="47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  <c r="AI643" s="25"/>
      <c r="AJ643" s="25"/>
      <c r="AK643" s="25"/>
      <c r="AL643" s="25"/>
      <c r="AM643" s="25"/>
    </row>
    <row r="644">
      <c r="A644" s="47"/>
      <c r="B644" s="24"/>
      <c r="C644" s="24"/>
      <c r="D644" s="25"/>
      <c r="E644" s="47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  <c r="AI644" s="25"/>
      <c r="AJ644" s="25"/>
      <c r="AK644" s="25"/>
      <c r="AL644" s="25"/>
      <c r="AM644" s="25"/>
    </row>
    <row r="645">
      <c r="A645" s="47"/>
      <c r="B645" s="24"/>
      <c r="C645" s="24"/>
      <c r="D645" s="25"/>
      <c r="E645" s="47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  <c r="AI645" s="25"/>
      <c r="AJ645" s="25"/>
      <c r="AK645" s="25"/>
      <c r="AL645" s="25"/>
      <c r="AM645" s="25"/>
    </row>
    <row r="646">
      <c r="A646" s="47"/>
      <c r="B646" s="24"/>
      <c r="C646" s="24"/>
      <c r="D646" s="25"/>
      <c r="E646" s="47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  <c r="AJ646" s="25"/>
      <c r="AK646" s="25"/>
      <c r="AL646" s="25"/>
      <c r="AM646" s="25"/>
    </row>
    <row r="647">
      <c r="A647" s="47"/>
      <c r="B647" s="24"/>
      <c r="C647" s="24"/>
      <c r="D647" s="25"/>
      <c r="E647" s="47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  <c r="AI647" s="25"/>
      <c r="AJ647" s="25"/>
      <c r="AK647" s="25"/>
      <c r="AL647" s="25"/>
      <c r="AM647" s="25"/>
    </row>
    <row r="648">
      <c r="A648" s="47"/>
      <c r="B648" s="24"/>
      <c r="C648" s="24"/>
      <c r="D648" s="25"/>
      <c r="E648" s="47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  <c r="AI648" s="25"/>
      <c r="AJ648" s="25"/>
      <c r="AK648" s="25"/>
      <c r="AL648" s="25"/>
      <c r="AM648" s="25"/>
    </row>
    <row r="649">
      <c r="A649" s="47"/>
      <c r="B649" s="24"/>
      <c r="C649" s="24"/>
      <c r="D649" s="25"/>
      <c r="E649" s="47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  <c r="AF649" s="25"/>
      <c r="AG649" s="25"/>
      <c r="AH649" s="25"/>
      <c r="AI649" s="25"/>
      <c r="AJ649" s="25"/>
      <c r="AK649" s="25"/>
      <c r="AL649" s="25"/>
      <c r="AM649" s="25"/>
    </row>
    <row r="650">
      <c r="A650" s="47"/>
      <c r="B650" s="24"/>
      <c r="C650" s="24"/>
      <c r="D650" s="25"/>
      <c r="E650" s="47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  <c r="AF650" s="25"/>
      <c r="AG650" s="25"/>
      <c r="AH650" s="25"/>
      <c r="AI650" s="25"/>
      <c r="AJ650" s="25"/>
      <c r="AK650" s="25"/>
      <c r="AL650" s="25"/>
      <c r="AM650" s="25"/>
    </row>
    <row r="651">
      <c r="A651" s="47"/>
      <c r="B651" s="24"/>
      <c r="C651" s="24"/>
      <c r="D651" s="25"/>
      <c r="E651" s="47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  <c r="AI651" s="25"/>
      <c r="AJ651" s="25"/>
      <c r="AK651" s="25"/>
      <c r="AL651" s="25"/>
      <c r="AM651" s="25"/>
    </row>
    <row r="652">
      <c r="A652" s="47"/>
      <c r="B652" s="24"/>
      <c r="C652" s="24"/>
      <c r="D652" s="25"/>
      <c r="E652" s="47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  <c r="AF652" s="25"/>
      <c r="AG652" s="25"/>
      <c r="AH652" s="25"/>
      <c r="AI652" s="25"/>
      <c r="AJ652" s="25"/>
      <c r="AK652" s="25"/>
      <c r="AL652" s="25"/>
      <c r="AM652" s="25"/>
    </row>
    <row r="653">
      <c r="A653" s="47"/>
      <c r="B653" s="24"/>
      <c r="C653" s="24"/>
      <c r="D653" s="25"/>
      <c r="E653" s="47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  <c r="AI653" s="25"/>
      <c r="AJ653" s="25"/>
      <c r="AK653" s="25"/>
      <c r="AL653" s="25"/>
      <c r="AM653" s="25"/>
    </row>
    <row r="654">
      <c r="A654" s="47"/>
      <c r="B654" s="24"/>
      <c r="C654" s="24"/>
      <c r="D654" s="25"/>
      <c r="E654" s="47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  <c r="AF654" s="25"/>
      <c r="AG654" s="25"/>
      <c r="AH654" s="25"/>
      <c r="AI654" s="25"/>
      <c r="AJ654" s="25"/>
      <c r="AK654" s="25"/>
      <c r="AL654" s="25"/>
      <c r="AM654" s="25"/>
    </row>
    <row r="655">
      <c r="A655" s="47"/>
      <c r="B655" s="24"/>
      <c r="C655" s="24"/>
      <c r="D655" s="25"/>
      <c r="E655" s="47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  <c r="AJ655" s="25"/>
      <c r="AK655" s="25"/>
      <c r="AL655" s="25"/>
      <c r="AM655" s="25"/>
    </row>
    <row r="656">
      <c r="A656" s="47"/>
      <c r="B656" s="24"/>
      <c r="C656" s="24"/>
      <c r="D656" s="25"/>
      <c r="E656" s="47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  <c r="AF656" s="25"/>
      <c r="AG656" s="25"/>
      <c r="AH656" s="25"/>
      <c r="AI656" s="25"/>
      <c r="AJ656" s="25"/>
      <c r="AK656" s="25"/>
      <c r="AL656" s="25"/>
      <c r="AM656" s="25"/>
    </row>
    <row r="657">
      <c r="A657" s="47"/>
      <c r="B657" s="24"/>
      <c r="C657" s="24"/>
      <c r="D657" s="25"/>
      <c r="E657" s="47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  <c r="AF657" s="25"/>
      <c r="AG657" s="25"/>
      <c r="AH657" s="25"/>
      <c r="AI657" s="25"/>
      <c r="AJ657" s="25"/>
      <c r="AK657" s="25"/>
      <c r="AL657" s="25"/>
      <c r="AM657" s="25"/>
    </row>
    <row r="658">
      <c r="A658" s="47"/>
      <c r="B658" s="24"/>
      <c r="C658" s="24"/>
      <c r="D658" s="25"/>
      <c r="E658" s="47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  <c r="AF658" s="25"/>
      <c r="AG658" s="25"/>
      <c r="AH658" s="25"/>
      <c r="AI658" s="25"/>
      <c r="AJ658" s="25"/>
      <c r="AK658" s="25"/>
      <c r="AL658" s="25"/>
      <c r="AM658" s="25"/>
    </row>
    <row r="659">
      <c r="A659" s="47"/>
      <c r="B659" s="24"/>
      <c r="C659" s="24"/>
      <c r="D659" s="25"/>
      <c r="E659" s="47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  <c r="AF659" s="25"/>
      <c r="AG659" s="25"/>
      <c r="AH659" s="25"/>
      <c r="AI659" s="25"/>
      <c r="AJ659" s="25"/>
      <c r="AK659" s="25"/>
      <c r="AL659" s="25"/>
      <c r="AM659" s="25"/>
    </row>
    <row r="660">
      <c r="A660" s="47"/>
      <c r="B660" s="24"/>
      <c r="C660" s="24"/>
      <c r="D660" s="25"/>
      <c r="E660" s="47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  <c r="AF660" s="25"/>
      <c r="AG660" s="25"/>
      <c r="AH660" s="25"/>
      <c r="AI660" s="25"/>
      <c r="AJ660" s="25"/>
      <c r="AK660" s="25"/>
      <c r="AL660" s="25"/>
      <c r="AM660" s="25"/>
    </row>
    <row r="661">
      <c r="A661" s="47"/>
      <c r="B661" s="24"/>
      <c r="C661" s="24"/>
      <c r="D661" s="25"/>
      <c r="E661" s="47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  <c r="AF661" s="25"/>
      <c r="AG661" s="25"/>
      <c r="AH661" s="25"/>
      <c r="AI661" s="25"/>
      <c r="AJ661" s="25"/>
      <c r="AK661" s="25"/>
      <c r="AL661" s="25"/>
      <c r="AM661" s="25"/>
    </row>
    <row r="662">
      <c r="A662" s="47"/>
      <c r="B662" s="24"/>
      <c r="C662" s="24"/>
      <c r="D662" s="25"/>
      <c r="E662" s="47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  <c r="AF662" s="25"/>
      <c r="AG662" s="25"/>
      <c r="AH662" s="25"/>
      <c r="AI662" s="25"/>
      <c r="AJ662" s="25"/>
      <c r="AK662" s="25"/>
      <c r="AL662" s="25"/>
      <c r="AM662" s="25"/>
    </row>
    <row r="663">
      <c r="A663" s="47"/>
      <c r="B663" s="24"/>
      <c r="C663" s="24"/>
      <c r="D663" s="25"/>
      <c r="E663" s="47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  <c r="AI663" s="25"/>
      <c r="AJ663" s="25"/>
      <c r="AK663" s="25"/>
      <c r="AL663" s="25"/>
      <c r="AM663" s="25"/>
    </row>
    <row r="664">
      <c r="A664" s="47"/>
      <c r="B664" s="24"/>
      <c r="C664" s="24"/>
      <c r="D664" s="25"/>
      <c r="E664" s="47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  <c r="AJ664" s="25"/>
      <c r="AK664" s="25"/>
      <c r="AL664" s="25"/>
      <c r="AM664" s="25"/>
    </row>
    <row r="665">
      <c r="A665" s="47"/>
      <c r="B665" s="24"/>
      <c r="C665" s="24"/>
      <c r="D665" s="25"/>
      <c r="E665" s="47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  <c r="AF665" s="25"/>
      <c r="AG665" s="25"/>
      <c r="AH665" s="25"/>
      <c r="AI665" s="25"/>
      <c r="AJ665" s="25"/>
      <c r="AK665" s="25"/>
      <c r="AL665" s="25"/>
      <c r="AM665" s="25"/>
    </row>
    <row r="666">
      <c r="A666" s="47"/>
      <c r="B666" s="24"/>
      <c r="C666" s="24"/>
      <c r="D666" s="25"/>
      <c r="E666" s="47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  <c r="AF666" s="25"/>
      <c r="AG666" s="25"/>
      <c r="AH666" s="25"/>
      <c r="AI666" s="25"/>
      <c r="AJ666" s="25"/>
      <c r="AK666" s="25"/>
      <c r="AL666" s="25"/>
      <c r="AM666" s="25"/>
    </row>
    <row r="667">
      <c r="A667" s="47"/>
      <c r="B667" s="24"/>
      <c r="C667" s="24"/>
      <c r="D667" s="25"/>
      <c r="E667" s="47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  <c r="AF667" s="25"/>
      <c r="AG667" s="25"/>
      <c r="AH667" s="25"/>
      <c r="AI667" s="25"/>
      <c r="AJ667" s="25"/>
      <c r="AK667" s="25"/>
      <c r="AL667" s="25"/>
      <c r="AM667" s="25"/>
    </row>
    <row r="668">
      <c r="A668" s="47"/>
      <c r="B668" s="24"/>
      <c r="C668" s="24"/>
      <c r="D668" s="25"/>
      <c r="E668" s="47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  <c r="AF668" s="25"/>
      <c r="AG668" s="25"/>
      <c r="AH668" s="25"/>
      <c r="AI668" s="25"/>
      <c r="AJ668" s="25"/>
      <c r="AK668" s="25"/>
      <c r="AL668" s="25"/>
      <c r="AM668" s="25"/>
    </row>
    <row r="669">
      <c r="A669" s="47"/>
      <c r="B669" s="24"/>
      <c r="C669" s="24"/>
      <c r="D669" s="25"/>
      <c r="E669" s="47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  <c r="AF669" s="25"/>
      <c r="AG669" s="25"/>
      <c r="AH669" s="25"/>
      <c r="AI669" s="25"/>
      <c r="AJ669" s="25"/>
      <c r="AK669" s="25"/>
      <c r="AL669" s="25"/>
      <c r="AM669" s="25"/>
    </row>
    <row r="670">
      <c r="A670" s="47"/>
      <c r="B670" s="24"/>
      <c r="C670" s="24"/>
      <c r="D670" s="25"/>
      <c r="E670" s="47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  <c r="AF670" s="25"/>
      <c r="AG670" s="25"/>
      <c r="AH670" s="25"/>
      <c r="AI670" s="25"/>
      <c r="AJ670" s="25"/>
      <c r="AK670" s="25"/>
      <c r="AL670" s="25"/>
      <c r="AM670" s="25"/>
    </row>
    <row r="671">
      <c r="A671" s="47"/>
      <c r="B671" s="24"/>
      <c r="C671" s="24"/>
      <c r="D671" s="25"/>
      <c r="E671" s="47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  <c r="AF671" s="25"/>
      <c r="AG671" s="25"/>
      <c r="AH671" s="25"/>
      <c r="AI671" s="25"/>
      <c r="AJ671" s="25"/>
      <c r="AK671" s="25"/>
      <c r="AL671" s="25"/>
      <c r="AM671" s="25"/>
    </row>
    <row r="672">
      <c r="A672" s="47"/>
      <c r="B672" s="24"/>
      <c r="C672" s="24"/>
      <c r="D672" s="25"/>
      <c r="E672" s="47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  <c r="AF672" s="25"/>
      <c r="AG672" s="25"/>
      <c r="AH672" s="25"/>
      <c r="AI672" s="25"/>
      <c r="AJ672" s="25"/>
      <c r="AK672" s="25"/>
      <c r="AL672" s="25"/>
      <c r="AM672" s="25"/>
    </row>
    <row r="673">
      <c r="A673" s="47"/>
      <c r="B673" s="24"/>
      <c r="C673" s="24"/>
      <c r="D673" s="25"/>
      <c r="E673" s="47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  <c r="AJ673" s="25"/>
      <c r="AK673" s="25"/>
      <c r="AL673" s="25"/>
      <c r="AM673" s="25"/>
    </row>
    <row r="674">
      <c r="A674" s="47"/>
      <c r="B674" s="24"/>
      <c r="C674" s="24"/>
      <c r="D674" s="25"/>
      <c r="E674" s="47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  <c r="AF674" s="25"/>
      <c r="AG674" s="25"/>
      <c r="AH674" s="25"/>
      <c r="AI674" s="25"/>
      <c r="AJ674" s="25"/>
      <c r="AK674" s="25"/>
      <c r="AL674" s="25"/>
      <c r="AM674" s="25"/>
    </row>
    <row r="675">
      <c r="A675" s="47"/>
      <c r="B675" s="24"/>
      <c r="C675" s="24"/>
      <c r="D675" s="25"/>
      <c r="E675" s="47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  <c r="AF675" s="25"/>
      <c r="AG675" s="25"/>
      <c r="AH675" s="25"/>
      <c r="AI675" s="25"/>
      <c r="AJ675" s="25"/>
      <c r="AK675" s="25"/>
      <c r="AL675" s="25"/>
      <c r="AM675" s="25"/>
    </row>
    <row r="676">
      <c r="A676" s="47"/>
      <c r="B676" s="24"/>
      <c r="C676" s="24"/>
      <c r="D676" s="25"/>
      <c r="E676" s="47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  <c r="AF676" s="25"/>
      <c r="AG676" s="25"/>
      <c r="AH676" s="25"/>
      <c r="AI676" s="25"/>
      <c r="AJ676" s="25"/>
      <c r="AK676" s="25"/>
      <c r="AL676" s="25"/>
      <c r="AM676" s="25"/>
    </row>
    <row r="677">
      <c r="A677" s="47"/>
      <c r="B677" s="24"/>
      <c r="C677" s="24"/>
      <c r="D677" s="25"/>
      <c r="E677" s="47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  <c r="AI677" s="25"/>
      <c r="AJ677" s="25"/>
      <c r="AK677" s="25"/>
      <c r="AL677" s="25"/>
      <c r="AM677" s="25"/>
    </row>
    <row r="678">
      <c r="A678" s="47"/>
      <c r="B678" s="24"/>
      <c r="C678" s="24"/>
      <c r="D678" s="25"/>
      <c r="E678" s="47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  <c r="AF678" s="25"/>
      <c r="AG678" s="25"/>
      <c r="AH678" s="25"/>
      <c r="AI678" s="25"/>
      <c r="AJ678" s="25"/>
      <c r="AK678" s="25"/>
      <c r="AL678" s="25"/>
      <c r="AM678" s="25"/>
    </row>
    <row r="679">
      <c r="A679" s="47"/>
      <c r="B679" s="24"/>
      <c r="C679" s="24"/>
      <c r="D679" s="25"/>
      <c r="E679" s="47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  <c r="AF679" s="25"/>
      <c r="AG679" s="25"/>
      <c r="AH679" s="25"/>
      <c r="AI679" s="25"/>
      <c r="AJ679" s="25"/>
      <c r="AK679" s="25"/>
      <c r="AL679" s="25"/>
      <c r="AM679" s="25"/>
    </row>
    <row r="680">
      <c r="A680" s="47"/>
      <c r="B680" s="24"/>
      <c r="C680" s="24"/>
      <c r="D680" s="25"/>
      <c r="E680" s="47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  <c r="AF680" s="25"/>
      <c r="AG680" s="25"/>
      <c r="AH680" s="25"/>
      <c r="AI680" s="25"/>
      <c r="AJ680" s="25"/>
      <c r="AK680" s="25"/>
      <c r="AL680" s="25"/>
      <c r="AM680" s="25"/>
    </row>
    <row r="681">
      <c r="A681" s="47"/>
      <c r="B681" s="24"/>
      <c r="C681" s="24"/>
      <c r="D681" s="25"/>
      <c r="E681" s="47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  <c r="AI681" s="25"/>
      <c r="AJ681" s="25"/>
      <c r="AK681" s="25"/>
      <c r="AL681" s="25"/>
      <c r="AM681" s="25"/>
    </row>
    <row r="682">
      <c r="A682" s="47"/>
      <c r="B682" s="24"/>
      <c r="C682" s="24"/>
      <c r="D682" s="25"/>
      <c r="E682" s="47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  <c r="AJ682" s="25"/>
      <c r="AK682" s="25"/>
      <c r="AL682" s="25"/>
      <c r="AM682" s="25"/>
    </row>
    <row r="683">
      <c r="A683" s="47"/>
      <c r="B683" s="24"/>
      <c r="C683" s="24"/>
      <c r="D683" s="25"/>
      <c r="E683" s="47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  <c r="AI683" s="25"/>
      <c r="AJ683" s="25"/>
      <c r="AK683" s="25"/>
      <c r="AL683" s="25"/>
      <c r="AM683" s="25"/>
    </row>
    <row r="684">
      <c r="A684" s="47"/>
      <c r="B684" s="24"/>
      <c r="C684" s="24"/>
      <c r="D684" s="25"/>
      <c r="E684" s="47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  <c r="AF684" s="25"/>
      <c r="AG684" s="25"/>
      <c r="AH684" s="25"/>
      <c r="AI684" s="25"/>
      <c r="AJ684" s="25"/>
      <c r="AK684" s="25"/>
      <c r="AL684" s="25"/>
      <c r="AM684" s="25"/>
    </row>
    <row r="685">
      <c r="A685" s="47"/>
      <c r="B685" s="24"/>
      <c r="C685" s="24"/>
      <c r="D685" s="25"/>
      <c r="E685" s="47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  <c r="AI685" s="25"/>
      <c r="AJ685" s="25"/>
      <c r="AK685" s="25"/>
      <c r="AL685" s="25"/>
      <c r="AM685" s="25"/>
    </row>
    <row r="686">
      <c r="A686" s="47"/>
      <c r="B686" s="24"/>
      <c r="C686" s="24"/>
      <c r="D686" s="25"/>
      <c r="E686" s="47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  <c r="AG686" s="25"/>
      <c r="AH686" s="25"/>
      <c r="AI686" s="25"/>
      <c r="AJ686" s="25"/>
      <c r="AK686" s="25"/>
      <c r="AL686" s="25"/>
      <c r="AM686" s="25"/>
    </row>
    <row r="687">
      <c r="A687" s="47"/>
      <c r="B687" s="24"/>
      <c r="C687" s="24"/>
      <c r="D687" s="25"/>
      <c r="E687" s="47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  <c r="AF687" s="25"/>
      <c r="AG687" s="25"/>
      <c r="AH687" s="25"/>
      <c r="AI687" s="25"/>
      <c r="AJ687" s="25"/>
      <c r="AK687" s="25"/>
      <c r="AL687" s="25"/>
      <c r="AM687" s="25"/>
    </row>
    <row r="688">
      <c r="A688" s="47"/>
      <c r="B688" s="24"/>
      <c r="C688" s="24"/>
      <c r="D688" s="25"/>
      <c r="E688" s="47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  <c r="AF688" s="25"/>
      <c r="AG688" s="25"/>
      <c r="AH688" s="25"/>
      <c r="AI688" s="25"/>
      <c r="AJ688" s="25"/>
      <c r="AK688" s="25"/>
      <c r="AL688" s="25"/>
      <c r="AM688" s="25"/>
    </row>
    <row r="689">
      <c r="A689" s="47"/>
      <c r="B689" s="24"/>
      <c r="C689" s="24"/>
      <c r="D689" s="25"/>
      <c r="E689" s="47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  <c r="AF689" s="25"/>
      <c r="AG689" s="25"/>
      <c r="AH689" s="25"/>
      <c r="AI689" s="25"/>
      <c r="AJ689" s="25"/>
      <c r="AK689" s="25"/>
      <c r="AL689" s="25"/>
      <c r="AM689" s="25"/>
    </row>
    <row r="690">
      <c r="A690" s="47"/>
      <c r="B690" s="24"/>
      <c r="C690" s="24"/>
      <c r="D690" s="25"/>
      <c r="E690" s="47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  <c r="AF690" s="25"/>
      <c r="AG690" s="25"/>
      <c r="AH690" s="25"/>
      <c r="AI690" s="25"/>
      <c r="AJ690" s="25"/>
      <c r="AK690" s="25"/>
      <c r="AL690" s="25"/>
      <c r="AM690" s="25"/>
    </row>
    <row r="691">
      <c r="A691" s="47"/>
      <c r="B691" s="24"/>
      <c r="C691" s="24"/>
      <c r="D691" s="25"/>
      <c r="E691" s="47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  <c r="AJ691" s="25"/>
      <c r="AK691" s="25"/>
      <c r="AL691" s="25"/>
      <c r="AM691" s="25"/>
    </row>
    <row r="692">
      <c r="A692" s="47"/>
      <c r="B692" s="24"/>
      <c r="C692" s="24"/>
      <c r="D692" s="25"/>
      <c r="E692" s="47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  <c r="AF692" s="25"/>
      <c r="AG692" s="25"/>
      <c r="AH692" s="25"/>
      <c r="AI692" s="25"/>
      <c r="AJ692" s="25"/>
      <c r="AK692" s="25"/>
      <c r="AL692" s="25"/>
      <c r="AM692" s="25"/>
    </row>
    <row r="693">
      <c r="A693" s="47"/>
      <c r="B693" s="24"/>
      <c r="C693" s="24"/>
      <c r="D693" s="25"/>
      <c r="E693" s="47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  <c r="AF693" s="25"/>
      <c r="AG693" s="25"/>
      <c r="AH693" s="25"/>
      <c r="AI693" s="25"/>
      <c r="AJ693" s="25"/>
      <c r="AK693" s="25"/>
      <c r="AL693" s="25"/>
      <c r="AM693" s="25"/>
    </row>
    <row r="694">
      <c r="A694" s="47"/>
      <c r="B694" s="24"/>
      <c r="C694" s="24"/>
      <c r="D694" s="25"/>
      <c r="E694" s="47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  <c r="AF694" s="25"/>
      <c r="AG694" s="25"/>
      <c r="AH694" s="25"/>
      <c r="AI694" s="25"/>
      <c r="AJ694" s="25"/>
      <c r="AK694" s="25"/>
      <c r="AL694" s="25"/>
      <c r="AM694" s="25"/>
    </row>
    <row r="695">
      <c r="A695" s="47"/>
      <c r="B695" s="24"/>
      <c r="C695" s="24"/>
      <c r="D695" s="25"/>
      <c r="E695" s="47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  <c r="AF695" s="25"/>
      <c r="AG695" s="25"/>
      <c r="AH695" s="25"/>
      <c r="AI695" s="25"/>
      <c r="AJ695" s="25"/>
      <c r="AK695" s="25"/>
      <c r="AL695" s="25"/>
      <c r="AM695" s="25"/>
    </row>
    <row r="696">
      <c r="A696" s="47"/>
      <c r="B696" s="24"/>
      <c r="C696" s="24"/>
      <c r="D696" s="25"/>
      <c r="E696" s="47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  <c r="AF696" s="25"/>
      <c r="AG696" s="25"/>
      <c r="AH696" s="25"/>
      <c r="AI696" s="25"/>
      <c r="AJ696" s="25"/>
      <c r="AK696" s="25"/>
      <c r="AL696" s="25"/>
      <c r="AM696" s="25"/>
    </row>
    <row r="697">
      <c r="A697" s="47"/>
      <c r="B697" s="24"/>
      <c r="C697" s="24"/>
      <c r="D697" s="25"/>
      <c r="E697" s="47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  <c r="AE697" s="25"/>
      <c r="AF697" s="25"/>
      <c r="AG697" s="25"/>
      <c r="AH697" s="25"/>
      <c r="AI697" s="25"/>
      <c r="AJ697" s="25"/>
      <c r="AK697" s="25"/>
      <c r="AL697" s="25"/>
      <c r="AM697" s="25"/>
    </row>
    <row r="698">
      <c r="A698" s="47"/>
      <c r="B698" s="24"/>
      <c r="C698" s="24"/>
      <c r="D698" s="25"/>
      <c r="E698" s="47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  <c r="AF698" s="25"/>
      <c r="AG698" s="25"/>
      <c r="AH698" s="25"/>
      <c r="AI698" s="25"/>
      <c r="AJ698" s="25"/>
      <c r="AK698" s="25"/>
      <c r="AL698" s="25"/>
      <c r="AM698" s="25"/>
    </row>
    <row r="699">
      <c r="A699" s="47"/>
      <c r="B699" s="24"/>
      <c r="C699" s="24"/>
      <c r="D699" s="25"/>
      <c r="E699" s="47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  <c r="AF699" s="25"/>
      <c r="AG699" s="25"/>
      <c r="AH699" s="25"/>
      <c r="AI699" s="25"/>
      <c r="AJ699" s="25"/>
      <c r="AK699" s="25"/>
      <c r="AL699" s="25"/>
      <c r="AM699" s="25"/>
    </row>
    <row r="700">
      <c r="A700" s="47"/>
      <c r="B700" s="24"/>
      <c r="C700" s="24"/>
      <c r="D700" s="25"/>
      <c r="E700" s="47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  <c r="AJ700" s="25"/>
      <c r="AK700" s="25"/>
      <c r="AL700" s="25"/>
      <c r="AM700" s="25"/>
    </row>
    <row r="701">
      <c r="A701" s="47"/>
      <c r="B701" s="24"/>
      <c r="C701" s="24"/>
      <c r="D701" s="25"/>
      <c r="E701" s="47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  <c r="AF701" s="25"/>
      <c r="AG701" s="25"/>
      <c r="AH701" s="25"/>
      <c r="AI701" s="25"/>
      <c r="AJ701" s="25"/>
      <c r="AK701" s="25"/>
      <c r="AL701" s="25"/>
      <c r="AM701" s="25"/>
    </row>
    <row r="702">
      <c r="A702" s="47"/>
      <c r="B702" s="24"/>
      <c r="C702" s="24"/>
      <c r="D702" s="25"/>
      <c r="E702" s="47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  <c r="AF702" s="25"/>
      <c r="AG702" s="25"/>
      <c r="AH702" s="25"/>
      <c r="AI702" s="25"/>
      <c r="AJ702" s="25"/>
      <c r="AK702" s="25"/>
      <c r="AL702" s="25"/>
      <c r="AM702" s="25"/>
    </row>
    <row r="703">
      <c r="A703" s="47"/>
      <c r="B703" s="24"/>
      <c r="C703" s="24"/>
      <c r="D703" s="25"/>
      <c r="E703" s="47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  <c r="AF703" s="25"/>
      <c r="AG703" s="25"/>
      <c r="AH703" s="25"/>
      <c r="AI703" s="25"/>
      <c r="AJ703" s="25"/>
      <c r="AK703" s="25"/>
      <c r="AL703" s="25"/>
      <c r="AM703" s="25"/>
    </row>
    <row r="704">
      <c r="A704" s="47"/>
      <c r="B704" s="24"/>
      <c r="C704" s="24"/>
      <c r="D704" s="25"/>
      <c r="E704" s="47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  <c r="AF704" s="25"/>
      <c r="AG704" s="25"/>
      <c r="AH704" s="25"/>
      <c r="AI704" s="25"/>
      <c r="AJ704" s="25"/>
      <c r="AK704" s="25"/>
      <c r="AL704" s="25"/>
      <c r="AM704" s="25"/>
    </row>
    <row r="705">
      <c r="A705" s="47"/>
      <c r="B705" s="24"/>
      <c r="C705" s="24"/>
      <c r="D705" s="25"/>
      <c r="E705" s="47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  <c r="AF705" s="25"/>
      <c r="AG705" s="25"/>
      <c r="AH705" s="25"/>
      <c r="AI705" s="25"/>
      <c r="AJ705" s="25"/>
      <c r="AK705" s="25"/>
      <c r="AL705" s="25"/>
      <c r="AM705" s="25"/>
    </row>
    <row r="706">
      <c r="A706" s="47"/>
      <c r="B706" s="24"/>
      <c r="C706" s="24"/>
      <c r="D706" s="25"/>
      <c r="E706" s="47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  <c r="AF706" s="25"/>
      <c r="AG706" s="25"/>
      <c r="AH706" s="25"/>
      <c r="AI706" s="25"/>
      <c r="AJ706" s="25"/>
      <c r="AK706" s="25"/>
      <c r="AL706" s="25"/>
      <c r="AM706" s="25"/>
    </row>
    <row r="707">
      <c r="A707" s="47"/>
      <c r="B707" s="24"/>
      <c r="C707" s="24"/>
      <c r="D707" s="25"/>
      <c r="E707" s="47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  <c r="AF707" s="25"/>
      <c r="AG707" s="25"/>
      <c r="AH707" s="25"/>
      <c r="AI707" s="25"/>
      <c r="AJ707" s="25"/>
      <c r="AK707" s="25"/>
      <c r="AL707" s="25"/>
      <c r="AM707" s="25"/>
    </row>
    <row r="708">
      <c r="A708" s="47"/>
      <c r="B708" s="24"/>
      <c r="C708" s="24"/>
      <c r="D708" s="25"/>
      <c r="E708" s="47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  <c r="AF708" s="25"/>
      <c r="AG708" s="25"/>
      <c r="AH708" s="25"/>
      <c r="AI708" s="25"/>
      <c r="AJ708" s="25"/>
      <c r="AK708" s="25"/>
      <c r="AL708" s="25"/>
      <c r="AM708" s="25"/>
    </row>
    <row r="709">
      <c r="A709" s="47"/>
      <c r="B709" s="24"/>
      <c r="C709" s="24"/>
      <c r="D709" s="25"/>
      <c r="E709" s="47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  <c r="AJ709" s="25"/>
      <c r="AK709" s="25"/>
      <c r="AL709" s="25"/>
      <c r="AM709" s="25"/>
    </row>
    <row r="710">
      <c r="A710" s="47"/>
      <c r="B710" s="24"/>
      <c r="C710" s="24"/>
      <c r="D710" s="25"/>
      <c r="E710" s="47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  <c r="AF710" s="25"/>
      <c r="AG710" s="25"/>
      <c r="AH710" s="25"/>
      <c r="AI710" s="25"/>
      <c r="AJ710" s="25"/>
      <c r="AK710" s="25"/>
      <c r="AL710" s="25"/>
      <c r="AM710" s="25"/>
    </row>
    <row r="711">
      <c r="A711" s="47"/>
      <c r="B711" s="24"/>
      <c r="C711" s="24"/>
      <c r="D711" s="25"/>
      <c r="E711" s="47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  <c r="AF711" s="25"/>
      <c r="AG711" s="25"/>
      <c r="AH711" s="25"/>
      <c r="AI711" s="25"/>
      <c r="AJ711" s="25"/>
      <c r="AK711" s="25"/>
      <c r="AL711" s="25"/>
      <c r="AM711" s="25"/>
    </row>
    <row r="712">
      <c r="A712" s="47"/>
      <c r="B712" s="24"/>
      <c r="C712" s="24"/>
      <c r="D712" s="25"/>
      <c r="E712" s="47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  <c r="AF712" s="25"/>
      <c r="AG712" s="25"/>
      <c r="AH712" s="25"/>
      <c r="AI712" s="25"/>
      <c r="AJ712" s="25"/>
      <c r="AK712" s="25"/>
      <c r="AL712" s="25"/>
      <c r="AM712" s="25"/>
    </row>
    <row r="713">
      <c r="A713" s="47"/>
      <c r="B713" s="24"/>
      <c r="C713" s="24"/>
      <c r="D713" s="25"/>
      <c r="E713" s="47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  <c r="AI713" s="25"/>
      <c r="AJ713" s="25"/>
      <c r="AK713" s="25"/>
      <c r="AL713" s="25"/>
      <c r="AM713" s="25"/>
    </row>
    <row r="714">
      <c r="A714" s="47"/>
      <c r="B714" s="24"/>
      <c r="C714" s="24"/>
      <c r="D714" s="25"/>
      <c r="E714" s="47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  <c r="AF714" s="25"/>
      <c r="AG714" s="25"/>
      <c r="AH714" s="25"/>
      <c r="AI714" s="25"/>
      <c r="AJ714" s="25"/>
      <c r="AK714" s="25"/>
      <c r="AL714" s="25"/>
      <c r="AM714" s="25"/>
    </row>
    <row r="715">
      <c r="A715" s="47"/>
      <c r="B715" s="24"/>
      <c r="C715" s="24"/>
      <c r="D715" s="25"/>
      <c r="E715" s="47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  <c r="AF715" s="25"/>
      <c r="AG715" s="25"/>
      <c r="AH715" s="25"/>
      <c r="AI715" s="25"/>
      <c r="AJ715" s="25"/>
      <c r="AK715" s="25"/>
      <c r="AL715" s="25"/>
      <c r="AM715" s="25"/>
    </row>
    <row r="716">
      <c r="A716" s="47"/>
      <c r="B716" s="24"/>
      <c r="C716" s="24"/>
      <c r="D716" s="25"/>
      <c r="E716" s="47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  <c r="AE716" s="25"/>
      <c r="AF716" s="25"/>
      <c r="AG716" s="25"/>
      <c r="AH716" s="25"/>
      <c r="AI716" s="25"/>
      <c r="AJ716" s="25"/>
      <c r="AK716" s="25"/>
      <c r="AL716" s="25"/>
      <c r="AM716" s="25"/>
    </row>
    <row r="717">
      <c r="A717" s="47"/>
      <c r="B717" s="24"/>
      <c r="C717" s="24"/>
      <c r="D717" s="25"/>
      <c r="E717" s="47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  <c r="AI717" s="25"/>
      <c r="AJ717" s="25"/>
      <c r="AK717" s="25"/>
      <c r="AL717" s="25"/>
      <c r="AM717" s="25"/>
    </row>
    <row r="718">
      <c r="A718" s="47"/>
      <c r="B718" s="24"/>
      <c r="C718" s="24"/>
      <c r="D718" s="25"/>
      <c r="E718" s="47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  <c r="AJ718" s="25"/>
      <c r="AK718" s="25"/>
      <c r="AL718" s="25"/>
      <c r="AM718" s="25"/>
    </row>
    <row r="719">
      <c r="A719" s="47"/>
      <c r="B719" s="24"/>
      <c r="C719" s="24"/>
      <c r="D719" s="25"/>
      <c r="E719" s="47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  <c r="AI719" s="25"/>
      <c r="AJ719" s="25"/>
      <c r="AK719" s="25"/>
      <c r="AL719" s="25"/>
      <c r="AM719" s="25"/>
    </row>
    <row r="720">
      <c r="A720" s="47"/>
      <c r="B720" s="24"/>
      <c r="C720" s="24"/>
      <c r="D720" s="25"/>
      <c r="E720" s="47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  <c r="AF720" s="25"/>
      <c r="AG720" s="25"/>
      <c r="AH720" s="25"/>
      <c r="AI720" s="25"/>
      <c r="AJ720" s="25"/>
      <c r="AK720" s="25"/>
      <c r="AL720" s="25"/>
      <c r="AM720" s="25"/>
    </row>
    <row r="721">
      <c r="A721" s="47"/>
      <c r="B721" s="24"/>
      <c r="C721" s="24"/>
      <c r="D721" s="25"/>
      <c r="E721" s="47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  <c r="AF721" s="25"/>
      <c r="AG721" s="25"/>
      <c r="AH721" s="25"/>
      <c r="AI721" s="25"/>
      <c r="AJ721" s="25"/>
      <c r="AK721" s="25"/>
      <c r="AL721" s="25"/>
      <c r="AM721" s="25"/>
    </row>
    <row r="722">
      <c r="A722" s="47"/>
      <c r="B722" s="24"/>
      <c r="C722" s="24"/>
      <c r="D722" s="25"/>
      <c r="E722" s="47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  <c r="AF722" s="25"/>
      <c r="AG722" s="25"/>
      <c r="AH722" s="25"/>
      <c r="AI722" s="25"/>
      <c r="AJ722" s="25"/>
      <c r="AK722" s="25"/>
      <c r="AL722" s="25"/>
      <c r="AM722" s="25"/>
    </row>
    <row r="723">
      <c r="A723" s="47"/>
      <c r="B723" s="24"/>
      <c r="C723" s="24"/>
      <c r="D723" s="25"/>
      <c r="E723" s="47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  <c r="AF723" s="25"/>
      <c r="AG723" s="25"/>
      <c r="AH723" s="25"/>
      <c r="AI723" s="25"/>
      <c r="AJ723" s="25"/>
      <c r="AK723" s="25"/>
      <c r="AL723" s="25"/>
      <c r="AM723" s="25"/>
    </row>
    <row r="724">
      <c r="A724" s="47"/>
      <c r="B724" s="24"/>
      <c r="C724" s="24"/>
      <c r="D724" s="25"/>
      <c r="E724" s="47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  <c r="AE724" s="25"/>
      <c r="AF724" s="25"/>
      <c r="AG724" s="25"/>
      <c r="AH724" s="25"/>
      <c r="AI724" s="25"/>
      <c r="AJ724" s="25"/>
      <c r="AK724" s="25"/>
      <c r="AL724" s="25"/>
      <c r="AM724" s="25"/>
    </row>
    <row r="725">
      <c r="A725" s="47"/>
      <c r="B725" s="24"/>
      <c r="C725" s="24"/>
      <c r="D725" s="25"/>
      <c r="E725" s="47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  <c r="AF725" s="25"/>
      <c r="AG725" s="25"/>
      <c r="AH725" s="25"/>
      <c r="AI725" s="25"/>
      <c r="AJ725" s="25"/>
      <c r="AK725" s="25"/>
      <c r="AL725" s="25"/>
      <c r="AM725" s="25"/>
    </row>
    <row r="726">
      <c r="A726" s="47"/>
      <c r="B726" s="24"/>
      <c r="C726" s="24"/>
      <c r="D726" s="25"/>
      <c r="E726" s="47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  <c r="AF726" s="25"/>
      <c r="AG726" s="25"/>
      <c r="AH726" s="25"/>
      <c r="AI726" s="25"/>
      <c r="AJ726" s="25"/>
      <c r="AK726" s="25"/>
      <c r="AL726" s="25"/>
      <c r="AM726" s="25"/>
    </row>
    <row r="727">
      <c r="A727" s="47"/>
      <c r="B727" s="24"/>
      <c r="C727" s="24"/>
      <c r="D727" s="25"/>
      <c r="E727" s="47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  <c r="AJ727" s="25"/>
      <c r="AK727" s="25"/>
      <c r="AL727" s="25"/>
      <c r="AM727" s="25"/>
    </row>
    <row r="728">
      <c r="A728" s="47"/>
      <c r="B728" s="24"/>
      <c r="C728" s="24"/>
      <c r="D728" s="25"/>
      <c r="E728" s="47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  <c r="AF728" s="25"/>
      <c r="AG728" s="25"/>
      <c r="AH728" s="25"/>
      <c r="AI728" s="25"/>
      <c r="AJ728" s="25"/>
      <c r="AK728" s="25"/>
      <c r="AL728" s="25"/>
      <c r="AM728" s="25"/>
    </row>
    <row r="729">
      <c r="A729" s="47"/>
      <c r="B729" s="24"/>
      <c r="C729" s="24"/>
      <c r="D729" s="25"/>
      <c r="E729" s="47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  <c r="AF729" s="25"/>
      <c r="AG729" s="25"/>
      <c r="AH729" s="25"/>
      <c r="AI729" s="25"/>
      <c r="AJ729" s="25"/>
      <c r="AK729" s="25"/>
      <c r="AL729" s="25"/>
      <c r="AM729" s="25"/>
    </row>
    <row r="730">
      <c r="A730" s="47"/>
      <c r="B730" s="24"/>
      <c r="C730" s="24"/>
      <c r="D730" s="25"/>
      <c r="E730" s="47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  <c r="AF730" s="25"/>
      <c r="AG730" s="25"/>
      <c r="AH730" s="25"/>
      <c r="AI730" s="25"/>
      <c r="AJ730" s="25"/>
      <c r="AK730" s="25"/>
      <c r="AL730" s="25"/>
      <c r="AM730" s="25"/>
    </row>
    <row r="731">
      <c r="A731" s="47"/>
      <c r="B731" s="24"/>
      <c r="C731" s="24"/>
      <c r="D731" s="25"/>
      <c r="E731" s="47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  <c r="AF731" s="25"/>
      <c r="AG731" s="25"/>
      <c r="AH731" s="25"/>
      <c r="AI731" s="25"/>
      <c r="AJ731" s="25"/>
      <c r="AK731" s="25"/>
      <c r="AL731" s="25"/>
      <c r="AM731" s="25"/>
    </row>
    <row r="732">
      <c r="A732" s="47"/>
      <c r="B732" s="24"/>
      <c r="C732" s="24"/>
      <c r="D732" s="25"/>
      <c r="E732" s="47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  <c r="AF732" s="25"/>
      <c r="AG732" s="25"/>
      <c r="AH732" s="25"/>
      <c r="AI732" s="25"/>
      <c r="AJ732" s="25"/>
      <c r="AK732" s="25"/>
      <c r="AL732" s="25"/>
      <c r="AM732" s="25"/>
    </row>
    <row r="733">
      <c r="A733" s="47"/>
      <c r="B733" s="24"/>
      <c r="C733" s="24"/>
      <c r="D733" s="25"/>
      <c r="E733" s="47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  <c r="AF733" s="25"/>
      <c r="AG733" s="25"/>
      <c r="AH733" s="25"/>
      <c r="AI733" s="25"/>
      <c r="AJ733" s="25"/>
      <c r="AK733" s="25"/>
      <c r="AL733" s="25"/>
      <c r="AM733" s="25"/>
    </row>
    <row r="734">
      <c r="A734" s="47"/>
      <c r="B734" s="24"/>
      <c r="C734" s="24"/>
      <c r="D734" s="25"/>
      <c r="E734" s="47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  <c r="AE734" s="25"/>
      <c r="AF734" s="25"/>
      <c r="AG734" s="25"/>
      <c r="AH734" s="25"/>
      <c r="AI734" s="25"/>
      <c r="AJ734" s="25"/>
      <c r="AK734" s="25"/>
      <c r="AL734" s="25"/>
      <c r="AM734" s="25"/>
    </row>
    <row r="735">
      <c r="A735" s="47"/>
      <c r="B735" s="24"/>
      <c r="C735" s="24"/>
      <c r="D735" s="25"/>
      <c r="E735" s="47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  <c r="AE735" s="25"/>
      <c r="AF735" s="25"/>
      <c r="AG735" s="25"/>
      <c r="AH735" s="25"/>
      <c r="AI735" s="25"/>
      <c r="AJ735" s="25"/>
      <c r="AK735" s="25"/>
      <c r="AL735" s="25"/>
      <c r="AM735" s="25"/>
    </row>
    <row r="736">
      <c r="A736" s="47"/>
      <c r="B736" s="24"/>
      <c r="C736" s="24"/>
      <c r="D736" s="25"/>
      <c r="E736" s="47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25"/>
      <c r="AJ736" s="25"/>
      <c r="AK736" s="25"/>
      <c r="AL736" s="25"/>
      <c r="AM736" s="25"/>
    </row>
    <row r="737">
      <c r="A737" s="47"/>
      <c r="B737" s="24"/>
      <c r="C737" s="24"/>
      <c r="D737" s="25"/>
      <c r="E737" s="47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  <c r="AE737" s="25"/>
      <c r="AF737" s="25"/>
      <c r="AG737" s="25"/>
      <c r="AH737" s="25"/>
      <c r="AI737" s="25"/>
      <c r="AJ737" s="25"/>
      <c r="AK737" s="25"/>
      <c r="AL737" s="25"/>
      <c r="AM737" s="25"/>
    </row>
    <row r="738">
      <c r="A738" s="47"/>
      <c r="B738" s="24"/>
      <c r="C738" s="24"/>
      <c r="D738" s="25"/>
      <c r="E738" s="47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  <c r="AE738" s="25"/>
      <c r="AF738" s="25"/>
      <c r="AG738" s="25"/>
      <c r="AH738" s="25"/>
      <c r="AI738" s="25"/>
      <c r="AJ738" s="25"/>
      <c r="AK738" s="25"/>
      <c r="AL738" s="25"/>
      <c r="AM738" s="25"/>
    </row>
    <row r="739">
      <c r="A739" s="47"/>
      <c r="B739" s="24"/>
      <c r="C739" s="24"/>
      <c r="D739" s="25"/>
      <c r="E739" s="47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  <c r="AE739" s="25"/>
      <c r="AF739" s="25"/>
      <c r="AG739" s="25"/>
      <c r="AH739" s="25"/>
      <c r="AI739" s="25"/>
      <c r="AJ739" s="25"/>
      <c r="AK739" s="25"/>
      <c r="AL739" s="25"/>
      <c r="AM739" s="25"/>
    </row>
    <row r="740">
      <c r="A740" s="47"/>
      <c r="B740" s="24"/>
      <c r="C740" s="24"/>
      <c r="D740" s="25"/>
      <c r="E740" s="47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  <c r="AE740" s="25"/>
      <c r="AF740" s="25"/>
      <c r="AG740" s="25"/>
      <c r="AH740" s="25"/>
      <c r="AI740" s="25"/>
      <c r="AJ740" s="25"/>
      <c r="AK740" s="25"/>
      <c r="AL740" s="25"/>
      <c r="AM740" s="25"/>
    </row>
    <row r="741">
      <c r="A741" s="47"/>
      <c r="B741" s="24"/>
      <c r="C741" s="24"/>
      <c r="D741" s="25"/>
      <c r="E741" s="47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  <c r="AE741" s="25"/>
      <c r="AF741" s="25"/>
      <c r="AG741" s="25"/>
      <c r="AH741" s="25"/>
      <c r="AI741" s="25"/>
      <c r="AJ741" s="25"/>
      <c r="AK741" s="25"/>
      <c r="AL741" s="25"/>
      <c r="AM741" s="25"/>
    </row>
    <row r="742">
      <c r="A742" s="47"/>
      <c r="B742" s="24"/>
      <c r="C742" s="24"/>
      <c r="D742" s="25"/>
      <c r="E742" s="47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  <c r="AE742" s="25"/>
      <c r="AF742" s="25"/>
      <c r="AG742" s="25"/>
      <c r="AH742" s="25"/>
      <c r="AI742" s="25"/>
      <c r="AJ742" s="25"/>
      <c r="AK742" s="25"/>
      <c r="AL742" s="25"/>
      <c r="AM742" s="25"/>
    </row>
    <row r="743">
      <c r="A743" s="47"/>
      <c r="B743" s="24"/>
      <c r="C743" s="24"/>
      <c r="D743" s="25"/>
      <c r="E743" s="47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  <c r="AE743" s="25"/>
      <c r="AF743" s="25"/>
      <c r="AG743" s="25"/>
      <c r="AH743" s="25"/>
      <c r="AI743" s="25"/>
      <c r="AJ743" s="25"/>
      <c r="AK743" s="25"/>
      <c r="AL743" s="25"/>
      <c r="AM743" s="25"/>
    </row>
    <row r="744">
      <c r="A744" s="47"/>
      <c r="B744" s="24"/>
      <c r="C744" s="24"/>
      <c r="D744" s="25"/>
      <c r="E744" s="47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  <c r="AE744" s="25"/>
      <c r="AF744" s="25"/>
      <c r="AG744" s="25"/>
      <c r="AH744" s="25"/>
      <c r="AI744" s="25"/>
      <c r="AJ744" s="25"/>
      <c r="AK744" s="25"/>
      <c r="AL744" s="25"/>
      <c r="AM744" s="25"/>
    </row>
    <row r="745">
      <c r="A745" s="47"/>
      <c r="B745" s="24"/>
      <c r="C745" s="24"/>
      <c r="D745" s="25"/>
      <c r="E745" s="47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  <c r="AJ745" s="25"/>
      <c r="AK745" s="25"/>
      <c r="AL745" s="25"/>
      <c r="AM745" s="25"/>
    </row>
    <row r="746">
      <c r="A746" s="47"/>
      <c r="B746" s="24"/>
      <c r="C746" s="24"/>
      <c r="D746" s="25"/>
      <c r="E746" s="47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  <c r="AE746" s="25"/>
      <c r="AF746" s="25"/>
      <c r="AG746" s="25"/>
      <c r="AH746" s="25"/>
      <c r="AI746" s="25"/>
      <c r="AJ746" s="25"/>
      <c r="AK746" s="25"/>
      <c r="AL746" s="25"/>
      <c r="AM746" s="25"/>
    </row>
    <row r="747">
      <c r="A747" s="47"/>
      <c r="B747" s="24"/>
      <c r="C747" s="24"/>
      <c r="D747" s="25"/>
      <c r="E747" s="47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  <c r="AE747" s="25"/>
      <c r="AF747" s="25"/>
      <c r="AG747" s="25"/>
      <c r="AH747" s="25"/>
      <c r="AI747" s="25"/>
      <c r="AJ747" s="25"/>
      <c r="AK747" s="25"/>
      <c r="AL747" s="25"/>
      <c r="AM747" s="25"/>
    </row>
    <row r="748">
      <c r="A748" s="47"/>
      <c r="B748" s="24"/>
      <c r="C748" s="24"/>
      <c r="D748" s="25"/>
      <c r="E748" s="47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  <c r="AE748" s="25"/>
      <c r="AF748" s="25"/>
      <c r="AG748" s="25"/>
      <c r="AH748" s="25"/>
      <c r="AI748" s="25"/>
      <c r="AJ748" s="25"/>
      <c r="AK748" s="25"/>
      <c r="AL748" s="25"/>
      <c r="AM748" s="25"/>
    </row>
    <row r="749">
      <c r="A749" s="47"/>
      <c r="B749" s="24"/>
      <c r="C749" s="24"/>
      <c r="D749" s="25"/>
      <c r="E749" s="47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  <c r="AE749" s="25"/>
      <c r="AF749" s="25"/>
      <c r="AG749" s="25"/>
      <c r="AH749" s="25"/>
      <c r="AI749" s="25"/>
      <c r="AJ749" s="25"/>
      <c r="AK749" s="25"/>
      <c r="AL749" s="25"/>
      <c r="AM749" s="25"/>
    </row>
    <row r="750">
      <c r="A750" s="47"/>
      <c r="B750" s="24"/>
      <c r="C750" s="24"/>
      <c r="D750" s="25"/>
      <c r="E750" s="47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  <c r="AE750" s="25"/>
      <c r="AF750" s="25"/>
      <c r="AG750" s="25"/>
      <c r="AH750" s="25"/>
      <c r="AI750" s="25"/>
      <c r="AJ750" s="25"/>
      <c r="AK750" s="25"/>
      <c r="AL750" s="25"/>
      <c r="AM750" s="25"/>
    </row>
    <row r="751">
      <c r="A751" s="47"/>
      <c r="B751" s="24"/>
      <c r="C751" s="24"/>
      <c r="D751" s="25"/>
      <c r="E751" s="47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  <c r="AE751" s="25"/>
      <c r="AF751" s="25"/>
      <c r="AG751" s="25"/>
      <c r="AH751" s="25"/>
      <c r="AI751" s="25"/>
      <c r="AJ751" s="25"/>
      <c r="AK751" s="25"/>
      <c r="AL751" s="25"/>
      <c r="AM751" s="25"/>
    </row>
    <row r="752">
      <c r="A752" s="47"/>
      <c r="B752" s="24"/>
      <c r="C752" s="24"/>
      <c r="D752" s="25"/>
      <c r="E752" s="47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  <c r="AE752" s="25"/>
      <c r="AF752" s="25"/>
      <c r="AG752" s="25"/>
      <c r="AH752" s="25"/>
      <c r="AI752" s="25"/>
      <c r="AJ752" s="25"/>
      <c r="AK752" s="25"/>
      <c r="AL752" s="25"/>
      <c r="AM752" s="25"/>
    </row>
    <row r="753">
      <c r="A753" s="47"/>
      <c r="B753" s="24"/>
      <c r="C753" s="24"/>
      <c r="D753" s="25"/>
      <c r="E753" s="47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  <c r="AE753" s="25"/>
      <c r="AF753" s="25"/>
      <c r="AG753" s="25"/>
      <c r="AH753" s="25"/>
      <c r="AI753" s="25"/>
      <c r="AJ753" s="25"/>
      <c r="AK753" s="25"/>
      <c r="AL753" s="25"/>
      <c r="AM753" s="25"/>
    </row>
    <row r="754">
      <c r="A754" s="47"/>
      <c r="B754" s="24"/>
      <c r="C754" s="24"/>
      <c r="D754" s="25"/>
      <c r="E754" s="47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  <c r="AI754" s="25"/>
      <c r="AJ754" s="25"/>
      <c r="AK754" s="25"/>
      <c r="AL754" s="25"/>
      <c r="AM754" s="25"/>
    </row>
    <row r="755">
      <c r="A755" s="47"/>
      <c r="B755" s="24"/>
      <c r="C755" s="24"/>
      <c r="D755" s="25"/>
      <c r="E755" s="47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  <c r="AE755" s="25"/>
      <c r="AF755" s="25"/>
      <c r="AG755" s="25"/>
      <c r="AH755" s="25"/>
      <c r="AI755" s="25"/>
      <c r="AJ755" s="25"/>
      <c r="AK755" s="25"/>
      <c r="AL755" s="25"/>
      <c r="AM755" s="25"/>
    </row>
    <row r="756">
      <c r="A756" s="47"/>
      <c r="B756" s="24"/>
      <c r="C756" s="24"/>
      <c r="D756" s="25"/>
      <c r="E756" s="47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  <c r="AE756" s="25"/>
      <c r="AF756" s="25"/>
      <c r="AG756" s="25"/>
      <c r="AH756" s="25"/>
      <c r="AI756" s="25"/>
      <c r="AJ756" s="25"/>
      <c r="AK756" s="25"/>
      <c r="AL756" s="25"/>
      <c r="AM756" s="25"/>
    </row>
    <row r="757">
      <c r="A757" s="47"/>
      <c r="B757" s="24"/>
      <c r="C757" s="24"/>
      <c r="D757" s="25"/>
      <c r="E757" s="47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  <c r="AE757" s="25"/>
      <c r="AF757" s="25"/>
      <c r="AG757" s="25"/>
      <c r="AH757" s="25"/>
      <c r="AI757" s="25"/>
      <c r="AJ757" s="25"/>
      <c r="AK757" s="25"/>
      <c r="AL757" s="25"/>
      <c r="AM757" s="25"/>
    </row>
    <row r="758">
      <c r="A758" s="47"/>
      <c r="B758" s="24"/>
      <c r="C758" s="24"/>
      <c r="D758" s="25"/>
      <c r="E758" s="47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  <c r="AE758" s="25"/>
      <c r="AF758" s="25"/>
      <c r="AG758" s="25"/>
      <c r="AH758" s="25"/>
      <c r="AI758" s="25"/>
      <c r="AJ758" s="25"/>
      <c r="AK758" s="25"/>
      <c r="AL758" s="25"/>
      <c r="AM758" s="25"/>
    </row>
    <row r="759">
      <c r="A759" s="47"/>
      <c r="B759" s="24"/>
      <c r="C759" s="24"/>
      <c r="D759" s="25"/>
      <c r="E759" s="47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  <c r="AE759" s="25"/>
      <c r="AF759" s="25"/>
      <c r="AG759" s="25"/>
      <c r="AH759" s="25"/>
      <c r="AI759" s="25"/>
      <c r="AJ759" s="25"/>
      <c r="AK759" s="25"/>
      <c r="AL759" s="25"/>
      <c r="AM759" s="25"/>
    </row>
    <row r="760">
      <c r="A760" s="47"/>
      <c r="B760" s="24"/>
      <c r="C760" s="24"/>
      <c r="D760" s="25"/>
      <c r="E760" s="47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  <c r="AE760" s="25"/>
      <c r="AF760" s="25"/>
      <c r="AG760" s="25"/>
      <c r="AH760" s="25"/>
      <c r="AI760" s="25"/>
      <c r="AJ760" s="25"/>
      <c r="AK760" s="25"/>
      <c r="AL760" s="25"/>
      <c r="AM760" s="25"/>
    </row>
    <row r="761">
      <c r="A761" s="47"/>
      <c r="B761" s="24"/>
      <c r="C761" s="24"/>
      <c r="D761" s="25"/>
      <c r="E761" s="47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  <c r="AE761" s="25"/>
      <c r="AF761" s="25"/>
      <c r="AG761" s="25"/>
      <c r="AH761" s="25"/>
      <c r="AI761" s="25"/>
      <c r="AJ761" s="25"/>
      <c r="AK761" s="25"/>
      <c r="AL761" s="25"/>
      <c r="AM761" s="25"/>
    </row>
    <row r="762">
      <c r="A762" s="47"/>
      <c r="B762" s="24"/>
      <c r="C762" s="24"/>
      <c r="D762" s="25"/>
      <c r="E762" s="47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  <c r="AE762" s="25"/>
      <c r="AF762" s="25"/>
      <c r="AG762" s="25"/>
      <c r="AH762" s="25"/>
      <c r="AI762" s="25"/>
      <c r="AJ762" s="25"/>
      <c r="AK762" s="25"/>
      <c r="AL762" s="25"/>
      <c r="AM762" s="25"/>
    </row>
    <row r="763">
      <c r="A763" s="47"/>
      <c r="B763" s="24"/>
      <c r="C763" s="24"/>
      <c r="D763" s="25"/>
      <c r="E763" s="47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  <c r="AJ763" s="25"/>
      <c r="AK763" s="25"/>
      <c r="AL763" s="25"/>
      <c r="AM763" s="25"/>
    </row>
    <row r="764">
      <c r="A764" s="47"/>
      <c r="B764" s="24"/>
      <c r="C764" s="24"/>
      <c r="D764" s="25"/>
      <c r="E764" s="47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  <c r="AE764" s="25"/>
      <c r="AF764" s="25"/>
      <c r="AG764" s="25"/>
      <c r="AH764" s="25"/>
      <c r="AI764" s="25"/>
      <c r="AJ764" s="25"/>
      <c r="AK764" s="25"/>
      <c r="AL764" s="25"/>
      <c r="AM764" s="25"/>
    </row>
    <row r="765">
      <c r="A765" s="47"/>
      <c r="B765" s="24"/>
      <c r="C765" s="24"/>
      <c r="D765" s="25"/>
      <c r="E765" s="47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  <c r="AE765" s="25"/>
      <c r="AF765" s="25"/>
      <c r="AG765" s="25"/>
      <c r="AH765" s="25"/>
      <c r="AI765" s="25"/>
      <c r="AJ765" s="25"/>
      <c r="AK765" s="25"/>
      <c r="AL765" s="25"/>
      <c r="AM765" s="25"/>
    </row>
    <row r="766">
      <c r="A766" s="47"/>
      <c r="B766" s="24"/>
      <c r="C766" s="24"/>
      <c r="D766" s="25"/>
      <c r="E766" s="47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  <c r="AE766" s="25"/>
      <c r="AF766" s="25"/>
      <c r="AG766" s="25"/>
      <c r="AH766" s="25"/>
      <c r="AI766" s="25"/>
      <c r="AJ766" s="25"/>
      <c r="AK766" s="25"/>
      <c r="AL766" s="25"/>
      <c r="AM766" s="25"/>
    </row>
    <row r="767">
      <c r="A767" s="47"/>
      <c r="B767" s="24"/>
      <c r="C767" s="24"/>
      <c r="D767" s="25"/>
      <c r="E767" s="47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  <c r="AE767" s="25"/>
      <c r="AF767" s="25"/>
      <c r="AG767" s="25"/>
      <c r="AH767" s="25"/>
      <c r="AI767" s="25"/>
      <c r="AJ767" s="25"/>
      <c r="AK767" s="25"/>
      <c r="AL767" s="25"/>
      <c r="AM767" s="25"/>
    </row>
    <row r="768">
      <c r="A768" s="47"/>
      <c r="B768" s="24"/>
      <c r="C768" s="24"/>
      <c r="D768" s="25"/>
      <c r="E768" s="47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  <c r="AE768" s="25"/>
      <c r="AF768" s="25"/>
      <c r="AG768" s="25"/>
      <c r="AH768" s="25"/>
      <c r="AI768" s="25"/>
      <c r="AJ768" s="25"/>
      <c r="AK768" s="25"/>
      <c r="AL768" s="25"/>
      <c r="AM768" s="25"/>
    </row>
    <row r="769">
      <c r="A769" s="47"/>
      <c r="B769" s="24"/>
      <c r="C769" s="24"/>
      <c r="D769" s="25"/>
      <c r="E769" s="47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  <c r="AE769" s="25"/>
      <c r="AF769" s="25"/>
      <c r="AG769" s="25"/>
      <c r="AH769" s="25"/>
      <c r="AI769" s="25"/>
      <c r="AJ769" s="25"/>
      <c r="AK769" s="25"/>
      <c r="AL769" s="25"/>
      <c r="AM769" s="25"/>
    </row>
    <row r="770">
      <c r="A770" s="47"/>
      <c r="B770" s="24"/>
      <c r="C770" s="24"/>
      <c r="D770" s="25"/>
      <c r="E770" s="47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  <c r="AE770" s="25"/>
      <c r="AF770" s="25"/>
      <c r="AG770" s="25"/>
      <c r="AH770" s="25"/>
      <c r="AI770" s="25"/>
      <c r="AJ770" s="25"/>
      <c r="AK770" s="25"/>
      <c r="AL770" s="25"/>
      <c r="AM770" s="25"/>
    </row>
    <row r="771">
      <c r="A771" s="47"/>
      <c r="B771" s="24"/>
      <c r="C771" s="24"/>
      <c r="D771" s="25"/>
      <c r="E771" s="47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  <c r="AE771" s="25"/>
      <c r="AF771" s="25"/>
      <c r="AG771" s="25"/>
      <c r="AH771" s="25"/>
      <c r="AI771" s="25"/>
      <c r="AJ771" s="25"/>
      <c r="AK771" s="25"/>
      <c r="AL771" s="25"/>
      <c r="AM771" s="25"/>
    </row>
    <row r="772">
      <c r="A772" s="47"/>
      <c r="B772" s="24"/>
      <c r="C772" s="24"/>
      <c r="D772" s="25"/>
      <c r="E772" s="47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  <c r="AI772" s="25"/>
      <c r="AJ772" s="25"/>
      <c r="AK772" s="25"/>
      <c r="AL772" s="25"/>
      <c r="AM772" s="25"/>
    </row>
    <row r="773">
      <c r="A773" s="47"/>
      <c r="B773" s="24"/>
      <c r="C773" s="24"/>
      <c r="D773" s="25"/>
      <c r="E773" s="47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  <c r="AE773" s="25"/>
      <c r="AF773" s="25"/>
      <c r="AG773" s="25"/>
      <c r="AH773" s="25"/>
      <c r="AI773" s="25"/>
      <c r="AJ773" s="25"/>
      <c r="AK773" s="25"/>
      <c r="AL773" s="25"/>
      <c r="AM773" s="25"/>
    </row>
    <row r="774">
      <c r="A774" s="47"/>
      <c r="B774" s="24"/>
      <c r="C774" s="24"/>
      <c r="D774" s="25"/>
      <c r="E774" s="47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  <c r="AE774" s="25"/>
      <c r="AF774" s="25"/>
      <c r="AG774" s="25"/>
      <c r="AH774" s="25"/>
      <c r="AI774" s="25"/>
      <c r="AJ774" s="25"/>
      <c r="AK774" s="25"/>
      <c r="AL774" s="25"/>
      <c r="AM774" s="25"/>
    </row>
    <row r="775">
      <c r="A775" s="47"/>
      <c r="B775" s="24"/>
      <c r="C775" s="24"/>
      <c r="D775" s="25"/>
      <c r="E775" s="47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  <c r="AE775" s="25"/>
      <c r="AF775" s="25"/>
      <c r="AG775" s="25"/>
      <c r="AH775" s="25"/>
      <c r="AI775" s="25"/>
      <c r="AJ775" s="25"/>
      <c r="AK775" s="25"/>
      <c r="AL775" s="25"/>
      <c r="AM775" s="25"/>
    </row>
    <row r="776">
      <c r="A776" s="47"/>
      <c r="B776" s="24"/>
      <c r="C776" s="24"/>
      <c r="D776" s="25"/>
      <c r="E776" s="47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  <c r="AE776" s="25"/>
      <c r="AF776" s="25"/>
      <c r="AG776" s="25"/>
      <c r="AH776" s="25"/>
      <c r="AI776" s="25"/>
      <c r="AJ776" s="25"/>
      <c r="AK776" s="25"/>
      <c r="AL776" s="25"/>
      <c r="AM776" s="25"/>
    </row>
    <row r="777">
      <c r="A777" s="47"/>
      <c r="B777" s="24"/>
      <c r="C777" s="24"/>
      <c r="D777" s="25"/>
      <c r="E777" s="47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  <c r="AE777" s="25"/>
      <c r="AF777" s="25"/>
      <c r="AG777" s="25"/>
      <c r="AH777" s="25"/>
      <c r="AI777" s="25"/>
      <c r="AJ777" s="25"/>
      <c r="AK777" s="25"/>
      <c r="AL777" s="25"/>
      <c r="AM777" s="25"/>
    </row>
    <row r="778">
      <c r="A778" s="47"/>
      <c r="B778" s="24"/>
      <c r="C778" s="24"/>
      <c r="D778" s="25"/>
      <c r="E778" s="47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  <c r="AE778" s="25"/>
      <c r="AF778" s="25"/>
      <c r="AG778" s="25"/>
      <c r="AH778" s="25"/>
      <c r="AI778" s="25"/>
      <c r="AJ778" s="25"/>
      <c r="AK778" s="25"/>
      <c r="AL778" s="25"/>
      <c r="AM778" s="25"/>
    </row>
    <row r="779">
      <c r="A779" s="47"/>
      <c r="B779" s="24"/>
      <c r="C779" s="24"/>
      <c r="D779" s="25"/>
      <c r="E779" s="47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  <c r="AE779" s="25"/>
      <c r="AF779" s="25"/>
      <c r="AG779" s="25"/>
      <c r="AH779" s="25"/>
      <c r="AI779" s="25"/>
      <c r="AJ779" s="25"/>
      <c r="AK779" s="25"/>
      <c r="AL779" s="25"/>
      <c r="AM779" s="25"/>
    </row>
    <row r="780">
      <c r="A780" s="47"/>
      <c r="B780" s="24"/>
      <c r="C780" s="24"/>
      <c r="D780" s="25"/>
      <c r="E780" s="47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  <c r="AE780" s="25"/>
      <c r="AF780" s="25"/>
      <c r="AG780" s="25"/>
      <c r="AH780" s="25"/>
      <c r="AI780" s="25"/>
      <c r="AJ780" s="25"/>
      <c r="AK780" s="25"/>
      <c r="AL780" s="25"/>
      <c r="AM780" s="25"/>
    </row>
    <row r="781">
      <c r="A781" s="47"/>
      <c r="B781" s="24"/>
      <c r="C781" s="24"/>
      <c r="D781" s="25"/>
      <c r="E781" s="47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  <c r="AI781" s="25"/>
      <c r="AJ781" s="25"/>
      <c r="AK781" s="25"/>
      <c r="AL781" s="25"/>
      <c r="AM781" s="25"/>
    </row>
    <row r="782">
      <c r="A782" s="47"/>
      <c r="B782" s="24"/>
      <c r="C782" s="24"/>
      <c r="D782" s="25"/>
      <c r="E782" s="47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  <c r="AE782" s="25"/>
      <c r="AF782" s="25"/>
      <c r="AG782" s="25"/>
      <c r="AH782" s="25"/>
      <c r="AI782" s="25"/>
      <c r="AJ782" s="25"/>
      <c r="AK782" s="25"/>
      <c r="AL782" s="25"/>
      <c r="AM782" s="25"/>
    </row>
    <row r="783">
      <c r="A783" s="47"/>
      <c r="B783" s="24"/>
      <c r="C783" s="24"/>
      <c r="D783" s="25"/>
      <c r="E783" s="47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25"/>
      <c r="AE783" s="25"/>
      <c r="AF783" s="25"/>
      <c r="AG783" s="25"/>
      <c r="AH783" s="25"/>
      <c r="AI783" s="25"/>
      <c r="AJ783" s="25"/>
      <c r="AK783" s="25"/>
      <c r="AL783" s="25"/>
      <c r="AM783" s="25"/>
    </row>
    <row r="784">
      <c r="A784" s="47"/>
      <c r="B784" s="24"/>
      <c r="C784" s="24"/>
      <c r="D784" s="25"/>
      <c r="E784" s="47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25"/>
      <c r="AE784" s="25"/>
      <c r="AF784" s="25"/>
      <c r="AG784" s="25"/>
      <c r="AH784" s="25"/>
      <c r="AI784" s="25"/>
      <c r="AJ784" s="25"/>
      <c r="AK784" s="25"/>
      <c r="AL784" s="25"/>
      <c r="AM784" s="25"/>
    </row>
    <row r="785">
      <c r="A785" s="47"/>
      <c r="B785" s="24"/>
      <c r="C785" s="24"/>
      <c r="D785" s="25"/>
      <c r="E785" s="47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  <c r="AE785" s="25"/>
      <c r="AF785" s="25"/>
      <c r="AG785" s="25"/>
      <c r="AH785" s="25"/>
      <c r="AI785" s="25"/>
      <c r="AJ785" s="25"/>
      <c r="AK785" s="25"/>
      <c r="AL785" s="25"/>
      <c r="AM785" s="25"/>
    </row>
    <row r="786">
      <c r="A786" s="47"/>
      <c r="B786" s="24"/>
      <c r="C786" s="24"/>
      <c r="D786" s="25"/>
      <c r="E786" s="47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  <c r="AE786" s="25"/>
      <c r="AF786" s="25"/>
      <c r="AG786" s="25"/>
      <c r="AH786" s="25"/>
      <c r="AI786" s="25"/>
      <c r="AJ786" s="25"/>
      <c r="AK786" s="25"/>
      <c r="AL786" s="25"/>
      <c r="AM786" s="25"/>
    </row>
    <row r="787">
      <c r="A787" s="47"/>
      <c r="B787" s="24"/>
      <c r="C787" s="24"/>
      <c r="D787" s="25"/>
      <c r="E787" s="47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  <c r="AE787" s="25"/>
      <c r="AF787" s="25"/>
      <c r="AG787" s="25"/>
      <c r="AH787" s="25"/>
      <c r="AI787" s="25"/>
      <c r="AJ787" s="25"/>
      <c r="AK787" s="25"/>
      <c r="AL787" s="25"/>
      <c r="AM787" s="25"/>
    </row>
    <row r="788">
      <c r="A788" s="47"/>
      <c r="B788" s="24"/>
      <c r="C788" s="24"/>
      <c r="D788" s="25"/>
      <c r="E788" s="47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25"/>
      <c r="AE788" s="25"/>
      <c r="AF788" s="25"/>
      <c r="AG788" s="25"/>
      <c r="AH788" s="25"/>
      <c r="AI788" s="25"/>
      <c r="AJ788" s="25"/>
      <c r="AK788" s="25"/>
      <c r="AL788" s="25"/>
      <c r="AM788" s="25"/>
    </row>
    <row r="789">
      <c r="A789" s="47"/>
      <c r="B789" s="24"/>
      <c r="C789" s="24"/>
      <c r="D789" s="25"/>
      <c r="E789" s="47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  <c r="AE789" s="25"/>
      <c r="AF789" s="25"/>
      <c r="AG789" s="25"/>
      <c r="AH789" s="25"/>
      <c r="AI789" s="25"/>
      <c r="AJ789" s="25"/>
      <c r="AK789" s="25"/>
      <c r="AL789" s="25"/>
      <c r="AM789" s="25"/>
    </row>
    <row r="790">
      <c r="A790" s="47"/>
      <c r="B790" s="24"/>
      <c r="C790" s="24"/>
      <c r="D790" s="25"/>
      <c r="E790" s="47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  <c r="AG790" s="25"/>
      <c r="AH790" s="25"/>
      <c r="AI790" s="25"/>
      <c r="AJ790" s="25"/>
      <c r="AK790" s="25"/>
      <c r="AL790" s="25"/>
      <c r="AM790" s="25"/>
    </row>
    <row r="791">
      <c r="A791" s="47"/>
      <c r="B791" s="24"/>
      <c r="C791" s="24"/>
      <c r="D791" s="25"/>
      <c r="E791" s="47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  <c r="AE791" s="25"/>
      <c r="AF791" s="25"/>
      <c r="AG791" s="25"/>
      <c r="AH791" s="25"/>
      <c r="AI791" s="25"/>
      <c r="AJ791" s="25"/>
      <c r="AK791" s="25"/>
      <c r="AL791" s="25"/>
      <c r="AM791" s="25"/>
    </row>
    <row r="792">
      <c r="A792" s="47"/>
      <c r="B792" s="24"/>
      <c r="C792" s="24"/>
      <c r="D792" s="25"/>
      <c r="E792" s="47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  <c r="AE792" s="25"/>
      <c r="AF792" s="25"/>
      <c r="AG792" s="25"/>
      <c r="AH792" s="25"/>
      <c r="AI792" s="25"/>
      <c r="AJ792" s="25"/>
      <c r="AK792" s="25"/>
      <c r="AL792" s="25"/>
      <c r="AM792" s="25"/>
    </row>
    <row r="793">
      <c r="A793" s="47"/>
      <c r="B793" s="24"/>
      <c r="C793" s="24"/>
      <c r="D793" s="25"/>
      <c r="E793" s="47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  <c r="AE793" s="25"/>
      <c r="AF793" s="25"/>
      <c r="AG793" s="25"/>
      <c r="AH793" s="25"/>
      <c r="AI793" s="25"/>
      <c r="AJ793" s="25"/>
      <c r="AK793" s="25"/>
      <c r="AL793" s="25"/>
      <c r="AM793" s="25"/>
    </row>
    <row r="794">
      <c r="A794" s="47"/>
      <c r="B794" s="24"/>
      <c r="C794" s="24"/>
      <c r="D794" s="25"/>
      <c r="E794" s="47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  <c r="AE794" s="25"/>
      <c r="AF794" s="25"/>
      <c r="AG794" s="25"/>
      <c r="AH794" s="25"/>
      <c r="AI794" s="25"/>
      <c r="AJ794" s="25"/>
      <c r="AK794" s="25"/>
      <c r="AL794" s="25"/>
      <c r="AM794" s="25"/>
    </row>
    <row r="795">
      <c r="A795" s="47"/>
      <c r="B795" s="24"/>
      <c r="C795" s="24"/>
      <c r="D795" s="25"/>
      <c r="E795" s="47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25"/>
      <c r="AE795" s="25"/>
      <c r="AF795" s="25"/>
      <c r="AG795" s="25"/>
      <c r="AH795" s="25"/>
      <c r="AI795" s="25"/>
      <c r="AJ795" s="25"/>
      <c r="AK795" s="25"/>
      <c r="AL795" s="25"/>
      <c r="AM795" s="25"/>
    </row>
    <row r="796">
      <c r="A796" s="47"/>
      <c r="B796" s="24"/>
      <c r="C796" s="24"/>
      <c r="D796" s="25"/>
      <c r="E796" s="47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  <c r="AE796" s="25"/>
      <c r="AF796" s="25"/>
      <c r="AG796" s="25"/>
      <c r="AH796" s="25"/>
      <c r="AI796" s="25"/>
      <c r="AJ796" s="25"/>
      <c r="AK796" s="25"/>
      <c r="AL796" s="25"/>
      <c r="AM796" s="25"/>
    </row>
    <row r="797">
      <c r="A797" s="47"/>
      <c r="B797" s="24"/>
      <c r="C797" s="24"/>
      <c r="D797" s="25"/>
      <c r="E797" s="47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  <c r="AE797" s="25"/>
      <c r="AF797" s="25"/>
      <c r="AG797" s="25"/>
      <c r="AH797" s="25"/>
      <c r="AI797" s="25"/>
      <c r="AJ797" s="25"/>
      <c r="AK797" s="25"/>
      <c r="AL797" s="25"/>
      <c r="AM797" s="25"/>
    </row>
    <row r="798">
      <c r="A798" s="47"/>
      <c r="B798" s="24"/>
      <c r="C798" s="24"/>
      <c r="D798" s="25"/>
      <c r="E798" s="47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  <c r="AE798" s="25"/>
      <c r="AF798" s="25"/>
      <c r="AG798" s="25"/>
      <c r="AH798" s="25"/>
      <c r="AI798" s="25"/>
      <c r="AJ798" s="25"/>
      <c r="AK798" s="25"/>
      <c r="AL798" s="25"/>
      <c r="AM798" s="25"/>
    </row>
    <row r="799">
      <c r="A799" s="47"/>
      <c r="B799" s="24"/>
      <c r="C799" s="24"/>
      <c r="D799" s="25"/>
      <c r="E799" s="47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  <c r="AJ799" s="25"/>
      <c r="AK799" s="25"/>
      <c r="AL799" s="25"/>
      <c r="AM799" s="25"/>
    </row>
    <row r="800">
      <c r="A800" s="47"/>
      <c r="B800" s="24"/>
      <c r="C800" s="24"/>
      <c r="D800" s="25"/>
      <c r="E800" s="47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  <c r="AE800" s="25"/>
      <c r="AF800" s="25"/>
      <c r="AG800" s="25"/>
      <c r="AH800" s="25"/>
      <c r="AI800" s="25"/>
      <c r="AJ800" s="25"/>
      <c r="AK800" s="25"/>
      <c r="AL800" s="25"/>
      <c r="AM800" s="25"/>
    </row>
    <row r="801">
      <c r="A801" s="47"/>
      <c r="B801" s="24"/>
      <c r="C801" s="24"/>
      <c r="D801" s="25"/>
      <c r="E801" s="47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25"/>
      <c r="AE801" s="25"/>
      <c r="AF801" s="25"/>
      <c r="AG801" s="25"/>
      <c r="AH801" s="25"/>
      <c r="AI801" s="25"/>
      <c r="AJ801" s="25"/>
      <c r="AK801" s="25"/>
      <c r="AL801" s="25"/>
      <c r="AM801" s="25"/>
    </row>
    <row r="802">
      <c r="A802" s="47"/>
      <c r="B802" s="24"/>
      <c r="C802" s="24"/>
      <c r="D802" s="25"/>
      <c r="E802" s="47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  <c r="AE802" s="25"/>
      <c r="AF802" s="25"/>
      <c r="AG802" s="25"/>
      <c r="AH802" s="25"/>
      <c r="AI802" s="25"/>
      <c r="AJ802" s="25"/>
      <c r="AK802" s="25"/>
      <c r="AL802" s="25"/>
      <c r="AM802" s="25"/>
    </row>
    <row r="803">
      <c r="A803" s="47"/>
      <c r="B803" s="24"/>
      <c r="C803" s="24"/>
      <c r="D803" s="25"/>
      <c r="E803" s="47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  <c r="AE803" s="25"/>
      <c r="AF803" s="25"/>
      <c r="AG803" s="25"/>
      <c r="AH803" s="25"/>
      <c r="AI803" s="25"/>
      <c r="AJ803" s="25"/>
      <c r="AK803" s="25"/>
      <c r="AL803" s="25"/>
      <c r="AM803" s="25"/>
    </row>
    <row r="804">
      <c r="A804" s="47"/>
      <c r="B804" s="24"/>
      <c r="C804" s="24"/>
      <c r="D804" s="25"/>
      <c r="E804" s="47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  <c r="AE804" s="25"/>
      <c r="AF804" s="25"/>
      <c r="AG804" s="25"/>
      <c r="AH804" s="25"/>
      <c r="AI804" s="25"/>
      <c r="AJ804" s="25"/>
      <c r="AK804" s="25"/>
      <c r="AL804" s="25"/>
      <c r="AM804" s="25"/>
    </row>
    <row r="805">
      <c r="A805" s="47"/>
      <c r="B805" s="24"/>
      <c r="C805" s="24"/>
      <c r="D805" s="25"/>
      <c r="E805" s="47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  <c r="AE805" s="25"/>
      <c r="AF805" s="25"/>
      <c r="AG805" s="25"/>
      <c r="AH805" s="25"/>
      <c r="AI805" s="25"/>
      <c r="AJ805" s="25"/>
      <c r="AK805" s="25"/>
      <c r="AL805" s="25"/>
      <c r="AM805" s="25"/>
    </row>
    <row r="806">
      <c r="A806" s="47"/>
      <c r="B806" s="24"/>
      <c r="C806" s="24"/>
      <c r="D806" s="25"/>
      <c r="E806" s="47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  <c r="AE806" s="25"/>
      <c r="AF806" s="25"/>
      <c r="AG806" s="25"/>
      <c r="AH806" s="25"/>
      <c r="AI806" s="25"/>
      <c r="AJ806" s="25"/>
      <c r="AK806" s="25"/>
      <c r="AL806" s="25"/>
      <c r="AM806" s="25"/>
    </row>
    <row r="807">
      <c r="A807" s="47"/>
      <c r="B807" s="24"/>
      <c r="C807" s="24"/>
      <c r="D807" s="25"/>
      <c r="E807" s="47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25"/>
      <c r="AE807" s="25"/>
      <c r="AF807" s="25"/>
      <c r="AG807" s="25"/>
      <c r="AH807" s="25"/>
      <c r="AI807" s="25"/>
      <c r="AJ807" s="25"/>
      <c r="AK807" s="25"/>
      <c r="AL807" s="25"/>
      <c r="AM807" s="25"/>
    </row>
    <row r="808">
      <c r="A808" s="47"/>
      <c r="B808" s="24"/>
      <c r="C808" s="24"/>
      <c r="D808" s="25"/>
      <c r="E808" s="47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  <c r="AG808" s="25"/>
      <c r="AH808" s="25"/>
      <c r="AI808" s="25"/>
      <c r="AJ808" s="25"/>
      <c r="AK808" s="25"/>
      <c r="AL808" s="25"/>
      <c r="AM808" s="25"/>
    </row>
    <row r="809">
      <c r="A809" s="47"/>
      <c r="B809" s="24"/>
      <c r="C809" s="24"/>
      <c r="D809" s="25"/>
      <c r="E809" s="47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  <c r="AE809" s="25"/>
      <c r="AF809" s="25"/>
      <c r="AG809" s="25"/>
      <c r="AH809" s="25"/>
      <c r="AI809" s="25"/>
      <c r="AJ809" s="25"/>
      <c r="AK809" s="25"/>
      <c r="AL809" s="25"/>
      <c r="AM809" s="25"/>
    </row>
    <row r="810">
      <c r="A810" s="47"/>
      <c r="B810" s="24"/>
      <c r="C810" s="24"/>
      <c r="D810" s="25"/>
      <c r="E810" s="47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  <c r="AE810" s="25"/>
      <c r="AF810" s="25"/>
      <c r="AG810" s="25"/>
      <c r="AH810" s="25"/>
      <c r="AI810" s="25"/>
      <c r="AJ810" s="25"/>
      <c r="AK810" s="25"/>
      <c r="AL810" s="25"/>
      <c r="AM810" s="25"/>
    </row>
    <row r="811">
      <c r="A811" s="47"/>
      <c r="B811" s="24"/>
      <c r="C811" s="24"/>
      <c r="D811" s="25"/>
      <c r="E811" s="47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  <c r="AE811" s="25"/>
      <c r="AF811" s="25"/>
      <c r="AG811" s="25"/>
      <c r="AH811" s="25"/>
      <c r="AI811" s="25"/>
      <c r="AJ811" s="25"/>
      <c r="AK811" s="25"/>
      <c r="AL811" s="25"/>
      <c r="AM811" s="25"/>
    </row>
    <row r="812">
      <c r="A812" s="47"/>
      <c r="B812" s="24"/>
      <c r="C812" s="24"/>
      <c r="D812" s="25"/>
      <c r="E812" s="47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25"/>
      <c r="AE812" s="25"/>
      <c r="AF812" s="25"/>
      <c r="AG812" s="25"/>
      <c r="AH812" s="25"/>
      <c r="AI812" s="25"/>
      <c r="AJ812" s="25"/>
      <c r="AK812" s="25"/>
      <c r="AL812" s="25"/>
      <c r="AM812" s="25"/>
    </row>
    <row r="813">
      <c r="A813" s="47"/>
      <c r="B813" s="24"/>
      <c r="C813" s="24"/>
      <c r="D813" s="25"/>
      <c r="E813" s="47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  <c r="AE813" s="25"/>
      <c r="AF813" s="25"/>
      <c r="AG813" s="25"/>
      <c r="AH813" s="25"/>
      <c r="AI813" s="25"/>
      <c r="AJ813" s="25"/>
      <c r="AK813" s="25"/>
      <c r="AL813" s="25"/>
      <c r="AM813" s="25"/>
    </row>
    <row r="814">
      <c r="A814" s="47"/>
      <c r="B814" s="24"/>
      <c r="C814" s="24"/>
      <c r="D814" s="25"/>
      <c r="E814" s="47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  <c r="AE814" s="25"/>
      <c r="AF814" s="25"/>
      <c r="AG814" s="25"/>
      <c r="AH814" s="25"/>
      <c r="AI814" s="25"/>
      <c r="AJ814" s="25"/>
      <c r="AK814" s="25"/>
      <c r="AL814" s="25"/>
      <c r="AM814" s="25"/>
    </row>
    <row r="815">
      <c r="A815" s="47"/>
      <c r="B815" s="24"/>
      <c r="C815" s="24"/>
      <c r="D815" s="25"/>
      <c r="E815" s="47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  <c r="AE815" s="25"/>
      <c r="AF815" s="25"/>
      <c r="AG815" s="25"/>
      <c r="AH815" s="25"/>
      <c r="AI815" s="25"/>
      <c r="AJ815" s="25"/>
      <c r="AK815" s="25"/>
      <c r="AL815" s="25"/>
      <c r="AM815" s="25"/>
    </row>
    <row r="816">
      <c r="A816" s="47"/>
      <c r="B816" s="24"/>
      <c r="C816" s="24"/>
      <c r="D816" s="25"/>
      <c r="E816" s="47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  <c r="AE816" s="25"/>
      <c r="AF816" s="25"/>
      <c r="AG816" s="25"/>
      <c r="AH816" s="25"/>
      <c r="AI816" s="25"/>
      <c r="AJ816" s="25"/>
      <c r="AK816" s="25"/>
      <c r="AL816" s="25"/>
      <c r="AM816" s="25"/>
    </row>
    <row r="817">
      <c r="A817" s="47"/>
      <c r="B817" s="24"/>
      <c r="C817" s="24"/>
      <c r="D817" s="25"/>
      <c r="E817" s="47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25"/>
      <c r="AJ817" s="25"/>
      <c r="AK817" s="25"/>
      <c r="AL817" s="25"/>
      <c r="AM817" s="25"/>
    </row>
    <row r="818">
      <c r="A818" s="47"/>
      <c r="B818" s="24"/>
      <c r="C818" s="24"/>
      <c r="D818" s="25"/>
      <c r="E818" s="47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25"/>
      <c r="AE818" s="25"/>
      <c r="AF818" s="25"/>
      <c r="AG818" s="25"/>
      <c r="AH818" s="25"/>
      <c r="AI818" s="25"/>
      <c r="AJ818" s="25"/>
      <c r="AK818" s="25"/>
      <c r="AL818" s="25"/>
      <c r="AM818" s="25"/>
    </row>
    <row r="819">
      <c r="A819" s="47"/>
      <c r="B819" s="24"/>
      <c r="C819" s="24"/>
      <c r="D819" s="25"/>
      <c r="E819" s="47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  <c r="AE819" s="25"/>
      <c r="AF819" s="25"/>
      <c r="AG819" s="25"/>
      <c r="AH819" s="25"/>
      <c r="AI819" s="25"/>
      <c r="AJ819" s="25"/>
      <c r="AK819" s="25"/>
      <c r="AL819" s="25"/>
      <c r="AM819" s="25"/>
    </row>
    <row r="820">
      <c r="A820" s="47"/>
      <c r="B820" s="24"/>
      <c r="C820" s="24"/>
      <c r="D820" s="25"/>
      <c r="E820" s="47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  <c r="AE820" s="25"/>
      <c r="AF820" s="25"/>
      <c r="AG820" s="25"/>
      <c r="AH820" s="25"/>
      <c r="AI820" s="25"/>
      <c r="AJ820" s="25"/>
      <c r="AK820" s="25"/>
      <c r="AL820" s="25"/>
      <c r="AM820" s="25"/>
    </row>
    <row r="821">
      <c r="A821" s="47"/>
      <c r="B821" s="24"/>
      <c r="C821" s="24"/>
      <c r="D821" s="25"/>
      <c r="E821" s="47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  <c r="AE821" s="25"/>
      <c r="AF821" s="25"/>
      <c r="AG821" s="25"/>
      <c r="AH821" s="25"/>
      <c r="AI821" s="25"/>
      <c r="AJ821" s="25"/>
      <c r="AK821" s="25"/>
      <c r="AL821" s="25"/>
      <c r="AM821" s="25"/>
    </row>
    <row r="822">
      <c r="A822" s="47"/>
      <c r="B822" s="24"/>
      <c r="C822" s="24"/>
      <c r="D822" s="25"/>
      <c r="E822" s="47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  <c r="AE822" s="25"/>
      <c r="AF822" s="25"/>
      <c r="AG822" s="25"/>
      <c r="AH822" s="25"/>
      <c r="AI822" s="25"/>
      <c r="AJ822" s="25"/>
      <c r="AK822" s="25"/>
      <c r="AL822" s="25"/>
      <c r="AM822" s="25"/>
    </row>
    <row r="823">
      <c r="A823" s="47"/>
      <c r="B823" s="24"/>
      <c r="C823" s="24"/>
      <c r="D823" s="25"/>
      <c r="E823" s="47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  <c r="AE823" s="25"/>
      <c r="AF823" s="25"/>
      <c r="AG823" s="25"/>
      <c r="AH823" s="25"/>
      <c r="AI823" s="25"/>
      <c r="AJ823" s="25"/>
      <c r="AK823" s="25"/>
      <c r="AL823" s="25"/>
      <c r="AM823" s="25"/>
    </row>
    <row r="824">
      <c r="A824" s="47"/>
      <c r="B824" s="24"/>
      <c r="C824" s="24"/>
      <c r="D824" s="25"/>
      <c r="E824" s="47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  <c r="AE824" s="25"/>
      <c r="AF824" s="25"/>
      <c r="AG824" s="25"/>
      <c r="AH824" s="25"/>
      <c r="AI824" s="25"/>
      <c r="AJ824" s="25"/>
      <c r="AK824" s="25"/>
      <c r="AL824" s="25"/>
      <c r="AM824" s="25"/>
    </row>
    <row r="825">
      <c r="A825" s="47"/>
      <c r="B825" s="24"/>
      <c r="C825" s="24"/>
      <c r="D825" s="25"/>
      <c r="E825" s="47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  <c r="AE825" s="25"/>
      <c r="AF825" s="25"/>
      <c r="AG825" s="25"/>
      <c r="AH825" s="25"/>
      <c r="AI825" s="25"/>
      <c r="AJ825" s="25"/>
      <c r="AK825" s="25"/>
      <c r="AL825" s="25"/>
      <c r="AM825" s="25"/>
    </row>
    <row r="826">
      <c r="A826" s="47"/>
      <c r="B826" s="24"/>
      <c r="C826" s="24"/>
      <c r="D826" s="25"/>
      <c r="E826" s="47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  <c r="AI826" s="25"/>
      <c r="AJ826" s="25"/>
      <c r="AK826" s="25"/>
      <c r="AL826" s="25"/>
      <c r="AM826" s="25"/>
    </row>
    <row r="827">
      <c r="A827" s="47"/>
      <c r="B827" s="24"/>
      <c r="C827" s="24"/>
      <c r="D827" s="25"/>
      <c r="E827" s="47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  <c r="AE827" s="25"/>
      <c r="AF827" s="25"/>
      <c r="AG827" s="25"/>
      <c r="AH827" s="25"/>
      <c r="AI827" s="25"/>
      <c r="AJ827" s="25"/>
      <c r="AK827" s="25"/>
      <c r="AL827" s="25"/>
      <c r="AM827" s="25"/>
    </row>
    <row r="828">
      <c r="A828" s="47"/>
      <c r="B828" s="24"/>
      <c r="C828" s="24"/>
      <c r="D828" s="25"/>
      <c r="E828" s="47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  <c r="AE828" s="25"/>
      <c r="AF828" s="25"/>
      <c r="AG828" s="25"/>
      <c r="AH828" s="25"/>
      <c r="AI828" s="25"/>
      <c r="AJ828" s="25"/>
      <c r="AK828" s="25"/>
      <c r="AL828" s="25"/>
      <c r="AM828" s="25"/>
    </row>
    <row r="829">
      <c r="A829" s="47"/>
      <c r="B829" s="24"/>
      <c r="C829" s="24"/>
      <c r="D829" s="25"/>
      <c r="E829" s="47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  <c r="AE829" s="25"/>
      <c r="AF829" s="25"/>
      <c r="AG829" s="25"/>
      <c r="AH829" s="25"/>
      <c r="AI829" s="25"/>
      <c r="AJ829" s="25"/>
      <c r="AK829" s="25"/>
      <c r="AL829" s="25"/>
      <c r="AM829" s="25"/>
    </row>
    <row r="830">
      <c r="A830" s="47"/>
      <c r="B830" s="24"/>
      <c r="C830" s="24"/>
      <c r="D830" s="25"/>
      <c r="E830" s="47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  <c r="AE830" s="25"/>
      <c r="AF830" s="25"/>
      <c r="AG830" s="25"/>
      <c r="AH830" s="25"/>
      <c r="AI830" s="25"/>
      <c r="AJ830" s="25"/>
      <c r="AK830" s="25"/>
      <c r="AL830" s="25"/>
      <c r="AM830" s="25"/>
    </row>
    <row r="831">
      <c r="A831" s="47"/>
      <c r="B831" s="24"/>
      <c r="C831" s="24"/>
      <c r="D831" s="25"/>
      <c r="E831" s="47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  <c r="AE831" s="25"/>
      <c r="AF831" s="25"/>
      <c r="AG831" s="25"/>
      <c r="AH831" s="25"/>
      <c r="AI831" s="25"/>
      <c r="AJ831" s="25"/>
      <c r="AK831" s="25"/>
      <c r="AL831" s="25"/>
      <c r="AM831" s="25"/>
    </row>
    <row r="832">
      <c r="A832" s="47"/>
      <c r="B832" s="24"/>
      <c r="C832" s="24"/>
      <c r="D832" s="25"/>
      <c r="E832" s="47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  <c r="AE832" s="25"/>
      <c r="AF832" s="25"/>
      <c r="AG832" s="25"/>
      <c r="AH832" s="25"/>
      <c r="AI832" s="25"/>
      <c r="AJ832" s="25"/>
      <c r="AK832" s="25"/>
      <c r="AL832" s="25"/>
      <c r="AM832" s="25"/>
    </row>
    <row r="833">
      <c r="A833" s="47"/>
      <c r="B833" s="24"/>
      <c r="C833" s="24"/>
      <c r="D833" s="25"/>
      <c r="E833" s="47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  <c r="AE833" s="25"/>
      <c r="AF833" s="25"/>
      <c r="AG833" s="25"/>
      <c r="AH833" s="25"/>
      <c r="AI833" s="25"/>
      <c r="AJ833" s="25"/>
      <c r="AK833" s="25"/>
      <c r="AL833" s="25"/>
      <c r="AM833" s="25"/>
    </row>
    <row r="834">
      <c r="A834" s="47"/>
      <c r="B834" s="24"/>
      <c r="C834" s="24"/>
      <c r="D834" s="25"/>
      <c r="E834" s="47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  <c r="AE834" s="25"/>
      <c r="AF834" s="25"/>
      <c r="AG834" s="25"/>
      <c r="AH834" s="25"/>
      <c r="AI834" s="25"/>
      <c r="AJ834" s="25"/>
      <c r="AK834" s="25"/>
      <c r="AL834" s="25"/>
      <c r="AM834" s="25"/>
    </row>
    <row r="835">
      <c r="A835" s="47"/>
      <c r="B835" s="24"/>
      <c r="C835" s="24"/>
      <c r="D835" s="25"/>
      <c r="E835" s="47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  <c r="AI835" s="25"/>
      <c r="AJ835" s="25"/>
      <c r="AK835" s="25"/>
      <c r="AL835" s="25"/>
      <c r="AM835" s="25"/>
    </row>
    <row r="836">
      <c r="A836" s="47"/>
      <c r="B836" s="24"/>
      <c r="C836" s="24"/>
      <c r="D836" s="25"/>
      <c r="E836" s="47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  <c r="AE836" s="25"/>
      <c r="AF836" s="25"/>
      <c r="AG836" s="25"/>
      <c r="AH836" s="25"/>
      <c r="AI836" s="25"/>
      <c r="AJ836" s="25"/>
      <c r="AK836" s="25"/>
      <c r="AL836" s="25"/>
      <c r="AM836" s="25"/>
    </row>
    <row r="837">
      <c r="A837" s="47"/>
      <c r="B837" s="24"/>
      <c r="C837" s="24"/>
      <c r="D837" s="25"/>
      <c r="E837" s="47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  <c r="AE837" s="25"/>
      <c r="AF837" s="25"/>
      <c r="AG837" s="25"/>
      <c r="AH837" s="25"/>
      <c r="AI837" s="25"/>
      <c r="AJ837" s="25"/>
      <c r="AK837" s="25"/>
      <c r="AL837" s="25"/>
      <c r="AM837" s="25"/>
    </row>
    <row r="838">
      <c r="A838" s="47"/>
      <c r="B838" s="24"/>
      <c r="C838" s="24"/>
      <c r="D838" s="25"/>
      <c r="E838" s="47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  <c r="AE838" s="25"/>
      <c r="AF838" s="25"/>
      <c r="AG838" s="25"/>
      <c r="AH838" s="25"/>
      <c r="AI838" s="25"/>
      <c r="AJ838" s="25"/>
      <c r="AK838" s="25"/>
      <c r="AL838" s="25"/>
      <c r="AM838" s="25"/>
    </row>
    <row r="839">
      <c r="A839" s="47"/>
      <c r="B839" s="24"/>
      <c r="C839" s="24"/>
      <c r="D839" s="25"/>
      <c r="E839" s="47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  <c r="AE839" s="25"/>
      <c r="AF839" s="25"/>
      <c r="AG839" s="25"/>
      <c r="AH839" s="25"/>
      <c r="AI839" s="25"/>
      <c r="AJ839" s="25"/>
      <c r="AK839" s="25"/>
      <c r="AL839" s="25"/>
      <c r="AM839" s="25"/>
    </row>
    <row r="840">
      <c r="A840" s="47"/>
      <c r="B840" s="24"/>
      <c r="C840" s="24"/>
      <c r="D840" s="25"/>
      <c r="E840" s="47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  <c r="AE840" s="25"/>
      <c r="AF840" s="25"/>
      <c r="AG840" s="25"/>
      <c r="AH840" s="25"/>
      <c r="AI840" s="25"/>
      <c r="AJ840" s="25"/>
      <c r="AK840" s="25"/>
      <c r="AL840" s="25"/>
      <c r="AM840" s="25"/>
    </row>
    <row r="841">
      <c r="A841" s="47"/>
      <c r="B841" s="24"/>
      <c r="C841" s="24"/>
      <c r="D841" s="25"/>
      <c r="E841" s="47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  <c r="AE841" s="25"/>
      <c r="AF841" s="25"/>
      <c r="AG841" s="25"/>
      <c r="AH841" s="25"/>
      <c r="AI841" s="25"/>
      <c r="AJ841" s="25"/>
      <c r="AK841" s="25"/>
      <c r="AL841" s="25"/>
      <c r="AM841" s="25"/>
    </row>
    <row r="842">
      <c r="A842" s="47"/>
      <c r="B842" s="24"/>
      <c r="C842" s="24"/>
      <c r="D842" s="25"/>
      <c r="E842" s="47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  <c r="AE842" s="25"/>
      <c r="AF842" s="25"/>
      <c r="AG842" s="25"/>
      <c r="AH842" s="25"/>
      <c r="AI842" s="25"/>
      <c r="AJ842" s="25"/>
      <c r="AK842" s="25"/>
      <c r="AL842" s="25"/>
      <c r="AM842" s="25"/>
    </row>
    <row r="843">
      <c r="A843" s="47"/>
      <c r="B843" s="24"/>
      <c r="C843" s="24"/>
      <c r="D843" s="25"/>
      <c r="E843" s="47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  <c r="AE843" s="25"/>
      <c r="AF843" s="25"/>
      <c r="AG843" s="25"/>
      <c r="AH843" s="25"/>
      <c r="AI843" s="25"/>
      <c r="AJ843" s="25"/>
      <c r="AK843" s="25"/>
      <c r="AL843" s="25"/>
      <c r="AM843" s="25"/>
    </row>
    <row r="844">
      <c r="A844" s="47"/>
      <c r="B844" s="24"/>
      <c r="C844" s="24"/>
      <c r="D844" s="25"/>
      <c r="E844" s="47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  <c r="AI844" s="25"/>
      <c r="AJ844" s="25"/>
      <c r="AK844" s="25"/>
      <c r="AL844" s="25"/>
      <c r="AM844" s="25"/>
    </row>
    <row r="845">
      <c r="A845" s="47"/>
      <c r="B845" s="24"/>
      <c r="C845" s="24"/>
      <c r="D845" s="25"/>
      <c r="E845" s="47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  <c r="AE845" s="25"/>
      <c r="AF845" s="25"/>
      <c r="AG845" s="25"/>
      <c r="AH845" s="25"/>
      <c r="AI845" s="25"/>
      <c r="AJ845" s="25"/>
      <c r="AK845" s="25"/>
      <c r="AL845" s="25"/>
      <c r="AM845" s="25"/>
    </row>
    <row r="846">
      <c r="A846" s="47"/>
      <c r="B846" s="24"/>
      <c r="C846" s="24"/>
      <c r="D846" s="25"/>
      <c r="E846" s="47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  <c r="AE846" s="25"/>
      <c r="AF846" s="25"/>
      <c r="AG846" s="25"/>
      <c r="AH846" s="25"/>
      <c r="AI846" s="25"/>
      <c r="AJ846" s="25"/>
      <c r="AK846" s="25"/>
      <c r="AL846" s="25"/>
      <c r="AM846" s="25"/>
    </row>
    <row r="847">
      <c r="A847" s="47"/>
      <c r="B847" s="24"/>
      <c r="C847" s="24"/>
      <c r="D847" s="25"/>
      <c r="E847" s="47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  <c r="AE847" s="25"/>
      <c r="AF847" s="25"/>
      <c r="AG847" s="25"/>
      <c r="AH847" s="25"/>
      <c r="AI847" s="25"/>
      <c r="AJ847" s="25"/>
      <c r="AK847" s="25"/>
      <c r="AL847" s="25"/>
      <c r="AM847" s="25"/>
    </row>
    <row r="848">
      <c r="A848" s="47"/>
      <c r="B848" s="24"/>
      <c r="C848" s="24"/>
      <c r="D848" s="25"/>
      <c r="E848" s="47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  <c r="AE848" s="25"/>
      <c r="AF848" s="25"/>
      <c r="AG848" s="25"/>
      <c r="AH848" s="25"/>
      <c r="AI848" s="25"/>
      <c r="AJ848" s="25"/>
      <c r="AK848" s="25"/>
      <c r="AL848" s="25"/>
      <c r="AM848" s="25"/>
    </row>
    <row r="849">
      <c r="A849" s="47"/>
      <c r="B849" s="24"/>
      <c r="C849" s="24"/>
      <c r="D849" s="25"/>
      <c r="E849" s="47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  <c r="AE849" s="25"/>
      <c r="AF849" s="25"/>
      <c r="AG849" s="25"/>
      <c r="AH849" s="25"/>
      <c r="AI849" s="25"/>
      <c r="AJ849" s="25"/>
      <c r="AK849" s="25"/>
      <c r="AL849" s="25"/>
      <c r="AM849" s="25"/>
    </row>
    <row r="850">
      <c r="A850" s="47"/>
      <c r="B850" s="24"/>
      <c r="C850" s="24"/>
      <c r="D850" s="25"/>
      <c r="E850" s="47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  <c r="AE850" s="25"/>
      <c r="AF850" s="25"/>
      <c r="AG850" s="25"/>
      <c r="AH850" s="25"/>
      <c r="AI850" s="25"/>
      <c r="AJ850" s="25"/>
      <c r="AK850" s="25"/>
      <c r="AL850" s="25"/>
      <c r="AM850" s="25"/>
    </row>
    <row r="851">
      <c r="A851" s="47"/>
      <c r="B851" s="24"/>
      <c r="C851" s="24"/>
      <c r="D851" s="25"/>
      <c r="E851" s="47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  <c r="AE851" s="25"/>
      <c r="AF851" s="25"/>
      <c r="AG851" s="25"/>
      <c r="AH851" s="25"/>
      <c r="AI851" s="25"/>
      <c r="AJ851" s="25"/>
      <c r="AK851" s="25"/>
      <c r="AL851" s="25"/>
      <c r="AM851" s="25"/>
    </row>
    <row r="852">
      <c r="A852" s="47"/>
      <c r="B852" s="24"/>
      <c r="C852" s="24"/>
      <c r="D852" s="25"/>
      <c r="E852" s="47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  <c r="AE852" s="25"/>
      <c r="AF852" s="25"/>
      <c r="AG852" s="25"/>
      <c r="AH852" s="25"/>
      <c r="AI852" s="25"/>
      <c r="AJ852" s="25"/>
      <c r="AK852" s="25"/>
      <c r="AL852" s="25"/>
      <c r="AM852" s="25"/>
    </row>
    <row r="853">
      <c r="A853" s="47"/>
      <c r="B853" s="24"/>
      <c r="C853" s="24"/>
      <c r="D853" s="25"/>
      <c r="E853" s="47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25"/>
      <c r="AJ853" s="25"/>
      <c r="AK853" s="25"/>
      <c r="AL853" s="25"/>
      <c r="AM853" s="25"/>
    </row>
    <row r="854">
      <c r="A854" s="47"/>
      <c r="B854" s="24"/>
      <c r="C854" s="24"/>
      <c r="D854" s="25"/>
      <c r="E854" s="47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  <c r="AE854" s="25"/>
      <c r="AF854" s="25"/>
      <c r="AG854" s="25"/>
      <c r="AH854" s="25"/>
      <c r="AI854" s="25"/>
      <c r="AJ854" s="25"/>
      <c r="AK854" s="25"/>
      <c r="AL854" s="25"/>
      <c r="AM854" s="25"/>
    </row>
    <row r="855">
      <c r="A855" s="47"/>
      <c r="B855" s="24"/>
      <c r="C855" s="24"/>
      <c r="D855" s="25"/>
      <c r="E855" s="47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  <c r="AE855" s="25"/>
      <c r="AF855" s="25"/>
      <c r="AG855" s="25"/>
      <c r="AH855" s="25"/>
      <c r="AI855" s="25"/>
      <c r="AJ855" s="25"/>
      <c r="AK855" s="25"/>
      <c r="AL855" s="25"/>
      <c r="AM855" s="25"/>
    </row>
    <row r="856">
      <c r="A856" s="47"/>
      <c r="B856" s="24"/>
      <c r="C856" s="24"/>
      <c r="D856" s="25"/>
      <c r="E856" s="47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25"/>
      <c r="AE856" s="25"/>
      <c r="AF856" s="25"/>
      <c r="AG856" s="25"/>
      <c r="AH856" s="25"/>
      <c r="AI856" s="25"/>
      <c r="AJ856" s="25"/>
      <c r="AK856" s="25"/>
      <c r="AL856" s="25"/>
      <c r="AM856" s="25"/>
    </row>
    <row r="857">
      <c r="A857" s="47"/>
      <c r="B857" s="24"/>
      <c r="C857" s="24"/>
      <c r="D857" s="25"/>
      <c r="E857" s="47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25"/>
      <c r="AE857" s="25"/>
      <c r="AF857" s="25"/>
      <c r="AG857" s="25"/>
      <c r="AH857" s="25"/>
      <c r="AI857" s="25"/>
      <c r="AJ857" s="25"/>
      <c r="AK857" s="25"/>
      <c r="AL857" s="25"/>
      <c r="AM857" s="25"/>
    </row>
    <row r="858">
      <c r="A858" s="47"/>
      <c r="B858" s="24"/>
      <c r="C858" s="24"/>
      <c r="D858" s="25"/>
      <c r="E858" s="47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25"/>
      <c r="AE858" s="25"/>
      <c r="AF858" s="25"/>
      <c r="AG858" s="25"/>
      <c r="AH858" s="25"/>
      <c r="AI858" s="25"/>
      <c r="AJ858" s="25"/>
      <c r="AK858" s="25"/>
      <c r="AL858" s="25"/>
      <c r="AM858" s="25"/>
    </row>
    <row r="859">
      <c r="A859" s="47"/>
      <c r="B859" s="24"/>
      <c r="C859" s="24"/>
      <c r="D859" s="25"/>
      <c r="E859" s="47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25"/>
      <c r="AE859" s="25"/>
      <c r="AF859" s="25"/>
      <c r="AG859" s="25"/>
      <c r="AH859" s="25"/>
      <c r="AI859" s="25"/>
      <c r="AJ859" s="25"/>
      <c r="AK859" s="25"/>
      <c r="AL859" s="25"/>
      <c r="AM859" s="25"/>
    </row>
    <row r="860">
      <c r="A860" s="47"/>
      <c r="B860" s="24"/>
      <c r="C860" s="24"/>
      <c r="D860" s="25"/>
      <c r="E860" s="47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  <c r="AD860" s="25"/>
      <c r="AE860" s="25"/>
      <c r="AF860" s="25"/>
      <c r="AG860" s="25"/>
      <c r="AH860" s="25"/>
      <c r="AI860" s="25"/>
      <c r="AJ860" s="25"/>
      <c r="AK860" s="25"/>
      <c r="AL860" s="25"/>
      <c r="AM860" s="25"/>
    </row>
    <row r="861">
      <c r="A861" s="47"/>
      <c r="B861" s="24"/>
      <c r="C861" s="24"/>
      <c r="D861" s="25"/>
      <c r="E861" s="47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  <c r="AD861" s="25"/>
      <c r="AE861" s="25"/>
      <c r="AF861" s="25"/>
      <c r="AG861" s="25"/>
      <c r="AH861" s="25"/>
      <c r="AI861" s="25"/>
      <c r="AJ861" s="25"/>
      <c r="AK861" s="25"/>
      <c r="AL861" s="25"/>
      <c r="AM861" s="25"/>
    </row>
    <row r="862">
      <c r="A862" s="47"/>
      <c r="B862" s="24"/>
      <c r="C862" s="24"/>
      <c r="D862" s="25"/>
      <c r="E862" s="47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  <c r="AE862" s="25"/>
      <c r="AF862" s="25"/>
      <c r="AG862" s="25"/>
      <c r="AH862" s="25"/>
      <c r="AI862" s="25"/>
      <c r="AJ862" s="25"/>
      <c r="AK862" s="25"/>
      <c r="AL862" s="25"/>
      <c r="AM862" s="25"/>
    </row>
    <row r="863">
      <c r="A863" s="47"/>
      <c r="B863" s="24"/>
      <c r="C863" s="24"/>
      <c r="D863" s="25"/>
      <c r="E863" s="47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  <c r="AD863" s="25"/>
      <c r="AE863" s="25"/>
      <c r="AF863" s="25"/>
      <c r="AG863" s="25"/>
      <c r="AH863" s="25"/>
      <c r="AI863" s="25"/>
      <c r="AJ863" s="25"/>
      <c r="AK863" s="25"/>
      <c r="AL863" s="25"/>
      <c r="AM863" s="25"/>
    </row>
    <row r="864">
      <c r="A864" s="47"/>
      <c r="B864" s="24"/>
      <c r="C864" s="24"/>
      <c r="D864" s="25"/>
      <c r="E864" s="47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  <c r="AD864" s="25"/>
      <c r="AE864" s="25"/>
      <c r="AF864" s="25"/>
      <c r="AG864" s="25"/>
      <c r="AH864" s="25"/>
      <c r="AI864" s="25"/>
      <c r="AJ864" s="25"/>
      <c r="AK864" s="25"/>
      <c r="AL864" s="25"/>
      <c r="AM864" s="25"/>
    </row>
    <row r="865">
      <c r="A865" s="47"/>
      <c r="B865" s="24"/>
      <c r="C865" s="24"/>
      <c r="D865" s="25"/>
      <c r="E865" s="47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  <c r="AD865" s="25"/>
      <c r="AE865" s="25"/>
      <c r="AF865" s="25"/>
      <c r="AG865" s="25"/>
      <c r="AH865" s="25"/>
      <c r="AI865" s="25"/>
      <c r="AJ865" s="25"/>
      <c r="AK865" s="25"/>
      <c r="AL865" s="25"/>
      <c r="AM865" s="25"/>
    </row>
    <row r="866">
      <c r="A866" s="47"/>
      <c r="B866" s="24"/>
      <c r="C866" s="24"/>
      <c r="D866" s="25"/>
      <c r="E866" s="47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  <c r="AD866" s="25"/>
      <c r="AE866" s="25"/>
      <c r="AF866" s="25"/>
      <c r="AG866" s="25"/>
      <c r="AH866" s="25"/>
      <c r="AI866" s="25"/>
      <c r="AJ866" s="25"/>
      <c r="AK866" s="25"/>
      <c r="AL866" s="25"/>
      <c r="AM866" s="25"/>
    </row>
    <row r="867">
      <c r="A867" s="47"/>
      <c r="B867" s="24"/>
      <c r="C867" s="24"/>
      <c r="D867" s="25"/>
      <c r="E867" s="47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  <c r="AD867" s="25"/>
      <c r="AE867" s="25"/>
      <c r="AF867" s="25"/>
      <c r="AG867" s="25"/>
      <c r="AH867" s="25"/>
      <c r="AI867" s="25"/>
      <c r="AJ867" s="25"/>
      <c r="AK867" s="25"/>
      <c r="AL867" s="25"/>
      <c r="AM867" s="25"/>
    </row>
    <row r="868">
      <c r="A868" s="47"/>
      <c r="B868" s="24"/>
      <c r="C868" s="24"/>
      <c r="D868" s="25"/>
      <c r="E868" s="47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  <c r="AD868" s="25"/>
      <c r="AE868" s="25"/>
      <c r="AF868" s="25"/>
      <c r="AG868" s="25"/>
      <c r="AH868" s="25"/>
      <c r="AI868" s="25"/>
      <c r="AJ868" s="25"/>
      <c r="AK868" s="25"/>
      <c r="AL868" s="25"/>
      <c r="AM868" s="25"/>
    </row>
    <row r="869">
      <c r="A869" s="47"/>
      <c r="B869" s="24"/>
      <c r="C869" s="24"/>
      <c r="D869" s="25"/>
      <c r="E869" s="47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  <c r="AD869" s="25"/>
      <c r="AE869" s="25"/>
      <c r="AF869" s="25"/>
      <c r="AG869" s="25"/>
      <c r="AH869" s="25"/>
      <c r="AI869" s="25"/>
      <c r="AJ869" s="25"/>
      <c r="AK869" s="25"/>
      <c r="AL869" s="25"/>
      <c r="AM869" s="25"/>
    </row>
    <row r="870">
      <c r="A870" s="47"/>
      <c r="B870" s="24"/>
      <c r="C870" s="24"/>
      <c r="D870" s="25"/>
      <c r="E870" s="47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  <c r="AD870" s="25"/>
      <c r="AE870" s="25"/>
      <c r="AF870" s="25"/>
      <c r="AG870" s="25"/>
      <c r="AH870" s="25"/>
      <c r="AI870" s="25"/>
      <c r="AJ870" s="25"/>
      <c r="AK870" s="25"/>
      <c r="AL870" s="25"/>
      <c r="AM870" s="25"/>
    </row>
    <row r="871">
      <c r="A871" s="47"/>
      <c r="B871" s="24"/>
      <c r="C871" s="24"/>
      <c r="D871" s="25"/>
      <c r="E871" s="47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  <c r="AE871" s="25"/>
      <c r="AF871" s="25"/>
      <c r="AG871" s="25"/>
      <c r="AH871" s="25"/>
      <c r="AI871" s="25"/>
      <c r="AJ871" s="25"/>
      <c r="AK871" s="25"/>
      <c r="AL871" s="25"/>
      <c r="AM871" s="25"/>
    </row>
    <row r="872">
      <c r="A872" s="47"/>
      <c r="B872" s="24"/>
      <c r="C872" s="24"/>
      <c r="D872" s="25"/>
      <c r="E872" s="47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  <c r="AD872" s="25"/>
      <c r="AE872" s="25"/>
      <c r="AF872" s="25"/>
      <c r="AG872" s="25"/>
      <c r="AH872" s="25"/>
      <c r="AI872" s="25"/>
      <c r="AJ872" s="25"/>
      <c r="AK872" s="25"/>
      <c r="AL872" s="25"/>
      <c r="AM872" s="25"/>
    </row>
    <row r="873">
      <c r="A873" s="47"/>
      <c r="B873" s="24"/>
      <c r="C873" s="24"/>
      <c r="D873" s="25"/>
      <c r="E873" s="47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  <c r="AD873" s="25"/>
      <c r="AE873" s="25"/>
      <c r="AF873" s="25"/>
      <c r="AG873" s="25"/>
      <c r="AH873" s="25"/>
      <c r="AI873" s="25"/>
      <c r="AJ873" s="25"/>
      <c r="AK873" s="25"/>
      <c r="AL873" s="25"/>
      <c r="AM873" s="25"/>
    </row>
    <row r="874">
      <c r="A874" s="47"/>
      <c r="B874" s="24"/>
      <c r="C874" s="24"/>
      <c r="D874" s="25"/>
      <c r="E874" s="47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  <c r="AD874" s="25"/>
      <c r="AE874" s="25"/>
      <c r="AF874" s="25"/>
      <c r="AG874" s="25"/>
      <c r="AH874" s="25"/>
      <c r="AI874" s="25"/>
      <c r="AJ874" s="25"/>
      <c r="AK874" s="25"/>
      <c r="AL874" s="25"/>
      <c r="AM874" s="25"/>
    </row>
    <row r="875">
      <c r="A875" s="47"/>
      <c r="B875" s="24"/>
      <c r="C875" s="24"/>
      <c r="D875" s="25"/>
      <c r="E875" s="47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  <c r="AD875" s="25"/>
      <c r="AE875" s="25"/>
      <c r="AF875" s="25"/>
      <c r="AG875" s="25"/>
      <c r="AH875" s="25"/>
      <c r="AI875" s="25"/>
      <c r="AJ875" s="25"/>
      <c r="AK875" s="25"/>
      <c r="AL875" s="25"/>
      <c r="AM875" s="25"/>
    </row>
    <row r="876">
      <c r="A876" s="47"/>
      <c r="B876" s="24"/>
      <c r="C876" s="24"/>
      <c r="D876" s="25"/>
      <c r="E876" s="47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  <c r="AD876" s="25"/>
      <c r="AE876" s="25"/>
      <c r="AF876" s="25"/>
      <c r="AG876" s="25"/>
      <c r="AH876" s="25"/>
      <c r="AI876" s="25"/>
      <c r="AJ876" s="25"/>
      <c r="AK876" s="25"/>
      <c r="AL876" s="25"/>
      <c r="AM876" s="25"/>
    </row>
    <row r="877">
      <c r="A877" s="47"/>
      <c r="B877" s="24"/>
      <c r="C877" s="24"/>
      <c r="D877" s="25"/>
      <c r="E877" s="47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  <c r="AD877" s="25"/>
      <c r="AE877" s="25"/>
      <c r="AF877" s="25"/>
      <c r="AG877" s="25"/>
      <c r="AH877" s="25"/>
      <c r="AI877" s="25"/>
      <c r="AJ877" s="25"/>
      <c r="AK877" s="25"/>
      <c r="AL877" s="25"/>
      <c r="AM877" s="25"/>
    </row>
    <row r="878">
      <c r="A878" s="47"/>
      <c r="B878" s="24"/>
      <c r="C878" s="24"/>
      <c r="D878" s="25"/>
      <c r="E878" s="47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  <c r="AD878" s="25"/>
      <c r="AE878" s="25"/>
      <c r="AF878" s="25"/>
      <c r="AG878" s="25"/>
      <c r="AH878" s="25"/>
      <c r="AI878" s="25"/>
      <c r="AJ878" s="25"/>
      <c r="AK878" s="25"/>
      <c r="AL878" s="25"/>
      <c r="AM878" s="25"/>
    </row>
    <row r="879">
      <c r="A879" s="47"/>
      <c r="B879" s="24"/>
      <c r="C879" s="24"/>
      <c r="D879" s="25"/>
      <c r="E879" s="47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  <c r="AD879" s="25"/>
      <c r="AE879" s="25"/>
      <c r="AF879" s="25"/>
      <c r="AG879" s="25"/>
      <c r="AH879" s="25"/>
      <c r="AI879" s="25"/>
      <c r="AJ879" s="25"/>
      <c r="AK879" s="25"/>
      <c r="AL879" s="25"/>
      <c r="AM879" s="25"/>
    </row>
    <row r="880">
      <c r="A880" s="47"/>
      <c r="B880" s="24"/>
      <c r="C880" s="24"/>
      <c r="D880" s="25"/>
      <c r="E880" s="47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  <c r="AE880" s="25"/>
      <c r="AF880" s="25"/>
      <c r="AG880" s="25"/>
      <c r="AH880" s="25"/>
      <c r="AI880" s="25"/>
      <c r="AJ880" s="25"/>
      <c r="AK880" s="25"/>
      <c r="AL880" s="25"/>
      <c r="AM880" s="25"/>
    </row>
    <row r="881">
      <c r="A881" s="47"/>
      <c r="B881" s="24"/>
      <c r="C881" s="24"/>
      <c r="D881" s="25"/>
      <c r="E881" s="47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  <c r="AD881" s="25"/>
      <c r="AE881" s="25"/>
      <c r="AF881" s="25"/>
      <c r="AG881" s="25"/>
      <c r="AH881" s="25"/>
      <c r="AI881" s="25"/>
      <c r="AJ881" s="25"/>
      <c r="AK881" s="25"/>
      <c r="AL881" s="25"/>
      <c r="AM881" s="25"/>
    </row>
    <row r="882">
      <c r="A882" s="47"/>
      <c r="B882" s="24"/>
      <c r="C882" s="24"/>
      <c r="D882" s="25"/>
      <c r="E882" s="47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  <c r="AD882" s="25"/>
      <c r="AE882" s="25"/>
      <c r="AF882" s="25"/>
      <c r="AG882" s="25"/>
      <c r="AH882" s="25"/>
      <c r="AI882" s="25"/>
      <c r="AJ882" s="25"/>
      <c r="AK882" s="25"/>
      <c r="AL882" s="25"/>
      <c r="AM882" s="25"/>
    </row>
    <row r="883">
      <c r="A883" s="47"/>
      <c r="B883" s="24"/>
      <c r="C883" s="24"/>
      <c r="D883" s="25"/>
      <c r="E883" s="47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  <c r="AD883" s="25"/>
      <c r="AE883" s="25"/>
      <c r="AF883" s="25"/>
      <c r="AG883" s="25"/>
      <c r="AH883" s="25"/>
      <c r="AI883" s="25"/>
      <c r="AJ883" s="25"/>
      <c r="AK883" s="25"/>
      <c r="AL883" s="25"/>
      <c r="AM883" s="25"/>
    </row>
    <row r="884">
      <c r="A884" s="47"/>
      <c r="B884" s="24"/>
      <c r="C884" s="24"/>
      <c r="D884" s="25"/>
      <c r="E884" s="47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  <c r="AD884" s="25"/>
      <c r="AE884" s="25"/>
      <c r="AF884" s="25"/>
      <c r="AG884" s="25"/>
      <c r="AH884" s="25"/>
      <c r="AI884" s="25"/>
      <c r="AJ884" s="25"/>
      <c r="AK884" s="25"/>
      <c r="AL884" s="25"/>
      <c r="AM884" s="25"/>
    </row>
    <row r="885">
      <c r="A885" s="47"/>
      <c r="B885" s="24"/>
      <c r="C885" s="24"/>
      <c r="D885" s="25"/>
      <c r="E885" s="47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  <c r="AD885" s="25"/>
      <c r="AE885" s="25"/>
      <c r="AF885" s="25"/>
      <c r="AG885" s="25"/>
      <c r="AH885" s="25"/>
      <c r="AI885" s="25"/>
      <c r="AJ885" s="25"/>
      <c r="AK885" s="25"/>
      <c r="AL885" s="25"/>
      <c r="AM885" s="25"/>
    </row>
    <row r="886">
      <c r="A886" s="47"/>
      <c r="B886" s="24"/>
      <c r="C886" s="24"/>
      <c r="D886" s="25"/>
      <c r="E886" s="47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  <c r="AD886" s="25"/>
      <c r="AE886" s="25"/>
      <c r="AF886" s="25"/>
      <c r="AG886" s="25"/>
      <c r="AH886" s="25"/>
      <c r="AI886" s="25"/>
      <c r="AJ886" s="25"/>
      <c r="AK886" s="25"/>
      <c r="AL886" s="25"/>
      <c r="AM886" s="25"/>
    </row>
    <row r="887">
      <c r="A887" s="47"/>
      <c r="B887" s="24"/>
      <c r="C887" s="24"/>
      <c r="D887" s="25"/>
      <c r="E887" s="47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  <c r="AD887" s="25"/>
      <c r="AE887" s="25"/>
      <c r="AF887" s="25"/>
      <c r="AG887" s="25"/>
      <c r="AH887" s="25"/>
      <c r="AI887" s="25"/>
      <c r="AJ887" s="25"/>
      <c r="AK887" s="25"/>
      <c r="AL887" s="25"/>
      <c r="AM887" s="25"/>
    </row>
    <row r="888">
      <c r="A888" s="47"/>
      <c r="B888" s="24"/>
      <c r="C888" s="24"/>
      <c r="D888" s="25"/>
      <c r="E888" s="47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  <c r="AD888" s="25"/>
      <c r="AE888" s="25"/>
      <c r="AF888" s="25"/>
      <c r="AG888" s="25"/>
      <c r="AH888" s="25"/>
      <c r="AI888" s="25"/>
      <c r="AJ888" s="25"/>
      <c r="AK888" s="25"/>
      <c r="AL888" s="25"/>
      <c r="AM888" s="25"/>
    </row>
    <row r="889">
      <c r="A889" s="47"/>
      <c r="B889" s="24"/>
      <c r="C889" s="24"/>
      <c r="D889" s="25"/>
      <c r="E889" s="47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  <c r="AE889" s="25"/>
      <c r="AF889" s="25"/>
      <c r="AG889" s="25"/>
      <c r="AH889" s="25"/>
      <c r="AI889" s="25"/>
      <c r="AJ889" s="25"/>
      <c r="AK889" s="25"/>
      <c r="AL889" s="25"/>
      <c r="AM889" s="25"/>
    </row>
    <row r="890">
      <c r="A890" s="47"/>
      <c r="B890" s="24"/>
      <c r="C890" s="24"/>
      <c r="D890" s="25"/>
      <c r="E890" s="47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  <c r="AD890" s="25"/>
      <c r="AE890" s="25"/>
      <c r="AF890" s="25"/>
      <c r="AG890" s="25"/>
      <c r="AH890" s="25"/>
      <c r="AI890" s="25"/>
      <c r="AJ890" s="25"/>
      <c r="AK890" s="25"/>
      <c r="AL890" s="25"/>
      <c r="AM890" s="25"/>
    </row>
    <row r="891">
      <c r="A891" s="47"/>
      <c r="B891" s="24"/>
      <c r="C891" s="24"/>
      <c r="D891" s="25"/>
      <c r="E891" s="47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  <c r="AD891" s="25"/>
      <c r="AE891" s="25"/>
      <c r="AF891" s="25"/>
      <c r="AG891" s="25"/>
      <c r="AH891" s="25"/>
      <c r="AI891" s="25"/>
      <c r="AJ891" s="25"/>
      <c r="AK891" s="25"/>
      <c r="AL891" s="25"/>
      <c r="AM891" s="25"/>
    </row>
    <row r="892">
      <c r="A892" s="47"/>
      <c r="B892" s="24"/>
      <c r="C892" s="24"/>
      <c r="D892" s="25"/>
      <c r="E892" s="47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  <c r="AD892" s="25"/>
      <c r="AE892" s="25"/>
      <c r="AF892" s="25"/>
      <c r="AG892" s="25"/>
      <c r="AH892" s="25"/>
      <c r="AI892" s="25"/>
      <c r="AJ892" s="25"/>
      <c r="AK892" s="25"/>
      <c r="AL892" s="25"/>
      <c r="AM892" s="25"/>
    </row>
    <row r="893">
      <c r="A893" s="47"/>
      <c r="B893" s="24"/>
      <c r="C893" s="24"/>
      <c r="D893" s="25"/>
      <c r="E893" s="47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  <c r="AD893" s="25"/>
      <c r="AE893" s="25"/>
      <c r="AF893" s="25"/>
      <c r="AG893" s="25"/>
      <c r="AH893" s="25"/>
      <c r="AI893" s="25"/>
      <c r="AJ893" s="25"/>
      <c r="AK893" s="25"/>
      <c r="AL893" s="25"/>
      <c r="AM893" s="25"/>
    </row>
    <row r="894">
      <c r="A894" s="47"/>
      <c r="B894" s="24"/>
      <c r="C894" s="24"/>
      <c r="D894" s="25"/>
      <c r="E894" s="47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  <c r="AD894" s="25"/>
      <c r="AE894" s="25"/>
      <c r="AF894" s="25"/>
      <c r="AG894" s="25"/>
      <c r="AH894" s="25"/>
      <c r="AI894" s="25"/>
      <c r="AJ894" s="25"/>
      <c r="AK894" s="25"/>
      <c r="AL894" s="25"/>
      <c r="AM894" s="25"/>
    </row>
    <row r="895">
      <c r="A895" s="47"/>
      <c r="B895" s="24"/>
      <c r="C895" s="24"/>
      <c r="D895" s="25"/>
      <c r="E895" s="47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  <c r="AD895" s="25"/>
      <c r="AE895" s="25"/>
      <c r="AF895" s="25"/>
      <c r="AG895" s="25"/>
      <c r="AH895" s="25"/>
      <c r="AI895" s="25"/>
      <c r="AJ895" s="25"/>
      <c r="AK895" s="25"/>
      <c r="AL895" s="25"/>
      <c r="AM895" s="25"/>
    </row>
    <row r="896">
      <c r="A896" s="47"/>
      <c r="B896" s="24"/>
      <c r="C896" s="24"/>
      <c r="D896" s="25"/>
      <c r="E896" s="47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  <c r="AC896" s="25"/>
      <c r="AD896" s="25"/>
      <c r="AE896" s="25"/>
      <c r="AF896" s="25"/>
      <c r="AG896" s="25"/>
      <c r="AH896" s="25"/>
      <c r="AI896" s="25"/>
      <c r="AJ896" s="25"/>
      <c r="AK896" s="25"/>
      <c r="AL896" s="25"/>
      <c r="AM896" s="25"/>
    </row>
    <row r="897">
      <c r="A897" s="47"/>
      <c r="B897" s="24"/>
      <c r="C897" s="24"/>
      <c r="D897" s="25"/>
      <c r="E897" s="47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  <c r="AD897" s="25"/>
      <c r="AE897" s="25"/>
      <c r="AF897" s="25"/>
      <c r="AG897" s="25"/>
      <c r="AH897" s="25"/>
      <c r="AI897" s="25"/>
      <c r="AJ897" s="25"/>
      <c r="AK897" s="25"/>
      <c r="AL897" s="25"/>
      <c r="AM897" s="25"/>
    </row>
    <row r="898">
      <c r="A898" s="47"/>
      <c r="B898" s="24"/>
      <c r="C898" s="24"/>
      <c r="D898" s="25"/>
      <c r="E898" s="47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  <c r="AE898" s="25"/>
      <c r="AF898" s="25"/>
      <c r="AG898" s="25"/>
      <c r="AH898" s="25"/>
      <c r="AI898" s="25"/>
      <c r="AJ898" s="25"/>
      <c r="AK898" s="25"/>
      <c r="AL898" s="25"/>
      <c r="AM898" s="25"/>
    </row>
    <row r="899">
      <c r="A899" s="47"/>
      <c r="B899" s="24"/>
      <c r="C899" s="24"/>
      <c r="D899" s="25"/>
      <c r="E899" s="47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  <c r="AC899" s="25"/>
      <c r="AD899" s="25"/>
      <c r="AE899" s="25"/>
      <c r="AF899" s="25"/>
      <c r="AG899" s="25"/>
      <c r="AH899" s="25"/>
      <c r="AI899" s="25"/>
      <c r="AJ899" s="25"/>
      <c r="AK899" s="25"/>
      <c r="AL899" s="25"/>
      <c r="AM899" s="25"/>
    </row>
    <row r="900">
      <c r="A900" s="47"/>
      <c r="B900" s="24"/>
      <c r="C900" s="24"/>
      <c r="D900" s="25"/>
      <c r="E900" s="47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  <c r="AC900" s="25"/>
      <c r="AD900" s="25"/>
      <c r="AE900" s="25"/>
      <c r="AF900" s="25"/>
      <c r="AG900" s="25"/>
      <c r="AH900" s="25"/>
      <c r="AI900" s="25"/>
      <c r="AJ900" s="25"/>
      <c r="AK900" s="25"/>
      <c r="AL900" s="25"/>
      <c r="AM900" s="25"/>
    </row>
    <row r="901">
      <c r="A901" s="47"/>
      <c r="B901" s="24"/>
      <c r="C901" s="24"/>
      <c r="D901" s="25"/>
      <c r="E901" s="47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  <c r="AC901" s="25"/>
      <c r="AD901" s="25"/>
      <c r="AE901" s="25"/>
      <c r="AF901" s="25"/>
      <c r="AG901" s="25"/>
      <c r="AH901" s="25"/>
      <c r="AI901" s="25"/>
      <c r="AJ901" s="25"/>
      <c r="AK901" s="25"/>
      <c r="AL901" s="25"/>
      <c r="AM901" s="25"/>
    </row>
    <row r="902">
      <c r="A902" s="47"/>
      <c r="B902" s="24"/>
      <c r="C902" s="24"/>
      <c r="D902" s="25"/>
      <c r="E902" s="47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  <c r="AC902" s="25"/>
      <c r="AD902" s="25"/>
      <c r="AE902" s="25"/>
      <c r="AF902" s="25"/>
      <c r="AG902" s="25"/>
      <c r="AH902" s="25"/>
      <c r="AI902" s="25"/>
      <c r="AJ902" s="25"/>
      <c r="AK902" s="25"/>
      <c r="AL902" s="25"/>
      <c r="AM902" s="25"/>
    </row>
    <row r="903">
      <c r="A903" s="47"/>
      <c r="B903" s="24"/>
      <c r="C903" s="24"/>
      <c r="D903" s="25"/>
      <c r="E903" s="47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  <c r="AC903" s="25"/>
      <c r="AD903" s="25"/>
      <c r="AE903" s="25"/>
      <c r="AF903" s="25"/>
      <c r="AG903" s="25"/>
      <c r="AH903" s="25"/>
      <c r="AI903" s="25"/>
      <c r="AJ903" s="25"/>
      <c r="AK903" s="25"/>
      <c r="AL903" s="25"/>
      <c r="AM903" s="25"/>
    </row>
    <row r="904">
      <c r="A904" s="47"/>
      <c r="B904" s="24"/>
      <c r="C904" s="24"/>
      <c r="D904" s="25"/>
      <c r="E904" s="47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  <c r="AC904" s="25"/>
      <c r="AD904" s="25"/>
      <c r="AE904" s="25"/>
      <c r="AF904" s="25"/>
      <c r="AG904" s="25"/>
      <c r="AH904" s="25"/>
      <c r="AI904" s="25"/>
      <c r="AJ904" s="25"/>
      <c r="AK904" s="25"/>
      <c r="AL904" s="25"/>
      <c r="AM904" s="25"/>
    </row>
    <row r="905">
      <c r="A905" s="47"/>
      <c r="B905" s="24"/>
      <c r="C905" s="24"/>
      <c r="D905" s="25"/>
      <c r="E905" s="47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  <c r="AC905" s="25"/>
      <c r="AD905" s="25"/>
      <c r="AE905" s="25"/>
      <c r="AF905" s="25"/>
      <c r="AG905" s="25"/>
      <c r="AH905" s="25"/>
      <c r="AI905" s="25"/>
      <c r="AJ905" s="25"/>
      <c r="AK905" s="25"/>
      <c r="AL905" s="25"/>
      <c r="AM905" s="25"/>
    </row>
    <row r="906">
      <c r="A906" s="47"/>
      <c r="B906" s="24"/>
      <c r="C906" s="24"/>
      <c r="D906" s="25"/>
      <c r="E906" s="47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  <c r="AC906" s="25"/>
      <c r="AD906" s="25"/>
      <c r="AE906" s="25"/>
      <c r="AF906" s="25"/>
      <c r="AG906" s="25"/>
      <c r="AH906" s="25"/>
      <c r="AI906" s="25"/>
      <c r="AJ906" s="25"/>
      <c r="AK906" s="25"/>
      <c r="AL906" s="25"/>
      <c r="AM906" s="25"/>
    </row>
    <row r="907">
      <c r="A907" s="47"/>
      <c r="B907" s="24"/>
      <c r="C907" s="24"/>
      <c r="D907" s="25"/>
      <c r="E907" s="47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  <c r="AC907" s="25"/>
      <c r="AD907" s="25"/>
      <c r="AE907" s="25"/>
      <c r="AF907" s="25"/>
      <c r="AG907" s="25"/>
      <c r="AH907" s="25"/>
      <c r="AI907" s="25"/>
      <c r="AJ907" s="25"/>
      <c r="AK907" s="25"/>
      <c r="AL907" s="25"/>
      <c r="AM907" s="25"/>
    </row>
    <row r="908">
      <c r="A908" s="47"/>
      <c r="B908" s="24"/>
      <c r="C908" s="24"/>
      <c r="D908" s="25"/>
      <c r="E908" s="47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  <c r="AC908" s="25"/>
      <c r="AD908" s="25"/>
      <c r="AE908" s="25"/>
      <c r="AF908" s="25"/>
      <c r="AG908" s="25"/>
      <c r="AH908" s="25"/>
      <c r="AI908" s="25"/>
      <c r="AJ908" s="25"/>
      <c r="AK908" s="25"/>
      <c r="AL908" s="25"/>
      <c r="AM908" s="25"/>
    </row>
    <row r="909">
      <c r="A909" s="47"/>
      <c r="B909" s="24"/>
      <c r="C909" s="24"/>
      <c r="D909" s="25"/>
      <c r="E909" s="47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  <c r="AC909" s="25"/>
      <c r="AD909" s="25"/>
      <c r="AE909" s="25"/>
      <c r="AF909" s="25"/>
      <c r="AG909" s="25"/>
      <c r="AH909" s="25"/>
      <c r="AI909" s="25"/>
      <c r="AJ909" s="25"/>
      <c r="AK909" s="25"/>
      <c r="AL909" s="25"/>
      <c r="AM909" s="25"/>
    </row>
    <row r="910">
      <c r="A910" s="47"/>
      <c r="B910" s="24"/>
      <c r="C910" s="24"/>
      <c r="D910" s="25"/>
      <c r="E910" s="47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  <c r="AC910" s="25"/>
      <c r="AD910" s="25"/>
      <c r="AE910" s="25"/>
      <c r="AF910" s="25"/>
      <c r="AG910" s="25"/>
      <c r="AH910" s="25"/>
      <c r="AI910" s="25"/>
      <c r="AJ910" s="25"/>
      <c r="AK910" s="25"/>
      <c r="AL910" s="25"/>
      <c r="AM910" s="25"/>
    </row>
    <row r="911">
      <c r="A911" s="47"/>
      <c r="B911" s="24"/>
      <c r="C911" s="24"/>
      <c r="D911" s="25"/>
      <c r="E911" s="47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  <c r="AC911" s="25"/>
      <c r="AD911" s="25"/>
      <c r="AE911" s="25"/>
      <c r="AF911" s="25"/>
      <c r="AG911" s="25"/>
      <c r="AH911" s="25"/>
      <c r="AI911" s="25"/>
      <c r="AJ911" s="25"/>
      <c r="AK911" s="25"/>
      <c r="AL911" s="25"/>
      <c r="AM911" s="25"/>
    </row>
    <row r="912">
      <c r="A912" s="47"/>
      <c r="B912" s="24"/>
      <c r="C912" s="24"/>
      <c r="D912" s="25"/>
      <c r="E912" s="47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  <c r="AC912" s="25"/>
      <c r="AD912" s="25"/>
      <c r="AE912" s="25"/>
      <c r="AF912" s="25"/>
      <c r="AG912" s="25"/>
      <c r="AH912" s="25"/>
      <c r="AI912" s="25"/>
      <c r="AJ912" s="25"/>
      <c r="AK912" s="25"/>
      <c r="AL912" s="25"/>
      <c r="AM912" s="25"/>
    </row>
    <row r="913">
      <c r="A913" s="47"/>
      <c r="B913" s="24"/>
      <c r="C913" s="24"/>
      <c r="D913" s="25"/>
      <c r="E913" s="47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  <c r="AC913" s="25"/>
      <c r="AD913" s="25"/>
      <c r="AE913" s="25"/>
      <c r="AF913" s="25"/>
      <c r="AG913" s="25"/>
      <c r="AH913" s="25"/>
      <c r="AI913" s="25"/>
      <c r="AJ913" s="25"/>
      <c r="AK913" s="25"/>
      <c r="AL913" s="25"/>
      <c r="AM913" s="25"/>
    </row>
    <row r="914">
      <c r="A914" s="47"/>
      <c r="B914" s="24"/>
      <c r="C914" s="24"/>
      <c r="D914" s="25"/>
      <c r="E914" s="47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  <c r="AB914" s="25"/>
      <c r="AC914" s="25"/>
      <c r="AD914" s="25"/>
      <c r="AE914" s="25"/>
      <c r="AF914" s="25"/>
      <c r="AG914" s="25"/>
      <c r="AH914" s="25"/>
      <c r="AI914" s="25"/>
      <c r="AJ914" s="25"/>
      <c r="AK914" s="25"/>
      <c r="AL914" s="25"/>
      <c r="AM914" s="25"/>
    </row>
    <row r="915">
      <c r="A915" s="47"/>
      <c r="B915" s="24"/>
      <c r="C915" s="24"/>
      <c r="D915" s="25"/>
      <c r="E915" s="47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  <c r="AB915" s="25"/>
      <c r="AC915" s="25"/>
      <c r="AD915" s="25"/>
      <c r="AE915" s="25"/>
      <c r="AF915" s="25"/>
      <c r="AG915" s="25"/>
      <c r="AH915" s="25"/>
      <c r="AI915" s="25"/>
      <c r="AJ915" s="25"/>
      <c r="AK915" s="25"/>
      <c r="AL915" s="25"/>
      <c r="AM915" s="25"/>
    </row>
    <row r="916">
      <c r="A916" s="47"/>
      <c r="B916" s="24"/>
      <c r="C916" s="24"/>
      <c r="D916" s="25"/>
      <c r="E916" s="47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  <c r="AB916" s="25"/>
      <c r="AC916" s="25"/>
      <c r="AD916" s="25"/>
      <c r="AE916" s="25"/>
      <c r="AF916" s="25"/>
      <c r="AG916" s="25"/>
      <c r="AH916" s="25"/>
      <c r="AI916" s="25"/>
      <c r="AJ916" s="25"/>
      <c r="AK916" s="25"/>
      <c r="AL916" s="25"/>
      <c r="AM916" s="25"/>
    </row>
    <row r="917">
      <c r="A917" s="47"/>
      <c r="B917" s="24"/>
      <c r="C917" s="24"/>
      <c r="D917" s="25"/>
      <c r="E917" s="47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  <c r="AB917" s="25"/>
      <c r="AC917" s="25"/>
      <c r="AD917" s="25"/>
      <c r="AE917" s="25"/>
      <c r="AF917" s="25"/>
      <c r="AG917" s="25"/>
      <c r="AH917" s="25"/>
      <c r="AI917" s="25"/>
      <c r="AJ917" s="25"/>
      <c r="AK917" s="25"/>
      <c r="AL917" s="25"/>
      <c r="AM917" s="25"/>
    </row>
    <row r="918">
      <c r="A918" s="47"/>
      <c r="B918" s="24"/>
      <c r="C918" s="24"/>
      <c r="D918" s="25"/>
      <c r="E918" s="47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  <c r="AB918" s="25"/>
      <c r="AC918" s="25"/>
      <c r="AD918" s="25"/>
      <c r="AE918" s="25"/>
      <c r="AF918" s="25"/>
      <c r="AG918" s="25"/>
      <c r="AH918" s="25"/>
      <c r="AI918" s="25"/>
      <c r="AJ918" s="25"/>
      <c r="AK918" s="25"/>
      <c r="AL918" s="25"/>
      <c r="AM918" s="25"/>
    </row>
    <row r="919">
      <c r="A919" s="47"/>
      <c r="B919" s="24"/>
      <c r="C919" s="24"/>
      <c r="D919" s="25"/>
      <c r="E919" s="47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  <c r="AB919" s="25"/>
      <c r="AC919" s="25"/>
      <c r="AD919" s="25"/>
      <c r="AE919" s="25"/>
      <c r="AF919" s="25"/>
      <c r="AG919" s="25"/>
      <c r="AH919" s="25"/>
      <c r="AI919" s="25"/>
      <c r="AJ919" s="25"/>
      <c r="AK919" s="25"/>
      <c r="AL919" s="25"/>
      <c r="AM919" s="25"/>
    </row>
    <row r="920">
      <c r="A920" s="47"/>
      <c r="B920" s="24"/>
      <c r="C920" s="24"/>
      <c r="D920" s="25"/>
      <c r="E920" s="47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  <c r="AB920" s="25"/>
      <c r="AC920" s="25"/>
      <c r="AD920" s="25"/>
      <c r="AE920" s="25"/>
      <c r="AF920" s="25"/>
      <c r="AG920" s="25"/>
      <c r="AH920" s="25"/>
      <c r="AI920" s="25"/>
      <c r="AJ920" s="25"/>
      <c r="AK920" s="25"/>
      <c r="AL920" s="25"/>
      <c r="AM920" s="25"/>
    </row>
    <row r="921">
      <c r="A921" s="47"/>
      <c r="B921" s="24"/>
      <c r="C921" s="24"/>
      <c r="D921" s="25"/>
      <c r="E921" s="47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  <c r="AB921" s="25"/>
      <c r="AC921" s="25"/>
      <c r="AD921" s="25"/>
      <c r="AE921" s="25"/>
      <c r="AF921" s="25"/>
      <c r="AG921" s="25"/>
      <c r="AH921" s="25"/>
      <c r="AI921" s="25"/>
      <c r="AJ921" s="25"/>
      <c r="AK921" s="25"/>
      <c r="AL921" s="25"/>
      <c r="AM921" s="25"/>
    </row>
    <row r="922">
      <c r="A922" s="47"/>
      <c r="B922" s="24"/>
      <c r="C922" s="24"/>
      <c r="D922" s="25"/>
      <c r="E922" s="47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  <c r="AB922" s="25"/>
      <c r="AC922" s="25"/>
      <c r="AD922" s="25"/>
      <c r="AE922" s="25"/>
      <c r="AF922" s="25"/>
      <c r="AG922" s="25"/>
      <c r="AH922" s="25"/>
      <c r="AI922" s="25"/>
      <c r="AJ922" s="25"/>
      <c r="AK922" s="25"/>
      <c r="AL922" s="25"/>
      <c r="AM922" s="25"/>
    </row>
    <row r="923">
      <c r="A923" s="47"/>
      <c r="B923" s="24"/>
      <c r="C923" s="24"/>
      <c r="D923" s="25"/>
      <c r="E923" s="47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  <c r="AB923" s="25"/>
      <c r="AC923" s="25"/>
      <c r="AD923" s="25"/>
      <c r="AE923" s="25"/>
      <c r="AF923" s="25"/>
      <c r="AG923" s="25"/>
      <c r="AH923" s="25"/>
      <c r="AI923" s="25"/>
      <c r="AJ923" s="25"/>
      <c r="AK923" s="25"/>
      <c r="AL923" s="25"/>
      <c r="AM923" s="25"/>
    </row>
    <row r="924">
      <c r="A924" s="47"/>
      <c r="B924" s="24"/>
      <c r="C924" s="24"/>
      <c r="D924" s="25"/>
      <c r="E924" s="47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  <c r="AB924" s="25"/>
      <c r="AC924" s="25"/>
      <c r="AD924" s="25"/>
      <c r="AE924" s="25"/>
      <c r="AF924" s="25"/>
      <c r="AG924" s="25"/>
      <c r="AH924" s="25"/>
      <c r="AI924" s="25"/>
      <c r="AJ924" s="25"/>
      <c r="AK924" s="25"/>
      <c r="AL924" s="25"/>
      <c r="AM924" s="25"/>
    </row>
    <row r="925">
      <c r="A925" s="47"/>
      <c r="B925" s="24"/>
      <c r="C925" s="24"/>
      <c r="D925" s="25"/>
      <c r="E925" s="47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  <c r="AB925" s="25"/>
      <c r="AC925" s="25"/>
      <c r="AD925" s="25"/>
      <c r="AE925" s="25"/>
      <c r="AF925" s="25"/>
      <c r="AG925" s="25"/>
      <c r="AH925" s="25"/>
      <c r="AI925" s="25"/>
      <c r="AJ925" s="25"/>
      <c r="AK925" s="25"/>
      <c r="AL925" s="25"/>
      <c r="AM925" s="25"/>
    </row>
    <row r="926">
      <c r="A926" s="47"/>
      <c r="B926" s="24"/>
      <c r="C926" s="24"/>
      <c r="D926" s="25"/>
      <c r="E926" s="47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  <c r="AB926" s="25"/>
      <c r="AC926" s="25"/>
      <c r="AD926" s="25"/>
      <c r="AE926" s="25"/>
      <c r="AF926" s="25"/>
      <c r="AG926" s="25"/>
      <c r="AH926" s="25"/>
      <c r="AI926" s="25"/>
      <c r="AJ926" s="25"/>
      <c r="AK926" s="25"/>
      <c r="AL926" s="25"/>
      <c r="AM926" s="25"/>
    </row>
    <row r="927">
      <c r="A927" s="47"/>
      <c r="B927" s="24"/>
      <c r="C927" s="24"/>
      <c r="D927" s="25"/>
      <c r="E927" s="47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  <c r="AB927" s="25"/>
      <c r="AC927" s="25"/>
      <c r="AD927" s="25"/>
      <c r="AE927" s="25"/>
      <c r="AF927" s="25"/>
      <c r="AG927" s="25"/>
      <c r="AH927" s="25"/>
      <c r="AI927" s="25"/>
      <c r="AJ927" s="25"/>
      <c r="AK927" s="25"/>
      <c r="AL927" s="25"/>
      <c r="AM927" s="25"/>
    </row>
    <row r="928">
      <c r="A928" s="47"/>
      <c r="B928" s="24"/>
      <c r="C928" s="24"/>
      <c r="D928" s="25"/>
      <c r="E928" s="47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  <c r="AB928" s="25"/>
      <c r="AC928" s="25"/>
      <c r="AD928" s="25"/>
      <c r="AE928" s="25"/>
      <c r="AF928" s="25"/>
      <c r="AG928" s="25"/>
      <c r="AH928" s="25"/>
      <c r="AI928" s="25"/>
      <c r="AJ928" s="25"/>
      <c r="AK928" s="25"/>
      <c r="AL928" s="25"/>
      <c r="AM928" s="25"/>
    </row>
    <row r="929">
      <c r="A929" s="47"/>
      <c r="B929" s="24"/>
      <c r="C929" s="24"/>
      <c r="D929" s="25"/>
      <c r="E929" s="47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  <c r="AB929" s="25"/>
      <c r="AC929" s="25"/>
      <c r="AD929" s="25"/>
      <c r="AE929" s="25"/>
      <c r="AF929" s="25"/>
      <c r="AG929" s="25"/>
      <c r="AH929" s="25"/>
      <c r="AI929" s="25"/>
      <c r="AJ929" s="25"/>
      <c r="AK929" s="25"/>
      <c r="AL929" s="25"/>
      <c r="AM929" s="25"/>
    </row>
    <row r="930">
      <c r="A930" s="47"/>
      <c r="B930" s="24"/>
      <c r="C930" s="24"/>
      <c r="D930" s="25"/>
      <c r="E930" s="47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  <c r="AB930" s="25"/>
      <c r="AC930" s="25"/>
      <c r="AD930" s="25"/>
      <c r="AE930" s="25"/>
      <c r="AF930" s="25"/>
      <c r="AG930" s="25"/>
      <c r="AH930" s="25"/>
      <c r="AI930" s="25"/>
      <c r="AJ930" s="25"/>
      <c r="AK930" s="25"/>
      <c r="AL930" s="25"/>
      <c r="AM930" s="25"/>
    </row>
    <row r="931">
      <c r="A931" s="47"/>
      <c r="B931" s="24"/>
      <c r="C931" s="24"/>
      <c r="D931" s="25"/>
      <c r="E931" s="47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  <c r="AB931" s="25"/>
      <c r="AC931" s="25"/>
      <c r="AD931" s="25"/>
      <c r="AE931" s="25"/>
      <c r="AF931" s="25"/>
      <c r="AG931" s="25"/>
      <c r="AH931" s="25"/>
      <c r="AI931" s="25"/>
      <c r="AJ931" s="25"/>
      <c r="AK931" s="25"/>
      <c r="AL931" s="25"/>
      <c r="AM931" s="25"/>
    </row>
    <row r="932">
      <c r="A932" s="47"/>
      <c r="B932" s="24"/>
      <c r="C932" s="24"/>
      <c r="D932" s="25"/>
      <c r="E932" s="47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  <c r="AB932" s="25"/>
      <c r="AC932" s="25"/>
      <c r="AD932" s="25"/>
      <c r="AE932" s="25"/>
      <c r="AF932" s="25"/>
      <c r="AG932" s="25"/>
      <c r="AH932" s="25"/>
      <c r="AI932" s="25"/>
      <c r="AJ932" s="25"/>
      <c r="AK932" s="25"/>
      <c r="AL932" s="25"/>
      <c r="AM932" s="25"/>
    </row>
    <row r="933">
      <c r="A933" s="47"/>
      <c r="B933" s="24"/>
      <c r="C933" s="24"/>
      <c r="D933" s="25"/>
      <c r="E933" s="47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  <c r="AB933" s="25"/>
      <c r="AC933" s="25"/>
      <c r="AD933" s="25"/>
      <c r="AE933" s="25"/>
      <c r="AF933" s="25"/>
      <c r="AG933" s="25"/>
      <c r="AH933" s="25"/>
      <c r="AI933" s="25"/>
      <c r="AJ933" s="25"/>
      <c r="AK933" s="25"/>
      <c r="AL933" s="25"/>
      <c r="AM933" s="25"/>
    </row>
    <row r="934">
      <c r="A934" s="47"/>
      <c r="B934" s="24"/>
      <c r="C934" s="24"/>
      <c r="D934" s="25"/>
      <c r="E934" s="47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  <c r="AB934" s="25"/>
      <c r="AC934" s="25"/>
      <c r="AD934" s="25"/>
      <c r="AE934" s="25"/>
      <c r="AF934" s="25"/>
      <c r="AG934" s="25"/>
      <c r="AH934" s="25"/>
      <c r="AI934" s="25"/>
      <c r="AJ934" s="25"/>
      <c r="AK934" s="25"/>
      <c r="AL934" s="25"/>
      <c r="AM934" s="25"/>
    </row>
    <row r="935">
      <c r="A935" s="47"/>
      <c r="B935" s="24"/>
      <c r="C935" s="24"/>
      <c r="D935" s="25"/>
      <c r="E935" s="47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  <c r="AB935" s="25"/>
      <c r="AC935" s="25"/>
      <c r="AD935" s="25"/>
      <c r="AE935" s="25"/>
      <c r="AF935" s="25"/>
      <c r="AG935" s="25"/>
      <c r="AH935" s="25"/>
      <c r="AI935" s="25"/>
      <c r="AJ935" s="25"/>
      <c r="AK935" s="25"/>
      <c r="AL935" s="25"/>
      <c r="AM935" s="25"/>
    </row>
    <row r="936">
      <c r="A936" s="47"/>
      <c r="B936" s="24"/>
      <c r="C936" s="24"/>
      <c r="D936" s="25"/>
      <c r="E936" s="47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  <c r="AB936" s="25"/>
      <c r="AC936" s="25"/>
      <c r="AD936" s="25"/>
      <c r="AE936" s="25"/>
      <c r="AF936" s="25"/>
      <c r="AG936" s="25"/>
      <c r="AH936" s="25"/>
      <c r="AI936" s="25"/>
      <c r="AJ936" s="25"/>
      <c r="AK936" s="25"/>
      <c r="AL936" s="25"/>
      <c r="AM936" s="25"/>
    </row>
    <row r="937">
      <c r="A937" s="47"/>
      <c r="B937" s="24"/>
      <c r="C937" s="24"/>
      <c r="D937" s="25"/>
      <c r="E937" s="47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  <c r="AB937" s="25"/>
      <c r="AC937" s="25"/>
      <c r="AD937" s="25"/>
      <c r="AE937" s="25"/>
      <c r="AF937" s="25"/>
      <c r="AG937" s="25"/>
      <c r="AH937" s="25"/>
      <c r="AI937" s="25"/>
      <c r="AJ937" s="25"/>
      <c r="AK937" s="25"/>
      <c r="AL937" s="25"/>
      <c r="AM937" s="25"/>
    </row>
    <row r="938">
      <c r="A938" s="47"/>
      <c r="B938" s="24"/>
      <c r="C938" s="24"/>
      <c r="D938" s="25"/>
      <c r="E938" s="47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  <c r="AB938" s="25"/>
      <c r="AC938" s="25"/>
      <c r="AD938" s="25"/>
      <c r="AE938" s="25"/>
      <c r="AF938" s="25"/>
      <c r="AG938" s="25"/>
      <c r="AH938" s="25"/>
      <c r="AI938" s="25"/>
      <c r="AJ938" s="25"/>
      <c r="AK938" s="25"/>
      <c r="AL938" s="25"/>
      <c r="AM938" s="25"/>
    </row>
    <row r="939">
      <c r="A939" s="47"/>
      <c r="B939" s="24"/>
      <c r="C939" s="24"/>
      <c r="D939" s="25"/>
      <c r="E939" s="47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  <c r="AB939" s="25"/>
      <c r="AC939" s="25"/>
      <c r="AD939" s="25"/>
      <c r="AE939" s="25"/>
      <c r="AF939" s="25"/>
      <c r="AG939" s="25"/>
      <c r="AH939" s="25"/>
      <c r="AI939" s="25"/>
      <c r="AJ939" s="25"/>
      <c r="AK939" s="25"/>
      <c r="AL939" s="25"/>
      <c r="AM939" s="25"/>
    </row>
    <row r="940">
      <c r="A940" s="47"/>
      <c r="B940" s="24"/>
      <c r="C940" s="24"/>
      <c r="D940" s="25"/>
      <c r="E940" s="47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  <c r="AB940" s="25"/>
      <c r="AC940" s="25"/>
      <c r="AD940" s="25"/>
      <c r="AE940" s="25"/>
      <c r="AF940" s="25"/>
      <c r="AG940" s="25"/>
      <c r="AH940" s="25"/>
      <c r="AI940" s="25"/>
      <c r="AJ940" s="25"/>
      <c r="AK940" s="25"/>
      <c r="AL940" s="25"/>
      <c r="AM940" s="25"/>
    </row>
    <row r="941">
      <c r="A941" s="47"/>
      <c r="B941" s="24"/>
      <c r="C941" s="24"/>
      <c r="D941" s="25"/>
      <c r="E941" s="47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  <c r="AB941" s="25"/>
      <c r="AC941" s="25"/>
      <c r="AD941" s="25"/>
      <c r="AE941" s="25"/>
      <c r="AF941" s="25"/>
      <c r="AG941" s="25"/>
      <c r="AH941" s="25"/>
      <c r="AI941" s="25"/>
      <c r="AJ941" s="25"/>
      <c r="AK941" s="25"/>
      <c r="AL941" s="25"/>
      <c r="AM941" s="25"/>
    </row>
    <row r="942">
      <c r="A942" s="47"/>
      <c r="B942" s="24"/>
      <c r="C942" s="24"/>
      <c r="D942" s="25"/>
      <c r="E942" s="47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  <c r="AB942" s="25"/>
      <c r="AC942" s="25"/>
      <c r="AD942" s="25"/>
      <c r="AE942" s="25"/>
      <c r="AF942" s="25"/>
      <c r="AG942" s="25"/>
      <c r="AH942" s="25"/>
      <c r="AI942" s="25"/>
      <c r="AJ942" s="25"/>
      <c r="AK942" s="25"/>
      <c r="AL942" s="25"/>
      <c r="AM942" s="25"/>
    </row>
    <row r="943">
      <c r="A943" s="47"/>
      <c r="B943" s="24"/>
      <c r="C943" s="24"/>
      <c r="D943" s="25"/>
      <c r="E943" s="47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  <c r="AB943" s="25"/>
      <c r="AC943" s="25"/>
      <c r="AD943" s="25"/>
      <c r="AE943" s="25"/>
      <c r="AF943" s="25"/>
      <c r="AG943" s="25"/>
      <c r="AH943" s="25"/>
      <c r="AI943" s="25"/>
      <c r="AJ943" s="25"/>
      <c r="AK943" s="25"/>
      <c r="AL943" s="25"/>
      <c r="AM943" s="25"/>
    </row>
    <row r="944">
      <c r="A944" s="47"/>
      <c r="B944" s="24"/>
      <c r="C944" s="24"/>
      <c r="D944" s="25"/>
      <c r="E944" s="47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  <c r="AB944" s="25"/>
      <c r="AC944" s="25"/>
      <c r="AD944" s="25"/>
      <c r="AE944" s="25"/>
      <c r="AF944" s="25"/>
      <c r="AG944" s="25"/>
      <c r="AH944" s="25"/>
      <c r="AI944" s="25"/>
      <c r="AJ944" s="25"/>
      <c r="AK944" s="25"/>
      <c r="AL944" s="25"/>
      <c r="AM944" s="25"/>
    </row>
    <row r="945">
      <c r="A945" s="47"/>
      <c r="B945" s="24"/>
      <c r="C945" s="24"/>
      <c r="D945" s="25"/>
      <c r="E945" s="47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  <c r="AB945" s="25"/>
      <c r="AC945" s="25"/>
      <c r="AD945" s="25"/>
      <c r="AE945" s="25"/>
      <c r="AF945" s="25"/>
      <c r="AG945" s="25"/>
      <c r="AH945" s="25"/>
      <c r="AI945" s="25"/>
      <c r="AJ945" s="25"/>
      <c r="AK945" s="25"/>
      <c r="AL945" s="25"/>
      <c r="AM945" s="25"/>
    </row>
    <row r="946">
      <c r="A946" s="47"/>
      <c r="B946" s="24"/>
      <c r="C946" s="24"/>
      <c r="D946" s="25"/>
      <c r="E946" s="47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  <c r="AB946" s="25"/>
      <c r="AC946" s="25"/>
      <c r="AD946" s="25"/>
      <c r="AE946" s="25"/>
      <c r="AF946" s="25"/>
      <c r="AG946" s="25"/>
      <c r="AH946" s="25"/>
      <c r="AI946" s="25"/>
      <c r="AJ946" s="25"/>
      <c r="AK946" s="25"/>
      <c r="AL946" s="25"/>
      <c r="AM946" s="25"/>
    </row>
    <row r="947">
      <c r="A947" s="47"/>
      <c r="B947" s="24"/>
      <c r="C947" s="24"/>
      <c r="D947" s="25"/>
      <c r="E947" s="47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  <c r="AB947" s="25"/>
      <c r="AC947" s="25"/>
      <c r="AD947" s="25"/>
      <c r="AE947" s="25"/>
      <c r="AF947" s="25"/>
      <c r="AG947" s="25"/>
      <c r="AH947" s="25"/>
      <c r="AI947" s="25"/>
      <c r="AJ947" s="25"/>
      <c r="AK947" s="25"/>
      <c r="AL947" s="25"/>
      <c r="AM947" s="25"/>
    </row>
    <row r="948">
      <c r="A948" s="47"/>
      <c r="B948" s="24"/>
      <c r="C948" s="24"/>
      <c r="D948" s="25"/>
      <c r="E948" s="47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  <c r="AB948" s="25"/>
      <c r="AC948" s="25"/>
      <c r="AD948" s="25"/>
      <c r="AE948" s="25"/>
      <c r="AF948" s="25"/>
      <c r="AG948" s="25"/>
      <c r="AH948" s="25"/>
      <c r="AI948" s="25"/>
      <c r="AJ948" s="25"/>
      <c r="AK948" s="25"/>
      <c r="AL948" s="25"/>
      <c r="AM948" s="25"/>
    </row>
    <row r="949">
      <c r="A949" s="47"/>
      <c r="B949" s="24"/>
      <c r="C949" s="24"/>
      <c r="D949" s="25"/>
      <c r="E949" s="47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  <c r="AB949" s="25"/>
      <c r="AC949" s="25"/>
      <c r="AD949" s="25"/>
      <c r="AE949" s="25"/>
      <c r="AF949" s="25"/>
      <c r="AG949" s="25"/>
      <c r="AH949" s="25"/>
      <c r="AI949" s="25"/>
      <c r="AJ949" s="25"/>
      <c r="AK949" s="25"/>
      <c r="AL949" s="25"/>
      <c r="AM949" s="25"/>
    </row>
    <row r="950">
      <c r="A950" s="47"/>
      <c r="B950" s="24"/>
      <c r="C950" s="24"/>
      <c r="D950" s="25"/>
      <c r="E950" s="47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  <c r="AB950" s="25"/>
      <c r="AC950" s="25"/>
      <c r="AD950" s="25"/>
      <c r="AE950" s="25"/>
      <c r="AF950" s="25"/>
      <c r="AG950" s="25"/>
      <c r="AH950" s="25"/>
      <c r="AI950" s="25"/>
      <c r="AJ950" s="25"/>
      <c r="AK950" s="25"/>
      <c r="AL950" s="25"/>
      <c r="AM950" s="25"/>
    </row>
    <row r="951">
      <c r="A951" s="47"/>
      <c r="B951" s="24"/>
      <c r="C951" s="24"/>
      <c r="D951" s="25"/>
      <c r="E951" s="47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  <c r="AB951" s="25"/>
      <c r="AC951" s="25"/>
      <c r="AD951" s="25"/>
      <c r="AE951" s="25"/>
      <c r="AF951" s="25"/>
      <c r="AG951" s="25"/>
      <c r="AH951" s="25"/>
      <c r="AI951" s="25"/>
      <c r="AJ951" s="25"/>
      <c r="AK951" s="25"/>
      <c r="AL951" s="25"/>
      <c r="AM951" s="25"/>
    </row>
    <row r="952">
      <c r="A952" s="47"/>
      <c r="B952" s="24"/>
      <c r="C952" s="24"/>
      <c r="D952" s="25"/>
      <c r="E952" s="47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  <c r="AB952" s="25"/>
      <c r="AC952" s="25"/>
      <c r="AD952" s="25"/>
      <c r="AE952" s="25"/>
      <c r="AF952" s="25"/>
      <c r="AG952" s="25"/>
      <c r="AH952" s="25"/>
      <c r="AI952" s="25"/>
      <c r="AJ952" s="25"/>
      <c r="AK952" s="25"/>
      <c r="AL952" s="25"/>
      <c r="AM952" s="25"/>
    </row>
    <row r="953">
      <c r="A953" s="47"/>
      <c r="B953" s="24"/>
      <c r="C953" s="24"/>
      <c r="D953" s="25"/>
      <c r="E953" s="47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  <c r="AB953" s="25"/>
      <c r="AC953" s="25"/>
      <c r="AD953" s="25"/>
      <c r="AE953" s="25"/>
      <c r="AF953" s="25"/>
      <c r="AG953" s="25"/>
      <c r="AH953" s="25"/>
      <c r="AI953" s="25"/>
      <c r="AJ953" s="25"/>
      <c r="AK953" s="25"/>
      <c r="AL953" s="25"/>
      <c r="AM953" s="25"/>
    </row>
    <row r="954">
      <c r="A954" s="47"/>
      <c r="B954" s="24"/>
      <c r="C954" s="24"/>
      <c r="D954" s="25"/>
      <c r="E954" s="47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  <c r="AB954" s="25"/>
      <c r="AC954" s="25"/>
      <c r="AD954" s="25"/>
      <c r="AE954" s="25"/>
      <c r="AF954" s="25"/>
      <c r="AG954" s="25"/>
      <c r="AH954" s="25"/>
      <c r="AI954" s="25"/>
      <c r="AJ954" s="25"/>
      <c r="AK954" s="25"/>
      <c r="AL954" s="25"/>
      <c r="AM954" s="25"/>
    </row>
    <row r="955">
      <c r="A955" s="47"/>
      <c r="B955" s="24"/>
      <c r="C955" s="24"/>
      <c r="D955" s="25"/>
      <c r="E955" s="47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  <c r="AB955" s="25"/>
      <c r="AC955" s="25"/>
      <c r="AD955" s="25"/>
      <c r="AE955" s="25"/>
      <c r="AF955" s="25"/>
      <c r="AG955" s="25"/>
      <c r="AH955" s="25"/>
      <c r="AI955" s="25"/>
      <c r="AJ955" s="25"/>
      <c r="AK955" s="25"/>
      <c r="AL955" s="25"/>
      <c r="AM955" s="25"/>
    </row>
    <row r="956">
      <c r="A956" s="47"/>
      <c r="B956" s="24"/>
      <c r="C956" s="24"/>
      <c r="D956" s="25"/>
      <c r="E956" s="47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  <c r="AB956" s="25"/>
      <c r="AC956" s="25"/>
      <c r="AD956" s="25"/>
      <c r="AE956" s="25"/>
      <c r="AF956" s="25"/>
      <c r="AG956" s="25"/>
      <c r="AH956" s="25"/>
      <c r="AI956" s="25"/>
      <c r="AJ956" s="25"/>
      <c r="AK956" s="25"/>
      <c r="AL956" s="25"/>
      <c r="AM956" s="25"/>
    </row>
    <row r="957">
      <c r="A957" s="47"/>
      <c r="B957" s="24"/>
      <c r="C957" s="24"/>
      <c r="D957" s="25"/>
      <c r="E957" s="47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  <c r="AB957" s="25"/>
      <c r="AC957" s="25"/>
      <c r="AD957" s="25"/>
      <c r="AE957" s="25"/>
      <c r="AF957" s="25"/>
      <c r="AG957" s="25"/>
      <c r="AH957" s="25"/>
      <c r="AI957" s="25"/>
      <c r="AJ957" s="25"/>
      <c r="AK957" s="25"/>
      <c r="AL957" s="25"/>
      <c r="AM957" s="25"/>
    </row>
    <row r="958">
      <c r="A958" s="47"/>
      <c r="B958" s="24"/>
      <c r="C958" s="24"/>
      <c r="D958" s="25"/>
      <c r="E958" s="47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  <c r="AB958" s="25"/>
      <c r="AC958" s="25"/>
      <c r="AD958" s="25"/>
      <c r="AE958" s="25"/>
      <c r="AF958" s="25"/>
      <c r="AG958" s="25"/>
      <c r="AH958" s="25"/>
      <c r="AI958" s="25"/>
      <c r="AJ958" s="25"/>
      <c r="AK958" s="25"/>
      <c r="AL958" s="25"/>
      <c r="AM958" s="25"/>
    </row>
    <row r="959">
      <c r="A959" s="47"/>
      <c r="B959" s="24"/>
      <c r="C959" s="24"/>
      <c r="D959" s="25"/>
      <c r="E959" s="47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  <c r="AB959" s="25"/>
      <c r="AC959" s="25"/>
      <c r="AD959" s="25"/>
      <c r="AE959" s="25"/>
      <c r="AF959" s="25"/>
      <c r="AG959" s="25"/>
      <c r="AH959" s="25"/>
      <c r="AI959" s="25"/>
      <c r="AJ959" s="25"/>
      <c r="AK959" s="25"/>
      <c r="AL959" s="25"/>
      <c r="AM959" s="25"/>
    </row>
    <row r="960">
      <c r="A960" s="47"/>
      <c r="B960" s="24"/>
      <c r="C960" s="24"/>
      <c r="D960" s="25"/>
      <c r="E960" s="47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  <c r="AB960" s="25"/>
      <c r="AC960" s="25"/>
      <c r="AD960" s="25"/>
      <c r="AE960" s="25"/>
      <c r="AF960" s="25"/>
      <c r="AG960" s="25"/>
      <c r="AH960" s="25"/>
      <c r="AI960" s="25"/>
      <c r="AJ960" s="25"/>
      <c r="AK960" s="25"/>
      <c r="AL960" s="25"/>
      <c r="AM960" s="25"/>
    </row>
    <row r="961">
      <c r="A961" s="47"/>
      <c r="B961" s="24"/>
      <c r="C961" s="24"/>
      <c r="D961" s="25"/>
      <c r="E961" s="47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  <c r="AB961" s="25"/>
      <c r="AC961" s="25"/>
      <c r="AD961" s="25"/>
      <c r="AE961" s="25"/>
      <c r="AF961" s="25"/>
      <c r="AG961" s="25"/>
      <c r="AH961" s="25"/>
      <c r="AI961" s="25"/>
      <c r="AJ961" s="25"/>
      <c r="AK961" s="25"/>
      <c r="AL961" s="25"/>
      <c r="AM961" s="25"/>
    </row>
    <row r="962">
      <c r="A962" s="47"/>
      <c r="B962" s="24"/>
      <c r="C962" s="24"/>
      <c r="D962" s="25"/>
      <c r="E962" s="47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  <c r="AB962" s="25"/>
      <c r="AC962" s="25"/>
      <c r="AD962" s="25"/>
      <c r="AE962" s="25"/>
      <c r="AF962" s="25"/>
      <c r="AG962" s="25"/>
      <c r="AH962" s="25"/>
      <c r="AI962" s="25"/>
      <c r="AJ962" s="25"/>
      <c r="AK962" s="25"/>
      <c r="AL962" s="25"/>
      <c r="AM962" s="25"/>
    </row>
    <row r="963">
      <c r="A963" s="47"/>
      <c r="B963" s="24"/>
      <c r="C963" s="24"/>
      <c r="D963" s="25"/>
      <c r="E963" s="47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  <c r="AB963" s="25"/>
      <c r="AC963" s="25"/>
      <c r="AD963" s="25"/>
      <c r="AE963" s="25"/>
      <c r="AF963" s="25"/>
      <c r="AG963" s="25"/>
      <c r="AH963" s="25"/>
      <c r="AI963" s="25"/>
      <c r="AJ963" s="25"/>
      <c r="AK963" s="25"/>
      <c r="AL963" s="25"/>
      <c r="AM963" s="25"/>
    </row>
    <row r="964">
      <c r="A964" s="47"/>
      <c r="B964" s="24"/>
      <c r="C964" s="24"/>
      <c r="D964" s="25"/>
      <c r="E964" s="47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  <c r="AB964" s="25"/>
      <c r="AC964" s="25"/>
      <c r="AD964" s="25"/>
      <c r="AE964" s="25"/>
      <c r="AF964" s="25"/>
      <c r="AG964" s="25"/>
      <c r="AH964" s="25"/>
      <c r="AI964" s="25"/>
      <c r="AJ964" s="25"/>
      <c r="AK964" s="25"/>
      <c r="AL964" s="25"/>
      <c r="AM964" s="25"/>
    </row>
    <row r="965">
      <c r="A965" s="47"/>
      <c r="B965" s="24"/>
      <c r="C965" s="24"/>
      <c r="D965" s="25"/>
      <c r="E965" s="47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  <c r="AB965" s="25"/>
      <c r="AC965" s="25"/>
      <c r="AD965" s="25"/>
      <c r="AE965" s="25"/>
      <c r="AF965" s="25"/>
      <c r="AG965" s="25"/>
      <c r="AH965" s="25"/>
      <c r="AI965" s="25"/>
      <c r="AJ965" s="25"/>
      <c r="AK965" s="25"/>
      <c r="AL965" s="25"/>
      <c r="AM965" s="25"/>
    </row>
    <row r="966">
      <c r="A966" s="47"/>
      <c r="B966" s="24"/>
      <c r="C966" s="24"/>
      <c r="D966" s="25"/>
      <c r="E966" s="47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  <c r="AB966" s="25"/>
      <c r="AC966" s="25"/>
      <c r="AD966" s="25"/>
      <c r="AE966" s="25"/>
      <c r="AF966" s="25"/>
      <c r="AG966" s="25"/>
      <c r="AH966" s="25"/>
      <c r="AI966" s="25"/>
      <c r="AJ966" s="25"/>
      <c r="AK966" s="25"/>
      <c r="AL966" s="25"/>
      <c r="AM966" s="25"/>
    </row>
    <row r="967">
      <c r="A967" s="47"/>
      <c r="B967" s="24"/>
      <c r="C967" s="24"/>
      <c r="D967" s="25"/>
      <c r="E967" s="47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  <c r="AB967" s="25"/>
      <c r="AC967" s="25"/>
      <c r="AD967" s="25"/>
      <c r="AE967" s="25"/>
      <c r="AF967" s="25"/>
      <c r="AG967" s="25"/>
      <c r="AH967" s="25"/>
      <c r="AI967" s="25"/>
      <c r="AJ967" s="25"/>
      <c r="AK967" s="25"/>
      <c r="AL967" s="25"/>
      <c r="AM967" s="25"/>
    </row>
    <row r="968">
      <c r="A968" s="47"/>
      <c r="B968" s="24"/>
      <c r="C968" s="24"/>
      <c r="D968" s="25"/>
      <c r="E968" s="47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  <c r="AB968" s="25"/>
      <c r="AC968" s="25"/>
      <c r="AD968" s="25"/>
      <c r="AE968" s="25"/>
      <c r="AF968" s="25"/>
      <c r="AG968" s="25"/>
      <c r="AH968" s="25"/>
      <c r="AI968" s="25"/>
      <c r="AJ968" s="25"/>
      <c r="AK968" s="25"/>
      <c r="AL968" s="25"/>
      <c r="AM968" s="25"/>
    </row>
    <row r="969">
      <c r="A969" s="47"/>
      <c r="B969" s="24"/>
      <c r="C969" s="24"/>
      <c r="D969" s="25"/>
      <c r="E969" s="47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  <c r="AB969" s="25"/>
      <c r="AC969" s="25"/>
      <c r="AD969" s="25"/>
      <c r="AE969" s="25"/>
      <c r="AF969" s="25"/>
      <c r="AG969" s="25"/>
      <c r="AH969" s="25"/>
      <c r="AI969" s="25"/>
      <c r="AJ969" s="25"/>
      <c r="AK969" s="25"/>
      <c r="AL969" s="25"/>
      <c r="AM969" s="25"/>
    </row>
    <row r="970">
      <c r="A970" s="47"/>
      <c r="B970" s="24"/>
      <c r="C970" s="24"/>
      <c r="D970" s="25"/>
      <c r="E970" s="47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5"/>
      <c r="AB970" s="25"/>
      <c r="AC970" s="25"/>
      <c r="AD970" s="25"/>
      <c r="AE970" s="25"/>
      <c r="AF970" s="25"/>
      <c r="AG970" s="25"/>
      <c r="AH970" s="25"/>
      <c r="AI970" s="25"/>
      <c r="AJ970" s="25"/>
      <c r="AK970" s="25"/>
      <c r="AL970" s="25"/>
      <c r="AM970" s="25"/>
    </row>
    <row r="971">
      <c r="A971" s="47"/>
      <c r="B971" s="24"/>
      <c r="C971" s="24"/>
      <c r="D971" s="25"/>
      <c r="E971" s="47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  <c r="AB971" s="25"/>
      <c r="AC971" s="25"/>
      <c r="AD971" s="25"/>
      <c r="AE971" s="25"/>
      <c r="AF971" s="25"/>
      <c r="AG971" s="25"/>
      <c r="AH971" s="25"/>
      <c r="AI971" s="25"/>
      <c r="AJ971" s="25"/>
      <c r="AK971" s="25"/>
      <c r="AL971" s="25"/>
      <c r="AM971" s="25"/>
    </row>
    <row r="972">
      <c r="A972" s="47"/>
      <c r="B972" s="24"/>
      <c r="C972" s="24"/>
      <c r="D972" s="25"/>
      <c r="E972" s="47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5"/>
      <c r="AB972" s="25"/>
      <c r="AC972" s="25"/>
      <c r="AD972" s="25"/>
      <c r="AE972" s="25"/>
      <c r="AF972" s="25"/>
      <c r="AG972" s="25"/>
      <c r="AH972" s="25"/>
      <c r="AI972" s="25"/>
      <c r="AJ972" s="25"/>
      <c r="AK972" s="25"/>
      <c r="AL972" s="25"/>
      <c r="AM972" s="25"/>
    </row>
    <row r="973">
      <c r="A973" s="47"/>
      <c r="B973" s="24"/>
      <c r="C973" s="24"/>
      <c r="D973" s="25"/>
      <c r="E973" s="47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5"/>
      <c r="AB973" s="25"/>
      <c r="AC973" s="25"/>
      <c r="AD973" s="25"/>
      <c r="AE973" s="25"/>
      <c r="AF973" s="25"/>
      <c r="AG973" s="25"/>
      <c r="AH973" s="25"/>
      <c r="AI973" s="25"/>
      <c r="AJ973" s="25"/>
      <c r="AK973" s="25"/>
      <c r="AL973" s="25"/>
      <c r="AM973" s="25"/>
    </row>
    <row r="974">
      <c r="A974" s="47"/>
      <c r="B974" s="24"/>
      <c r="C974" s="24"/>
      <c r="D974" s="25"/>
      <c r="E974" s="47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5"/>
      <c r="AB974" s="25"/>
      <c r="AC974" s="25"/>
      <c r="AD974" s="25"/>
      <c r="AE974" s="25"/>
      <c r="AF974" s="25"/>
      <c r="AG974" s="25"/>
      <c r="AH974" s="25"/>
      <c r="AI974" s="25"/>
      <c r="AJ974" s="25"/>
      <c r="AK974" s="25"/>
      <c r="AL974" s="25"/>
      <c r="AM974" s="25"/>
    </row>
    <row r="975">
      <c r="A975" s="47"/>
      <c r="B975" s="24"/>
      <c r="C975" s="24"/>
      <c r="D975" s="25"/>
      <c r="E975" s="47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  <c r="AB975" s="25"/>
      <c r="AC975" s="25"/>
      <c r="AD975" s="25"/>
      <c r="AE975" s="25"/>
      <c r="AF975" s="25"/>
      <c r="AG975" s="25"/>
      <c r="AH975" s="25"/>
      <c r="AI975" s="25"/>
      <c r="AJ975" s="25"/>
      <c r="AK975" s="25"/>
      <c r="AL975" s="25"/>
      <c r="AM975" s="25"/>
    </row>
    <row r="976">
      <c r="A976" s="47"/>
      <c r="B976" s="24"/>
      <c r="C976" s="24"/>
      <c r="D976" s="25"/>
      <c r="E976" s="47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5"/>
      <c r="AB976" s="25"/>
      <c r="AC976" s="25"/>
      <c r="AD976" s="25"/>
      <c r="AE976" s="25"/>
      <c r="AF976" s="25"/>
      <c r="AG976" s="25"/>
      <c r="AH976" s="25"/>
      <c r="AI976" s="25"/>
      <c r="AJ976" s="25"/>
      <c r="AK976" s="25"/>
      <c r="AL976" s="25"/>
      <c r="AM976" s="25"/>
    </row>
    <row r="977">
      <c r="A977" s="47"/>
      <c r="B977" s="24"/>
      <c r="C977" s="24"/>
      <c r="D977" s="25"/>
      <c r="E977" s="47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  <c r="AB977" s="25"/>
      <c r="AC977" s="25"/>
      <c r="AD977" s="25"/>
      <c r="AE977" s="25"/>
      <c r="AF977" s="25"/>
      <c r="AG977" s="25"/>
      <c r="AH977" s="25"/>
      <c r="AI977" s="25"/>
      <c r="AJ977" s="25"/>
      <c r="AK977" s="25"/>
      <c r="AL977" s="25"/>
      <c r="AM977" s="25"/>
    </row>
    <row r="978">
      <c r="A978" s="47"/>
      <c r="B978" s="24"/>
      <c r="C978" s="24"/>
      <c r="D978" s="25"/>
      <c r="E978" s="47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5"/>
      <c r="AB978" s="25"/>
      <c r="AC978" s="25"/>
      <c r="AD978" s="25"/>
      <c r="AE978" s="25"/>
      <c r="AF978" s="25"/>
      <c r="AG978" s="25"/>
      <c r="AH978" s="25"/>
      <c r="AI978" s="25"/>
      <c r="AJ978" s="25"/>
      <c r="AK978" s="25"/>
      <c r="AL978" s="25"/>
      <c r="AM978" s="25"/>
    </row>
    <row r="979">
      <c r="A979" s="47"/>
      <c r="B979" s="24"/>
      <c r="C979" s="24"/>
      <c r="D979" s="25"/>
      <c r="E979" s="47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  <c r="AB979" s="25"/>
      <c r="AC979" s="25"/>
      <c r="AD979" s="25"/>
      <c r="AE979" s="25"/>
      <c r="AF979" s="25"/>
      <c r="AG979" s="25"/>
      <c r="AH979" s="25"/>
      <c r="AI979" s="25"/>
      <c r="AJ979" s="25"/>
      <c r="AK979" s="25"/>
      <c r="AL979" s="25"/>
      <c r="AM979" s="25"/>
    </row>
    <row r="980">
      <c r="A980" s="47"/>
      <c r="B980" s="24"/>
      <c r="C980" s="24"/>
      <c r="D980" s="25"/>
      <c r="E980" s="47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5"/>
      <c r="AB980" s="25"/>
      <c r="AC980" s="25"/>
      <c r="AD980" s="25"/>
      <c r="AE980" s="25"/>
      <c r="AF980" s="25"/>
      <c r="AG980" s="25"/>
      <c r="AH980" s="25"/>
      <c r="AI980" s="25"/>
      <c r="AJ980" s="25"/>
      <c r="AK980" s="25"/>
      <c r="AL980" s="25"/>
      <c r="AM980" s="25"/>
    </row>
    <row r="981">
      <c r="A981" s="47"/>
      <c r="B981" s="24"/>
      <c r="C981" s="24"/>
      <c r="D981" s="25"/>
      <c r="E981" s="47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  <c r="AB981" s="25"/>
      <c r="AC981" s="25"/>
      <c r="AD981" s="25"/>
      <c r="AE981" s="25"/>
      <c r="AF981" s="25"/>
      <c r="AG981" s="25"/>
      <c r="AH981" s="25"/>
      <c r="AI981" s="25"/>
      <c r="AJ981" s="25"/>
      <c r="AK981" s="25"/>
      <c r="AL981" s="25"/>
      <c r="AM981" s="25"/>
    </row>
    <row r="982">
      <c r="A982" s="47"/>
      <c r="B982" s="24"/>
      <c r="C982" s="24"/>
      <c r="D982" s="25"/>
      <c r="E982" s="47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5"/>
      <c r="AB982" s="25"/>
      <c r="AC982" s="25"/>
      <c r="AD982" s="25"/>
      <c r="AE982" s="25"/>
      <c r="AF982" s="25"/>
      <c r="AG982" s="25"/>
      <c r="AH982" s="25"/>
      <c r="AI982" s="25"/>
      <c r="AJ982" s="25"/>
      <c r="AK982" s="25"/>
      <c r="AL982" s="25"/>
      <c r="AM982" s="25"/>
    </row>
    <row r="983">
      <c r="A983" s="47"/>
      <c r="B983" s="24"/>
      <c r="C983" s="24"/>
      <c r="D983" s="25"/>
      <c r="E983" s="47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  <c r="AB983" s="25"/>
      <c r="AC983" s="25"/>
      <c r="AD983" s="25"/>
      <c r="AE983" s="25"/>
      <c r="AF983" s="25"/>
      <c r="AG983" s="25"/>
      <c r="AH983" s="25"/>
      <c r="AI983" s="25"/>
      <c r="AJ983" s="25"/>
      <c r="AK983" s="25"/>
      <c r="AL983" s="25"/>
      <c r="AM983" s="25"/>
    </row>
    <row r="984">
      <c r="A984" s="47"/>
      <c r="B984" s="24"/>
      <c r="C984" s="24"/>
      <c r="D984" s="25"/>
      <c r="E984" s="47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5"/>
      <c r="AB984" s="25"/>
      <c r="AC984" s="25"/>
      <c r="AD984" s="25"/>
      <c r="AE984" s="25"/>
      <c r="AF984" s="25"/>
      <c r="AG984" s="25"/>
      <c r="AH984" s="25"/>
      <c r="AI984" s="25"/>
      <c r="AJ984" s="25"/>
      <c r="AK984" s="25"/>
      <c r="AL984" s="25"/>
      <c r="AM984" s="25"/>
    </row>
    <row r="985">
      <c r="A985" s="47"/>
      <c r="B985" s="24"/>
      <c r="C985" s="24"/>
      <c r="D985" s="25"/>
      <c r="E985" s="47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5"/>
      <c r="AB985" s="25"/>
      <c r="AC985" s="25"/>
      <c r="AD985" s="25"/>
      <c r="AE985" s="25"/>
      <c r="AF985" s="25"/>
      <c r="AG985" s="25"/>
      <c r="AH985" s="25"/>
      <c r="AI985" s="25"/>
      <c r="AJ985" s="25"/>
      <c r="AK985" s="25"/>
      <c r="AL985" s="25"/>
      <c r="AM985" s="25"/>
    </row>
    <row r="986">
      <c r="A986" s="47"/>
      <c r="B986" s="24"/>
      <c r="C986" s="24"/>
      <c r="D986" s="25"/>
      <c r="E986" s="47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5"/>
      <c r="AB986" s="25"/>
      <c r="AC986" s="25"/>
      <c r="AD986" s="25"/>
      <c r="AE986" s="25"/>
      <c r="AF986" s="25"/>
      <c r="AG986" s="25"/>
      <c r="AH986" s="25"/>
      <c r="AI986" s="25"/>
      <c r="AJ986" s="25"/>
      <c r="AK986" s="25"/>
      <c r="AL986" s="25"/>
      <c r="AM986" s="25"/>
    </row>
    <row r="987">
      <c r="A987" s="47"/>
      <c r="B987" s="24"/>
      <c r="C987" s="24"/>
      <c r="D987" s="25"/>
      <c r="E987" s="47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  <c r="AB987" s="25"/>
      <c r="AC987" s="25"/>
      <c r="AD987" s="25"/>
      <c r="AE987" s="25"/>
      <c r="AF987" s="25"/>
      <c r="AG987" s="25"/>
      <c r="AH987" s="25"/>
      <c r="AI987" s="25"/>
      <c r="AJ987" s="25"/>
      <c r="AK987" s="25"/>
      <c r="AL987" s="25"/>
      <c r="AM987" s="25"/>
    </row>
    <row r="988">
      <c r="A988" s="47"/>
      <c r="B988" s="24"/>
      <c r="C988" s="24"/>
      <c r="D988" s="25"/>
      <c r="E988" s="47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5"/>
      <c r="AB988" s="25"/>
      <c r="AC988" s="25"/>
      <c r="AD988" s="25"/>
      <c r="AE988" s="25"/>
      <c r="AF988" s="25"/>
      <c r="AG988" s="25"/>
      <c r="AH988" s="25"/>
      <c r="AI988" s="25"/>
      <c r="AJ988" s="25"/>
      <c r="AK988" s="25"/>
      <c r="AL988" s="25"/>
      <c r="AM988" s="25"/>
    </row>
    <row r="989">
      <c r="A989" s="47"/>
      <c r="B989" s="24"/>
      <c r="C989" s="24"/>
      <c r="D989" s="25"/>
      <c r="E989" s="47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  <c r="AB989" s="25"/>
      <c r="AC989" s="25"/>
      <c r="AD989" s="25"/>
      <c r="AE989" s="25"/>
      <c r="AF989" s="25"/>
      <c r="AG989" s="25"/>
      <c r="AH989" s="25"/>
      <c r="AI989" s="25"/>
      <c r="AJ989" s="25"/>
      <c r="AK989" s="25"/>
      <c r="AL989" s="25"/>
      <c r="AM989" s="25"/>
    </row>
    <row r="990">
      <c r="A990" s="47"/>
      <c r="B990" s="24"/>
      <c r="C990" s="24"/>
      <c r="D990" s="25"/>
      <c r="E990" s="47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5"/>
      <c r="AB990" s="25"/>
      <c r="AC990" s="25"/>
      <c r="AD990" s="25"/>
      <c r="AE990" s="25"/>
      <c r="AF990" s="25"/>
      <c r="AG990" s="25"/>
      <c r="AH990" s="25"/>
      <c r="AI990" s="25"/>
      <c r="AJ990" s="25"/>
      <c r="AK990" s="25"/>
      <c r="AL990" s="25"/>
      <c r="AM990" s="25"/>
    </row>
    <row r="991">
      <c r="A991" s="47"/>
      <c r="B991" s="24"/>
      <c r="C991" s="24"/>
      <c r="D991" s="25"/>
      <c r="E991" s="47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  <c r="AB991" s="25"/>
      <c r="AC991" s="25"/>
      <c r="AD991" s="25"/>
      <c r="AE991" s="25"/>
      <c r="AF991" s="25"/>
      <c r="AG991" s="25"/>
      <c r="AH991" s="25"/>
      <c r="AI991" s="25"/>
      <c r="AJ991" s="25"/>
      <c r="AK991" s="25"/>
      <c r="AL991" s="25"/>
      <c r="AM991" s="25"/>
    </row>
    <row r="992">
      <c r="A992" s="47"/>
      <c r="B992" s="24"/>
      <c r="C992" s="24"/>
      <c r="D992" s="25"/>
      <c r="E992" s="47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5"/>
      <c r="AB992" s="25"/>
      <c r="AC992" s="25"/>
      <c r="AD992" s="25"/>
      <c r="AE992" s="25"/>
      <c r="AF992" s="25"/>
      <c r="AG992" s="25"/>
      <c r="AH992" s="25"/>
      <c r="AI992" s="25"/>
      <c r="AJ992" s="25"/>
      <c r="AK992" s="25"/>
      <c r="AL992" s="25"/>
      <c r="AM992" s="25"/>
    </row>
    <row r="993">
      <c r="A993" s="47"/>
      <c r="B993" s="24"/>
      <c r="C993" s="24"/>
      <c r="D993" s="25"/>
      <c r="E993" s="47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5"/>
      <c r="AB993" s="25"/>
      <c r="AC993" s="25"/>
      <c r="AD993" s="25"/>
      <c r="AE993" s="25"/>
      <c r="AF993" s="25"/>
      <c r="AG993" s="25"/>
      <c r="AH993" s="25"/>
      <c r="AI993" s="25"/>
      <c r="AJ993" s="25"/>
      <c r="AK993" s="25"/>
      <c r="AL993" s="25"/>
      <c r="AM993" s="25"/>
    </row>
    <row r="994">
      <c r="A994" s="47"/>
      <c r="B994" s="24"/>
      <c r="C994" s="24"/>
      <c r="D994" s="25"/>
      <c r="E994" s="47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5"/>
      <c r="AB994" s="25"/>
      <c r="AC994" s="25"/>
      <c r="AD994" s="25"/>
      <c r="AE994" s="25"/>
      <c r="AF994" s="25"/>
      <c r="AG994" s="25"/>
      <c r="AH994" s="25"/>
      <c r="AI994" s="25"/>
      <c r="AJ994" s="25"/>
      <c r="AK994" s="25"/>
      <c r="AL994" s="25"/>
      <c r="AM994" s="25"/>
    </row>
    <row r="995">
      <c r="A995" s="47"/>
      <c r="B995" s="24"/>
      <c r="C995" s="24"/>
      <c r="D995" s="25"/>
      <c r="E995" s="47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5"/>
      <c r="AB995" s="25"/>
      <c r="AC995" s="25"/>
      <c r="AD995" s="25"/>
      <c r="AE995" s="25"/>
      <c r="AF995" s="25"/>
      <c r="AG995" s="25"/>
      <c r="AH995" s="25"/>
      <c r="AI995" s="25"/>
      <c r="AJ995" s="25"/>
      <c r="AK995" s="25"/>
      <c r="AL995" s="25"/>
      <c r="AM995" s="25"/>
    </row>
    <row r="996">
      <c r="A996" s="47"/>
      <c r="B996" s="24"/>
      <c r="C996" s="24"/>
      <c r="D996" s="25"/>
      <c r="E996" s="47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  <c r="AA996" s="25"/>
      <c r="AB996" s="25"/>
      <c r="AC996" s="25"/>
      <c r="AD996" s="25"/>
      <c r="AE996" s="25"/>
      <c r="AF996" s="25"/>
      <c r="AG996" s="25"/>
      <c r="AH996" s="25"/>
      <c r="AI996" s="25"/>
      <c r="AJ996" s="25"/>
      <c r="AK996" s="25"/>
      <c r="AL996" s="25"/>
      <c r="AM996" s="25"/>
    </row>
    <row r="997">
      <c r="A997" s="47"/>
      <c r="B997" s="24"/>
      <c r="C997" s="24"/>
      <c r="D997" s="25"/>
      <c r="E997" s="47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5"/>
      <c r="AB997" s="25"/>
      <c r="AC997" s="25"/>
      <c r="AD997" s="25"/>
      <c r="AE997" s="25"/>
      <c r="AF997" s="25"/>
      <c r="AG997" s="25"/>
      <c r="AH997" s="25"/>
      <c r="AI997" s="25"/>
      <c r="AJ997" s="25"/>
      <c r="AK997" s="25"/>
      <c r="AL997" s="25"/>
      <c r="AM997" s="25"/>
    </row>
    <row r="998">
      <c r="A998" s="47"/>
      <c r="B998" s="24"/>
      <c r="C998" s="24"/>
      <c r="D998" s="25"/>
      <c r="E998" s="47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AA998" s="25"/>
      <c r="AB998" s="25"/>
      <c r="AC998" s="25"/>
      <c r="AD998" s="25"/>
      <c r="AE998" s="25"/>
      <c r="AF998" s="25"/>
      <c r="AG998" s="25"/>
      <c r="AH998" s="25"/>
      <c r="AI998" s="25"/>
      <c r="AJ998" s="25"/>
      <c r="AK998" s="25"/>
      <c r="AL998" s="25"/>
      <c r="AM998" s="25"/>
    </row>
    <row r="999">
      <c r="A999" s="47"/>
      <c r="B999" s="24"/>
      <c r="C999" s="24"/>
      <c r="D999" s="25"/>
      <c r="E999" s="47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5"/>
      <c r="AB999" s="25"/>
      <c r="AC999" s="25"/>
      <c r="AD999" s="25"/>
      <c r="AE999" s="25"/>
      <c r="AF999" s="25"/>
      <c r="AG999" s="25"/>
      <c r="AH999" s="25"/>
      <c r="AI999" s="25"/>
      <c r="AJ999" s="25"/>
      <c r="AK999" s="25"/>
      <c r="AL999" s="25"/>
      <c r="AM999" s="25"/>
    </row>
    <row r="1000">
      <c r="A1000" s="47"/>
      <c r="B1000" s="24"/>
      <c r="C1000" s="24"/>
      <c r="D1000" s="25"/>
      <c r="E1000" s="47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  <c r="AA1000" s="25"/>
      <c r="AB1000" s="25"/>
      <c r="AC1000" s="25"/>
      <c r="AD1000" s="25"/>
      <c r="AE1000" s="25"/>
      <c r="AF1000" s="25"/>
      <c r="AG1000" s="25"/>
      <c r="AH1000" s="25"/>
      <c r="AI1000" s="25"/>
      <c r="AJ1000" s="25"/>
      <c r="AK1000" s="25"/>
      <c r="AL1000" s="25"/>
      <c r="AM1000" s="25"/>
    </row>
    <row r="1001">
      <c r="A1001" s="47"/>
      <c r="B1001" s="24"/>
      <c r="C1001" s="24"/>
      <c r="D1001" s="25"/>
      <c r="E1001" s="47"/>
      <c r="F1001" s="25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  <c r="Y1001" s="25"/>
      <c r="Z1001" s="25"/>
      <c r="AA1001" s="25"/>
      <c r="AB1001" s="25"/>
      <c r="AC1001" s="25"/>
      <c r="AD1001" s="25"/>
      <c r="AE1001" s="25"/>
      <c r="AF1001" s="25"/>
      <c r="AG1001" s="25"/>
      <c r="AH1001" s="25"/>
      <c r="AI1001" s="25"/>
      <c r="AJ1001" s="25"/>
      <c r="AK1001" s="25"/>
      <c r="AL1001" s="25"/>
      <c r="AM1001" s="25"/>
    </row>
    <row r="1002">
      <c r="A1002" s="47"/>
      <c r="B1002" s="24"/>
      <c r="C1002" s="24"/>
      <c r="D1002" s="25"/>
      <c r="E1002" s="47"/>
      <c r="F1002" s="25"/>
      <c r="G1002" s="25"/>
      <c r="H1002" s="25"/>
      <c r="I1002" s="25"/>
      <c r="J1002" s="25"/>
      <c r="K1002" s="25"/>
      <c r="L1002" s="25"/>
      <c r="M1002" s="25"/>
      <c r="N1002" s="25"/>
      <c r="O1002" s="25"/>
      <c r="P1002" s="25"/>
      <c r="Q1002" s="25"/>
      <c r="R1002" s="25"/>
      <c r="S1002" s="25"/>
      <c r="T1002" s="25"/>
      <c r="U1002" s="25"/>
      <c r="V1002" s="25"/>
      <c r="W1002" s="25"/>
      <c r="X1002" s="25"/>
      <c r="Y1002" s="25"/>
      <c r="Z1002" s="25"/>
      <c r="AA1002" s="25"/>
      <c r="AB1002" s="25"/>
      <c r="AC1002" s="25"/>
      <c r="AD1002" s="25"/>
      <c r="AE1002" s="25"/>
      <c r="AF1002" s="25"/>
      <c r="AG1002" s="25"/>
      <c r="AH1002" s="25"/>
      <c r="AI1002" s="25"/>
      <c r="AJ1002" s="25"/>
      <c r="AK1002" s="25"/>
      <c r="AL1002" s="25"/>
      <c r="AM1002" s="25"/>
    </row>
  </sheetData>
  <conditionalFormatting sqref="A1 C1:C1001 A5:B1001">
    <cfRule type="timePeriod" dxfId="0" priority="1" timePeriod="today"/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5.14"/>
    <col customWidth="1" min="3" max="3" width="18.71"/>
    <col customWidth="1" min="4" max="4" width="140.0"/>
  </cols>
  <sheetData>
    <row r="1">
      <c r="A1" s="34" t="s">
        <v>23</v>
      </c>
      <c r="B1" s="51">
        <f>'SunRise-SunSet'!B1</f>
        <v>22102</v>
      </c>
    </row>
    <row r="2">
      <c r="A2" s="34" t="s">
        <v>48</v>
      </c>
      <c r="B2" s="52" t="s">
        <v>49</v>
      </c>
    </row>
    <row r="3">
      <c r="A3" s="34"/>
      <c r="B3" s="51"/>
    </row>
    <row r="4">
      <c r="A4" s="27" t="s">
        <v>24</v>
      </c>
      <c r="B4" s="27" t="s">
        <v>25</v>
      </c>
      <c r="C4" s="27" t="s">
        <v>50</v>
      </c>
      <c r="D4" s="53" t="s">
        <v>28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</row>
    <row r="5">
      <c r="A5" s="33">
        <v>1.0</v>
      </c>
      <c r="B5" s="52" t="s">
        <v>51</v>
      </c>
      <c r="C5" s="55">
        <f>ROUND(ImportJSON("https://nominatim.openstreetmap.org/search?postalcode="&amp;B1&amp;"&amp;country="&amp;B2&amp;"&amp;format=jsonv2&amp;addressdetails=1","/lat","noHeaders"),6)</f>
        <v>38.934408</v>
      </c>
      <c r="D5" s="55" t="str">
        <f t="shared" ref="D5:D6" si="1">FORMULATEXT(C5)</f>
        <v>=ROUND(ImportJSON("https://nominatim.openstreetmap.org/search?postalcode="&amp;B1&amp;"&amp;country="&amp;B2&amp;"&amp;format=jsonv2&amp;addressdetails=1","/lat","noHeaders"),6)</v>
      </c>
    </row>
    <row r="6">
      <c r="A6" s="33">
        <v>2.0</v>
      </c>
      <c r="B6" s="52" t="s">
        <v>52</v>
      </c>
      <c r="C6" s="55">
        <f>ROUND(ImportJSON("https://nominatim.openstreetmap.org/search?postalcode="&amp;B1&amp;"&amp;country="&amp;B2&amp;"&amp;format=jsonv2&amp;addressdetails=1","/lon","noHeaders"),6)</f>
        <v>-77.226085</v>
      </c>
      <c r="D6" s="55" t="str">
        <f t="shared" si="1"/>
        <v>=ROUND(ImportJSON("https://nominatim.openstreetmap.org/search?postalcode="&amp;B1&amp;"&amp;country="&amp;B2&amp;"&amp;format=jsonv2&amp;addressdetails=1","/lon","noHeaders"),6)</v>
      </c>
    </row>
    <row r="7">
      <c r="B7" s="51"/>
    </row>
    <row r="8">
      <c r="B8" s="51"/>
    </row>
    <row r="9">
      <c r="B9" s="51"/>
    </row>
    <row r="10">
      <c r="B10" s="51"/>
    </row>
    <row r="11">
      <c r="B11" s="51"/>
    </row>
    <row r="12">
      <c r="B12" s="51"/>
    </row>
    <row r="13">
      <c r="B13" s="51"/>
    </row>
    <row r="14">
      <c r="B14" s="51"/>
    </row>
    <row r="15">
      <c r="B15" s="51"/>
    </row>
    <row r="16">
      <c r="B16" s="51"/>
    </row>
    <row r="17">
      <c r="B17" s="51"/>
    </row>
    <row r="18">
      <c r="B18" s="51"/>
    </row>
    <row r="19">
      <c r="B19" s="51"/>
    </row>
    <row r="20">
      <c r="B20" s="51"/>
    </row>
    <row r="21">
      <c r="B21" s="51"/>
    </row>
    <row r="22">
      <c r="B22" s="51"/>
    </row>
    <row r="23">
      <c r="B23" s="51"/>
    </row>
    <row r="24">
      <c r="B24" s="51"/>
    </row>
    <row r="25">
      <c r="B25" s="51"/>
    </row>
    <row r="26">
      <c r="B26" s="51"/>
    </row>
    <row r="27">
      <c r="B27" s="51"/>
    </row>
    <row r="28">
      <c r="B28" s="51"/>
    </row>
    <row r="29">
      <c r="B29" s="51"/>
    </row>
    <row r="30">
      <c r="B30" s="51"/>
    </row>
    <row r="31">
      <c r="B31" s="51"/>
    </row>
    <row r="32">
      <c r="B32" s="51"/>
    </row>
    <row r="33">
      <c r="B33" s="51"/>
    </row>
    <row r="34">
      <c r="B34" s="51"/>
    </row>
    <row r="35">
      <c r="B35" s="51"/>
    </row>
    <row r="36">
      <c r="B36" s="51"/>
    </row>
    <row r="37">
      <c r="B37" s="51"/>
    </row>
    <row r="38">
      <c r="B38" s="51"/>
    </row>
    <row r="39">
      <c r="B39" s="51"/>
    </row>
    <row r="40">
      <c r="B40" s="51"/>
    </row>
    <row r="41">
      <c r="B41" s="51"/>
    </row>
    <row r="42">
      <c r="B42" s="51"/>
    </row>
    <row r="43">
      <c r="B43" s="51"/>
    </row>
    <row r="44">
      <c r="B44" s="51"/>
    </row>
    <row r="45">
      <c r="B45" s="51"/>
    </row>
    <row r="46">
      <c r="B46" s="51"/>
    </row>
    <row r="47">
      <c r="B47" s="51"/>
    </row>
    <row r="48">
      <c r="B48" s="51"/>
    </row>
    <row r="49">
      <c r="B49" s="51"/>
    </row>
    <row r="50">
      <c r="B50" s="51"/>
    </row>
    <row r="51">
      <c r="B51" s="51"/>
    </row>
    <row r="52">
      <c r="B52" s="51"/>
    </row>
    <row r="53">
      <c r="B53" s="51"/>
    </row>
    <row r="54">
      <c r="B54" s="51"/>
    </row>
    <row r="55">
      <c r="B55" s="51"/>
    </row>
    <row r="56">
      <c r="B56" s="51"/>
    </row>
    <row r="57">
      <c r="B57" s="51"/>
    </row>
    <row r="58">
      <c r="B58" s="51"/>
    </row>
    <row r="59">
      <c r="B59" s="51"/>
    </row>
    <row r="60">
      <c r="B60" s="51"/>
    </row>
    <row r="61">
      <c r="B61" s="51"/>
    </row>
    <row r="62">
      <c r="B62" s="51"/>
    </row>
    <row r="63">
      <c r="B63" s="51"/>
    </row>
    <row r="64">
      <c r="B64" s="51"/>
    </row>
    <row r="65">
      <c r="B65" s="51"/>
    </row>
    <row r="66">
      <c r="B66" s="51"/>
    </row>
    <row r="67">
      <c r="B67" s="51"/>
    </row>
    <row r="68">
      <c r="B68" s="51"/>
    </row>
    <row r="69">
      <c r="B69" s="51"/>
    </row>
    <row r="70">
      <c r="B70" s="51"/>
    </row>
    <row r="71">
      <c r="B71" s="51"/>
    </row>
    <row r="72">
      <c r="B72" s="51"/>
    </row>
    <row r="73">
      <c r="B73" s="51"/>
    </row>
    <row r="74">
      <c r="B74" s="51"/>
    </row>
    <row r="75">
      <c r="B75" s="51"/>
    </row>
    <row r="76">
      <c r="B76" s="51"/>
    </row>
    <row r="77">
      <c r="B77" s="51"/>
    </row>
    <row r="78">
      <c r="B78" s="51"/>
    </row>
    <row r="79">
      <c r="B79" s="51"/>
    </row>
    <row r="80">
      <c r="B80" s="51"/>
    </row>
    <row r="81">
      <c r="B81" s="51"/>
    </row>
    <row r="82">
      <c r="B82" s="51"/>
    </row>
    <row r="83">
      <c r="B83" s="51"/>
    </row>
    <row r="84">
      <c r="B84" s="51"/>
    </row>
    <row r="85">
      <c r="B85" s="51"/>
    </row>
    <row r="86">
      <c r="B86" s="51"/>
    </row>
    <row r="87">
      <c r="B87" s="51"/>
    </row>
    <row r="88">
      <c r="B88" s="51"/>
    </row>
    <row r="89">
      <c r="B89" s="51"/>
    </row>
    <row r="90">
      <c r="B90" s="51"/>
    </row>
    <row r="91">
      <c r="B91" s="51"/>
    </row>
    <row r="92">
      <c r="B92" s="51"/>
    </row>
    <row r="93">
      <c r="B93" s="51"/>
    </row>
    <row r="94">
      <c r="B94" s="51"/>
    </row>
    <row r="95">
      <c r="B95" s="51"/>
    </row>
    <row r="96">
      <c r="B96" s="51"/>
    </row>
    <row r="97">
      <c r="B97" s="51"/>
    </row>
    <row r="98">
      <c r="B98" s="51"/>
    </row>
    <row r="99">
      <c r="B99" s="51"/>
    </row>
    <row r="100">
      <c r="B100" s="51"/>
    </row>
    <row r="101">
      <c r="B101" s="51"/>
    </row>
    <row r="102">
      <c r="B102" s="51"/>
    </row>
    <row r="103">
      <c r="B103" s="51"/>
    </row>
    <row r="104">
      <c r="B104" s="51"/>
    </row>
    <row r="105">
      <c r="B105" s="51"/>
    </row>
    <row r="106">
      <c r="B106" s="51"/>
    </row>
    <row r="107">
      <c r="B107" s="51"/>
    </row>
    <row r="108">
      <c r="B108" s="51"/>
    </row>
    <row r="109">
      <c r="B109" s="51"/>
    </row>
    <row r="110">
      <c r="B110" s="51"/>
    </row>
    <row r="111">
      <c r="B111" s="51"/>
    </row>
    <row r="112">
      <c r="B112" s="51"/>
    </row>
    <row r="113">
      <c r="B113" s="51"/>
    </row>
    <row r="114">
      <c r="B114" s="51"/>
    </row>
    <row r="115">
      <c r="B115" s="51"/>
    </row>
    <row r="116">
      <c r="B116" s="51"/>
    </row>
    <row r="117">
      <c r="B117" s="51"/>
    </row>
    <row r="118">
      <c r="B118" s="51"/>
    </row>
    <row r="119">
      <c r="B119" s="51"/>
    </row>
    <row r="120">
      <c r="B120" s="51"/>
    </row>
    <row r="121">
      <c r="B121" s="51"/>
    </row>
    <row r="122">
      <c r="B122" s="51"/>
    </row>
    <row r="123">
      <c r="B123" s="51"/>
    </row>
    <row r="124">
      <c r="B124" s="51"/>
    </row>
    <row r="125">
      <c r="B125" s="51"/>
    </row>
    <row r="126">
      <c r="B126" s="51"/>
    </row>
    <row r="127">
      <c r="B127" s="51"/>
    </row>
    <row r="128">
      <c r="B128" s="51"/>
    </row>
    <row r="129">
      <c r="B129" s="51"/>
    </row>
    <row r="130">
      <c r="B130" s="51"/>
    </row>
    <row r="131">
      <c r="B131" s="51"/>
    </row>
    <row r="132">
      <c r="B132" s="51"/>
    </row>
    <row r="133">
      <c r="B133" s="51"/>
    </row>
    <row r="134">
      <c r="B134" s="51"/>
    </row>
    <row r="135">
      <c r="B135" s="51"/>
    </row>
    <row r="136">
      <c r="B136" s="51"/>
    </row>
    <row r="137">
      <c r="B137" s="51"/>
    </row>
    <row r="138">
      <c r="B138" s="51"/>
    </row>
    <row r="139">
      <c r="B139" s="51"/>
    </row>
    <row r="140">
      <c r="B140" s="51"/>
    </row>
    <row r="141">
      <c r="B141" s="51"/>
    </row>
    <row r="142">
      <c r="B142" s="51"/>
    </row>
    <row r="143">
      <c r="B143" s="51"/>
    </row>
    <row r="144">
      <c r="B144" s="51"/>
    </row>
    <row r="145">
      <c r="B145" s="51"/>
    </row>
    <row r="146">
      <c r="B146" s="51"/>
    </row>
    <row r="147">
      <c r="B147" s="51"/>
    </row>
    <row r="148">
      <c r="B148" s="51"/>
    </row>
    <row r="149">
      <c r="B149" s="51"/>
    </row>
    <row r="150">
      <c r="B150" s="51"/>
    </row>
    <row r="151">
      <c r="B151" s="51"/>
    </row>
    <row r="152">
      <c r="B152" s="51"/>
    </row>
    <row r="153">
      <c r="B153" s="51"/>
    </row>
    <row r="154">
      <c r="B154" s="51"/>
    </row>
    <row r="155">
      <c r="B155" s="51"/>
    </row>
    <row r="156">
      <c r="B156" s="51"/>
    </row>
    <row r="157">
      <c r="B157" s="51"/>
    </row>
    <row r="158">
      <c r="B158" s="51"/>
    </row>
    <row r="159">
      <c r="B159" s="51"/>
    </row>
    <row r="160">
      <c r="B160" s="51"/>
    </row>
    <row r="161">
      <c r="B161" s="51"/>
    </row>
    <row r="162">
      <c r="B162" s="51"/>
    </row>
    <row r="163">
      <c r="B163" s="51"/>
    </row>
    <row r="164">
      <c r="B164" s="51"/>
    </row>
    <row r="165">
      <c r="B165" s="51"/>
    </row>
    <row r="166">
      <c r="B166" s="51"/>
    </row>
    <row r="167">
      <c r="B167" s="51"/>
    </row>
    <row r="168">
      <c r="B168" s="51"/>
    </row>
    <row r="169">
      <c r="B169" s="51"/>
    </row>
    <row r="170">
      <c r="B170" s="51"/>
    </row>
    <row r="171">
      <c r="B171" s="51"/>
    </row>
    <row r="172">
      <c r="B172" s="51"/>
    </row>
    <row r="173">
      <c r="B173" s="51"/>
    </row>
    <row r="174">
      <c r="B174" s="51"/>
    </row>
    <row r="175">
      <c r="B175" s="51"/>
    </row>
    <row r="176">
      <c r="B176" s="51"/>
    </row>
    <row r="177">
      <c r="B177" s="51"/>
    </row>
    <row r="178">
      <c r="B178" s="51"/>
    </row>
    <row r="179">
      <c r="B179" s="51"/>
    </row>
    <row r="180">
      <c r="B180" s="51"/>
    </row>
    <row r="181">
      <c r="B181" s="51"/>
    </row>
    <row r="182">
      <c r="B182" s="51"/>
    </row>
    <row r="183">
      <c r="B183" s="51"/>
    </row>
    <row r="184">
      <c r="B184" s="51"/>
    </row>
    <row r="185">
      <c r="B185" s="51"/>
    </row>
    <row r="186">
      <c r="B186" s="51"/>
    </row>
    <row r="187">
      <c r="B187" s="51"/>
    </row>
    <row r="188">
      <c r="B188" s="51"/>
    </row>
    <row r="189">
      <c r="B189" s="51"/>
    </row>
    <row r="190">
      <c r="B190" s="51"/>
    </row>
    <row r="191">
      <c r="B191" s="51"/>
    </row>
    <row r="192">
      <c r="B192" s="51"/>
    </row>
    <row r="193">
      <c r="B193" s="51"/>
    </row>
    <row r="194">
      <c r="B194" s="51"/>
    </row>
    <row r="195">
      <c r="B195" s="51"/>
    </row>
    <row r="196">
      <c r="B196" s="51"/>
    </row>
    <row r="197">
      <c r="B197" s="51"/>
    </row>
    <row r="198">
      <c r="B198" s="51"/>
    </row>
    <row r="199">
      <c r="B199" s="51"/>
    </row>
    <row r="200">
      <c r="B200" s="51"/>
    </row>
    <row r="201">
      <c r="B201" s="51"/>
    </row>
    <row r="202">
      <c r="B202" s="51"/>
    </row>
    <row r="203">
      <c r="B203" s="51"/>
    </row>
    <row r="204">
      <c r="B204" s="51"/>
    </row>
    <row r="205">
      <c r="B205" s="51"/>
    </row>
    <row r="206">
      <c r="B206" s="51"/>
    </row>
    <row r="207">
      <c r="B207" s="51"/>
    </row>
    <row r="208">
      <c r="B208" s="51"/>
    </row>
    <row r="209">
      <c r="B209" s="51"/>
    </row>
    <row r="210">
      <c r="B210" s="51"/>
    </row>
    <row r="211">
      <c r="B211" s="51"/>
    </row>
    <row r="212">
      <c r="B212" s="51"/>
    </row>
    <row r="213">
      <c r="B213" s="51"/>
    </row>
    <row r="214">
      <c r="B214" s="51"/>
    </row>
    <row r="215">
      <c r="B215" s="51"/>
    </row>
    <row r="216">
      <c r="B216" s="51"/>
    </row>
    <row r="217">
      <c r="B217" s="51"/>
    </row>
    <row r="218">
      <c r="B218" s="51"/>
    </row>
    <row r="219">
      <c r="B219" s="51"/>
    </row>
    <row r="220">
      <c r="B220" s="51"/>
    </row>
    <row r="221">
      <c r="B221" s="51"/>
    </row>
    <row r="222">
      <c r="B222" s="51"/>
    </row>
    <row r="223">
      <c r="B223" s="51"/>
    </row>
    <row r="224">
      <c r="B224" s="51"/>
    </row>
    <row r="225">
      <c r="B225" s="51"/>
    </row>
    <row r="226">
      <c r="B226" s="51"/>
    </row>
    <row r="227">
      <c r="B227" s="51"/>
    </row>
    <row r="228">
      <c r="B228" s="51"/>
    </row>
    <row r="229">
      <c r="B229" s="51"/>
    </row>
    <row r="230">
      <c r="B230" s="51"/>
    </row>
    <row r="231">
      <c r="B231" s="51"/>
    </row>
    <row r="232">
      <c r="B232" s="51"/>
    </row>
    <row r="233">
      <c r="B233" s="51"/>
    </row>
    <row r="234">
      <c r="B234" s="51"/>
    </row>
    <row r="235">
      <c r="B235" s="51"/>
    </row>
    <row r="236">
      <c r="B236" s="51"/>
    </row>
    <row r="237">
      <c r="B237" s="51"/>
    </row>
    <row r="238">
      <c r="B238" s="51"/>
    </row>
    <row r="239">
      <c r="B239" s="51"/>
    </row>
    <row r="240">
      <c r="B240" s="51"/>
    </row>
    <row r="241">
      <c r="B241" s="51"/>
    </row>
    <row r="242">
      <c r="B242" s="51"/>
    </row>
    <row r="243">
      <c r="B243" s="51"/>
    </row>
    <row r="244">
      <c r="B244" s="51"/>
    </row>
    <row r="245">
      <c r="B245" s="51"/>
    </row>
    <row r="246">
      <c r="B246" s="51"/>
    </row>
    <row r="247">
      <c r="B247" s="51"/>
    </row>
    <row r="248">
      <c r="B248" s="51"/>
    </row>
    <row r="249">
      <c r="B249" s="51"/>
    </row>
    <row r="250">
      <c r="B250" s="51"/>
    </row>
    <row r="251">
      <c r="B251" s="51"/>
    </row>
    <row r="252">
      <c r="B252" s="51"/>
    </row>
    <row r="253">
      <c r="B253" s="51"/>
    </row>
    <row r="254">
      <c r="B254" s="51"/>
    </row>
    <row r="255">
      <c r="B255" s="51"/>
    </row>
    <row r="256">
      <c r="B256" s="51"/>
    </row>
    <row r="257">
      <c r="B257" s="51"/>
    </row>
    <row r="258">
      <c r="B258" s="51"/>
    </row>
    <row r="259">
      <c r="B259" s="51"/>
    </row>
    <row r="260">
      <c r="B260" s="51"/>
    </row>
    <row r="261">
      <c r="B261" s="51"/>
    </row>
    <row r="262">
      <c r="B262" s="51"/>
    </row>
    <row r="263">
      <c r="B263" s="51"/>
    </row>
    <row r="264">
      <c r="B264" s="51"/>
    </row>
    <row r="265">
      <c r="B265" s="51"/>
    </row>
    <row r="266">
      <c r="B266" s="51"/>
    </row>
    <row r="267">
      <c r="B267" s="51"/>
    </row>
    <row r="268">
      <c r="B268" s="51"/>
    </row>
    <row r="269">
      <c r="B269" s="51"/>
    </row>
    <row r="270">
      <c r="B270" s="51"/>
    </row>
    <row r="271">
      <c r="B271" s="51"/>
    </row>
    <row r="272">
      <c r="B272" s="51"/>
    </row>
    <row r="273">
      <c r="B273" s="51"/>
    </row>
    <row r="274">
      <c r="B274" s="51"/>
    </row>
    <row r="275">
      <c r="B275" s="51"/>
    </row>
    <row r="276">
      <c r="B276" s="51"/>
    </row>
    <row r="277">
      <c r="B277" s="51"/>
    </row>
    <row r="278">
      <c r="B278" s="51"/>
    </row>
    <row r="279">
      <c r="B279" s="51"/>
    </row>
    <row r="280">
      <c r="B280" s="51"/>
    </row>
    <row r="281">
      <c r="B281" s="51"/>
    </row>
    <row r="282">
      <c r="B282" s="51"/>
    </row>
    <row r="283">
      <c r="B283" s="51"/>
    </row>
    <row r="284">
      <c r="B284" s="51"/>
    </row>
    <row r="285">
      <c r="B285" s="51"/>
    </row>
    <row r="286">
      <c r="B286" s="51"/>
    </row>
    <row r="287">
      <c r="B287" s="51"/>
    </row>
    <row r="288">
      <c r="B288" s="51"/>
    </row>
    <row r="289">
      <c r="B289" s="51"/>
    </row>
    <row r="290">
      <c r="B290" s="51"/>
    </row>
    <row r="291">
      <c r="B291" s="51"/>
    </row>
    <row r="292">
      <c r="B292" s="51"/>
    </row>
    <row r="293">
      <c r="B293" s="51"/>
    </row>
    <row r="294">
      <c r="B294" s="51"/>
    </row>
    <row r="295">
      <c r="B295" s="51"/>
    </row>
    <row r="296">
      <c r="B296" s="51"/>
    </row>
    <row r="297">
      <c r="B297" s="51"/>
    </row>
    <row r="298">
      <c r="B298" s="51"/>
    </row>
    <row r="299">
      <c r="B299" s="51"/>
    </row>
    <row r="300">
      <c r="B300" s="51"/>
    </row>
    <row r="301">
      <c r="B301" s="51"/>
    </row>
    <row r="302">
      <c r="B302" s="51"/>
    </row>
    <row r="303">
      <c r="B303" s="51"/>
    </row>
    <row r="304">
      <c r="B304" s="51"/>
    </row>
    <row r="305">
      <c r="B305" s="51"/>
    </row>
    <row r="306">
      <c r="B306" s="51"/>
    </row>
    <row r="307">
      <c r="B307" s="51"/>
    </row>
    <row r="308">
      <c r="B308" s="51"/>
    </row>
    <row r="309">
      <c r="B309" s="51"/>
    </row>
    <row r="310">
      <c r="B310" s="51"/>
    </row>
    <row r="311">
      <c r="B311" s="51"/>
    </row>
    <row r="312">
      <c r="B312" s="51"/>
    </row>
    <row r="313">
      <c r="B313" s="51"/>
    </row>
    <row r="314">
      <c r="B314" s="51"/>
    </row>
    <row r="315">
      <c r="B315" s="51"/>
    </row>
    <row r="316">
      <c r="B316" s="51"/>
    </row>
    <row r="317">
      <c r="B317" s="51"/>
    </row>
    <row r="318">
      <c r="B318" s="51"/>
    </row>
    <row r="319">
      <c r="B319" s="51"/>
    </row>
    <row r="320">
      <c r="B320" s="51"/>
    </row>
    <row r="321">
      <c r="B321" s="51"/>
    </row>
    <row r="322">
      <c r="B322" s="51"/>
    </row>
    <row r="323">
      <c r="B323" s="51"/>
    </row>
    <row r="324">
      <c r="B324" s="51"/>
    </row>
    <row r="325">
      <c r="B325" s="51"/>
    </row>
    <row r="326">
      <c r="B326" s="51"/>
    </row>
    <row r="327">
      <c r="B327" s="51"/>
    </row>
    <row r="328">
      <c r="B328" s="51"/>
    </row>
    <row r="329">
      <c r="B329" s="51"/>
    </row>
    <row r="330">
      <c r="B330" s="51"/>
    </row>
    <row r="331">
      <c r="B331" s="51"/>
    </row>
    <row r="332">
      <c r="B332" s="51"/>
    </row>
    <row r="333">
      <c r="B333" s="51"/>
    </row>
    <row r="334">
      <c r="B334" s="51"/>
    </row>
    <row r="335">
      <c r="B335" s="51"/>
    </row>
    <row r="336">
      <c r="B336" s="51"/>
    </row>
    <row r="337">
      <c r="B337" s="51"/>
    </row>
    <row r="338">
      <c r="B338" s="51"/>
    </row>
    <row r="339">
      <c r="B339" s="51"/>
    </row>
    <row r="340">
      <c r="B340" s="51"/>
    </row>
    <row r="341">
      <c r="B341" s="51"/>
    </row>
    <row r="342">
      <c r="B342" s="51"/>
    </row>
    <row r="343">
      <c r="B343" s="51"/>
    </row>
    <row r="344">
      <c r="B344" s="51"/>
    </row>
    <row r="345">
      <c r="B345" s="51"/>
    </row>
    <row r="346">
      <c r="B346" s="51"/>
    </row>
    <row r="347">
      <c r="B347" s="51"/>
    </row>
    <row r="348">
      <c r="B348" s="51"/>
    </row>
    <row r="349">
      <c r="B349" s="51"/>
    </row>
    <row r="350">
      <c r="B350" s="51"/>
    </row>
    <row r="351">
      <c r="B351" s="51"/>
    </row>
    <row r="352">
      <c r="B352" s="51"/>
    </row>
    <row r="353">
      <c r="B353" s="51"/>
    </row>
    <row r="354">
      <c r="B354" s="51"/>
    </row>
    <row r="355">
      <c r="B355" s="51"/>
    </row>
    <row r="356">
      <c r="B356" s="51"/>
    </row>
    <row r="357">
      <c r="B357" s="51"/>
    </row>
    <row r="358">
      <c r="B358" s="51"/>
    </row>
    <row r="359">
      <c r="B359" s="51"/>
    </row>
    <row r="360">
      <c r="B360" s="51"/>
    </row>
    <row r="361">
      <c r="B361" s="51"/>
    </row>
    <row r="362">
      <c r="B362" s="51"/>
    </row>
    <row r="363">
      <c r="B363" s="51"/>
    </row>
    <row r="364">
      <c r="B364" s="51"/>
    </row>
    <row r="365">
      <c r="B365" s="51"/>
    </row>
    <row r="366">
      <c r="B366" s="51"/>
    </row>
    <row r="367">
      <c r="B367" s="51"/>
    </row>
    <row r="368">
      <c r="B368" s="51"/>
    </row>
    <row r="369">
      <c r="B369" s="51"/>
    </row>
    <row r="370">
      <c r="B370" s="51"/>
    </row>
    <row r="371">
      <c r="B371" s="51"/>
    </row>
    <row r="372">
      <c r="B372" s="51"/>
    </row>
    <row r="373">
      <c r="B373" s="51"/>
    </row>
    <row r="374">
      <c r="B374" s="51"/>
    </row>
    <row r="375">
      <c r="B375" s="51"/>
    </row>
    <row r="376">
      <c r="B376" s="51"/>
    </row>
    <row r="377">
      <c r="B377" s="51"/>
    </row>
    <row r="378">
      <c r="B378" s="51"/>
    </row>
    <row r="379">
      <c r="B379" s="51"/>
    </row>
    <row r="380">
      <c r="B380" s="51"/>
    </row>
    <row r="381">
      <c r="B381" s="51"/>
    </row>
    <row r="382">
      <c r="B382" s="51"/>
    </row>
    <row r="383">
      <c r="B383" s="51"/>
    </row>
    <row r="384">
      <c r="B384" s="51"/>
    </row>
    <row r="385">
      <c r="B385" s="51"/>
    </row>
    <row r="386">
      <c r="B386" s="51"/>
    </row>
    <row r="387">
      <c r="B387" s="51"/>
    </row>
    <row r="388">
      <c r="B388" s="51"/>
    </row>
    <row r="389">
      <c r="B389" s="51"/>
    </row>
    <row r="390">
      <c r="B390" s="51"/>
    </row>
    <row r="391">
      <c r="B391" s="51"/>
    </row>
    <row r="392">
      <c r="B392" s="51"/>
    </row>
    <row r="393">
      <c r="B393" s="51"/>
    </row>
    <row r="394">
      <c r="B394" s="51"/>
    </row>
    <row r="395">
      <c r="B395" s="51"/>
    </row>
    <row r="396">
      <c r="B396" s="51"/>
    </row>
    <row r="397">
      <c r="B397" s="51"/>
    </row>
    <row r="398">
      <c r="B398" s="51"/>
    </row>
    <row r="399">
      <c r="B399" s="51"/>
    </row>
    <row r="400">
      <c r="B400" s="51"/>
    </row>
    <row r="401">
      <c r="B401" s="51"/>
    </row>
    <row r="402">
      <c r="B402" s="51"/>
    </row>
    <row r="403">
      <c r="B403" s="51"/>
    </row>
    <row r="404">
      <c r="B404" s="51"/>
    </row>
    <row r="405">
      <c r="B405" s="51"/>
    </row>
    <row r="406">
      <c r="B406" s="51"/>
    </row>
    <row r="407">
      <c r="B407" s="51"/>
    </row>
    <row r="408">
      <c r="B408" s="51"/>
    </row>
    <row r="409">
      <c r="B409" s="51"/>
    </row>
    <row r="410">
      <c r="B410" s="51"/>
    </row>
    <row r="411">
      <c r="B411" s="51"/>
    </row>
    <row r="412">
      <c r="B412" s="51"/>
    </row>
    <row r="413">
      <c r="B413" s="51"/>
    </row>
    <row r="414">
      <c r="B414" s="51"/>
    </row>
    <row r="415">
      <c r="B415" s="51"/>
    </row>
    <row r="416">
      <c r="B416" s="51"/>
    </row>
    <row r="417">
      <c r="B417" s="51"/>
    </row>
    <row r="418">
      <c r="B418" s="51"/>
    </row>
    <row r="419">
      <c r="B419" s="51"/>
    </row>
    <row r="420">
      <c r="B420" s="51"/>
    </row>
    <row r="421">
      <c r="B421" s="51"/>
    </row>
    <row r="422">
      <c r="B422" s="51"/>
    </row>
    <row r="423">
      <c r="B423" s="51"/>
    </row>
    <row r="424">
      <c r="B424" s="51"/>
    </row>
    <row r="425">
      <c r="B425" s="51"/>
    </row>
    <row r="426">
      <c r="B426" s="51"/>
    </row>
    <row r="427">
      <c r="B427" s="51"/>
    </row>
    <row r="428">
      <c r="B428" s="51"/>
    </row>
    <row r="429">
      <c r="B429" s="51"/>
    </row>
    <row r="430">
      <c r="B430" s="51"/>
    </row>
    <row r="431">
      <c r="B431" s="51"/>
    </row>
    <row r="432">
      <c r="B432" s="51"/>
    </row>
    <row r="433">
      <c r="B433" s="51"/>
    </row>
    <row r="434">
      <c r="B434" s="51"/>
    </row>
    <row r="435">
      <c r="B435" s="51"/>
    </row>
    <row r="436">
      <c r="B436" s="51"/>
    </row>
    <row r="437">
      <c r="B437" s="51"/>
    </row>
    <row r="438">
      <c r="B438" s="51"/>
    </row>
    <row r="439">
      <c r="B439" s="51"/>
    </row>
    <row r="440">
      <c r="B440" s="51"/>
    </row>
    <row r="441">
      <c r="B441" s="51"/>
    </row>
    <row r="442">
      <c r="B442" s="51"/>
    </row>
    <row r="443">
      <c r="B443" s="51"/>
    </row>
    <row r="444">
      <c r="B444" s="51"/>
    </row>
    <row r="445">
      <c r="B445" s="51"/>
    </row>
    <row r="446">
      <c r="B446" s="51"/>
    </row>
    <row r="447">
      <c r="B447" s="51"/>
    </row>
    <row r="448">
      <c r="B448" s="51"/>
    </row>
    <row r="449">
      <c r="B449" s="51"/>
    </row>
    <row r="450">
      <c r="B450" s="51"/>
    </row>
    <row r="451">
      <c r="B451" s="51"/>
    </row>
    <row r="452">
      <c r="B452" s="51"/>
    </row>
    <row r="453">
      <c r="B453" s="51"/>
    </row>
    <row r="454">
      <c r="B454" s="51"/>
    </row>
    <row r="455">
      <c r="B455" s="51"/>
    </row>
    <row r="456">
      <c r="B456" s="51"/>
    </row>
    <row r="457">
      <c r="B457" s="51"/>
    </row>
    <row r="458">
      <c r="B458" s="51"/>
    </row>
    <row r="459">
      <c r="B459" s="51"/>
    </row>
    <row r="460">
      <c r="B460" s="51"/>
    </row>
    <row r="461">
      <c r="B461" s="51"/>
    </row>
    <row r="462">
      <c r="B462" s="51"/>
    </row>
    <row r="463">
      <c r="B463" s="51"/>
    </row>
    <row r="464">
      <c r="B464" s="51"/>
    </row>
    <row r="465">
      <c r="B465" s="51"/>
    </row>
    <row r="466">
      <c r="B466" s="51"/>
    </row>
    <row r="467">
      <c r="B467" s="51"/>
    </row>
    <row r="468">
      <c r="B468" s="51"/>
    </row>
    <row r="469">
      <c r="B469" s="51"/>
    </row>
    <row r="470">
      <c r="B470" s="51"/>
    </row>
    <row r="471">
      <c r="B471" s="51"/>
    </row>
    <row r="472">
      <c r="B472" s="51"/>
    </row>
    <row r="473">
      <c r="B473" s="51"/>
    </row>
    <row r="474">
      <c r="B474" s="51"/>
    </row>
    <row r="475">
      <c r="B475" s="51"/>
    </row>
    <row r="476">
      <c r="B476" s="51"/>
    </row>
    <row r="477">
      <c r="B477" s="51"/>
    </row>
    <row r="478">
      <c r="B478" s="51"/>
    </row>
    <row r="479">
      <c r="B479" s="51"/>
    </row>
    <row r="480">
      <c r="B480" s="51"/>
    </row>
    <row r="481">
      <c r="B481" s="51"/>
    </row>
    <row r="482">
      <c r="B482" s="51"/>
    </row>
    <row r="483">
      <c r="B483" s="51"/>
    </row>
    <row r="484">
      <c r="B484" s="51"/>
    </row>
    <row r="485">
      <c r="B485" s="51"/>
    </row>
    <row r="486">
      <c r="B486" s="51"/>
    </row>
    <row r="487">
      <c r="B487" s="51"/>
    </row>
    <row r="488">
      <c r="B488" s="51"/>
    </row>
    <row r="489">
      <c r="B489" s="51"/>
    </row>
    <row r="490">
      <c r="B490" s="51"/>
    </row>
    <row r="491">
      <c r="B491" s="51"/>
    </row>
    <row r="492">
      <c r="B492" s="51"/>
    </row>
    <row r="493">
      <c r="B493" s="51"/>
    </row>
    <row r="494">
      <c r="B494" s="51"/>
    </row>
    <row r="495">
      <c r="B495" s="51"/>
    </row>
    <row r="496">
      <c r="B496" s="51"/>
    </row>
    <row r="497">
      <c r="B497" s="51"/>
    </row>
    <row r="498">
      <c r="B498" s="51"/>
    </row>
    <row r="499">
      <c r="B499" s="51"/>
    </row>
    <row r="500">
      <c r="B500" s="51"/>
    </row>
    <row r="501">
      <c r="B501" s="51"/>
    </row>
    <row r="502">
      <c r="B502" s="51"/>
    </row>
    <row r="503">
      <c r="B503" s="51"/>
    </row>
    <row r="504">
      <c r="B504" s="51"/>
    </row>
    <row r="505">
      <c r="B505" s="51"/>
    </row>
    <row r="506">
      <c r="B506" s="51"/>
    </row>
    <row r="507">
      <c r="B507" s="51"/>
    </row>
    <row r="508">
      <c r="B508" s="51"/>
    </row>
    <row r="509">
      <c r="B509" s="51"/>
    </row>
    <row r="510">
      <c r="B510" s="51"/>
    </row>
    <row r="511">
      <c r="B511" s="51"/>
    </row>
    <row r="512">
      <c r="B512" s="51"/>
    </row>
    <row r="513">
      <c r="B513" s="51"/>
    </row>
    <row r="514">
      <c r="B514" s="51"/>
    </row>
    <row r="515">
      <c r="B515" s="51"/>
    </row>
    <row r="516">
      <c r="B516" s="51"/>
    </row>
    <row r="517">
      <c r="B517" s="51"/>
    </row>
    <row r="518">
      <c r="B518" s="51"/>
    </row>
    <row r="519">
      <c r="B519" s="51"/>
    </row>
    <row r="520">
      <c r="B520" s="51"/>
    </row>
    <row r="521">
      <c r="B521" s="51"/>
    </row>
    <row r="522">
      <c r="B522" s="51"/>
    </row>
    <row r="523">
      <c r="B523" s="51"/>
    </row>
    <row r="524">
      <c r="B524" s="51"/>
    </row>
    <row r="525">
      <c r="B525" s="51"/>
    </row>
    <row r="526">
      <c r="B526" s="51"/>
    </row>
    <row r="527">
      <c r="B527" s="51"/>
    </row>
    <row r="528">
      <c r="B528" s="51"/>
    </row>
    <row r="529">
      <c r="B529" s="51"/>
    </row>
    <row r="530">
      <c r="B530" s="51"/>
    </row>
    <row r="531">
      <c r="B531" s="51"/>
    </row>
    <row r="532">
      <c r="B532" s="51"/>
    </row>
    <row r="533">
      <c r="B533" s="51"/>
    </row>
    <row r="534">
      <c r="B534" s="51"/>
    </row>
    <row r="535">
      <c r="B535" s="51"/>
    </row>
    <row r="536">
      <c r="B536" s="51"/>
    </row>
    <row r="537">
      <c r="B537" s="51"/>
    </row>
    <row r="538">
      <c r="B538" s="51"/>
    </row>
    <row r="539">
      <c r="B539" s="51"/>
    </row>
    <row r="540">
      <c r="B540" s="51"/>
    </row>
    <row r="541">
      <c r="B541" s="51"/>
    </row>
    <row r="542">
      <c r="B542" s="51"/>
    </row>
    <row r="543">
      <c r="B543" s="51"/>
    </row>
    <row r="544">
      <c r="B544" s="51"/>
    </row>
    <row r="545">
      <c r="B545" s="51"/>
    </row>
    <row r="546">
      <c r="B546" s="51"/>
    </row>
    <row r="547">
      <c r="B547" s="51"/>
    </row>
    <row r="548">
      <c r="B548" s="51"/>
    </row>
    <row r="549">
      <c r="B549" s="51"/>
    </row>
    <row r="550">
      <c r="B550" s="51"/>
    </row>
    <row r="551">
      <c r="B551" s="51"/>
    </row>
    <row r="552">
      <c r="B552" s="51"/>
    </row>
    <row r="553">
      <c r="B553" s="51"/>
    </row>
    <row r="554">
      <c r="B554" s="51"/>
    </row>
    <row r="555">
      <c r="B555" s="51"/>
    </row>
    <row r="556">
      <c r="B556" s="51"/>
    </row>
    <row r="557">
      <c r="B557" s="51"/>
    </row>
    <row r="558">
      <c r="B558" s="51"/>
    </row>
    <row r="559">
      <c r="B559" s="51"/>
    </row>
    <row r="560">
      <c r="B560" s="51"/>
    </row>
    <row r="561">
      <c r="B561" s="51"/>
    </row>
    <row r="562">
      <c r="B562" s="51"/>
    </row>
    <row r="563">
      <c r="B563" s="51"/>
    </row>
    <row r="564">
      <c r="B564" s="51"/>
    </row>
    <row r="565">
      <c r="B565" s="51"/>
    </row>
    <row r="566">
      <c r="B566" s="51"/>
    </row>
    <row r="567">
      <c r="B567" s="51"/>
    </row>
    <row r="568">
      <c r="B568" s="51"/>
    </row>
    <row r="569">
      <c r="B569" s="51"/>
    </row>
    <row r="570">
      <c r="B570" s="51"/>
    </row>
    <row r="571">
      <c r="B571" s="51"/>
    </row>
    <row r="572">
      <c r="B572" s="51"/>
    </row>
    <row r="573">
      <c r="B573" s="51"/>
    </row>
    <row r="574">
      <c r="B574" s="51"/>
    </row>
    <row r="575">
      <c r="B575" s="51"/>
    </row>
    <row r="576">
      <c r="B576" s="51"/>
    </row>
    <row r="577">
      <c r="B577" s="51"/>
    </row>
    <row r="578">
      <c r="B578" s="51"/>
    </row>
    <row r="579">
      <c r="B579" s="51"/>
    </row>
    <row r="580">
      <c r="B580" s="51"/>
    </row>
    <row r="581">
      <c r="B581" s="51"/>
    </row>
    <row r="582">
      <c r="B582" s="51"/>
    </row>
    <row r="583">
      <c r="B583" s="51"/>
    </row>
    <row r="584">
      <c r="B584" s="51"/>
    </row>
    <row r="585">
      <c r="B585" s="51"/>
    </row>
    <row r="586">
      <c r="B586" s="51"/>
    </row>
    <row r="587">
      <c r="B587" s="51"/>
    </row>
    <row r="588">
      <c r="B588" s="51"/>
    </row>
    <row r="589">
      <c r="B589" s="51"/>
    </row>
    <row r="590">
      <c r="B590" s="51"/>
    </row>
    <row r="591">
      <c r="B591" s="51"/>
    </row>
    <row r="592">
      <c r="B592" s="51"/>
    </row>
    <row r="593">
      <c r="B593" s="51"/>
    </row>
    <row r="594">
      <c r="B594" s="51"/>
    </row>
    <row r="595">
      <c r="B595" s="51"/>
    </row>
    <row r="596">
      <c r="B596" s="51"/>
    </row>
    <row r="597">
      <c r="B597" s="51"/>
    </row>
    <row r="598">
      <c r="B598" s="51"/>
    </row>
    <row r="599">
      <c r="B599" s="51"/>
    </row>
    <row r="600">
      <c r="B600" s="51"/>
    </row>
    <row r="601">
      <c r="B601" s="51"/>
    </row>
    <row r="602">
      <c r="B602" s="51"/>
    </row>
    <row r="603">
      <c r="B603" s="51"/>
    </row>
    <row r="604">
      <c r="B604" s="51"/>
    </row>
    <row r="605">
      <c r="B605" s="51"/>
    </row>
    <row r="606">
      <c r="B606" s="51"/>
    </row>
    <row r="607">
      <c r="B607" s="51"/>
    </row>
    <row r="608">
      <c r="B608" s="51"/>
    </row>
    <row r="609">
      <c r="B609" s="51"/>
    </row>
    <row r="610">
      <c r="B610" s="51"/>
    </row>
    <row r="611">
      <c r="B611" s="51"/>
    </row>
    <row r="612">
      <c r="B612" s="51"/>
    </row>
    <row r="613">
      <c r="B613" s="51"/>
    </row>
    <row r="614">
      <c r="B614" s="51"/>
    </row>
    <row r="615">
      <c r="B615" s="51"/>
    </row>
    <row r="616">
      <c r="B616" s="51"/>
    </row>
    <row r="617">
      <c r="B617" s="51"/>
    </row>
    <row r="618">
      <c r="B618" s="51"/>
    </row>
    <row r="619">
      <c r="B619" s="51"/>
    </row>
    <row r="620">
      <c r="B620" s="51"/>
    </row>
    <row r="621">
      <c r="B621" s="51"/>
    </row>
    <row r="622">
      <c r="B622" s="51"/>
    </row>
    <row r="623">
      <c r="B623" s="51"/>
    </row>
    <row r="624">
      <c r="B624" s="51"/>
    </row>
    <row r="625">
      <c r="B625" s="51"/>
    </row>
    <row r="626">
      <c r="B626" s="51"/>
    </row>
    <row r="627">
      <c r="B627" s="51"/>
    </row>
    <row r="628">
      <c r="B628" s="51"/>
    </row>
    <row r="629">
      <c r="B629" s="51"/>
    </row>
    <row r="630">
      <c r="B630" s="51"/>
    </row>
    <row r="631">
      <c r="B631" s="51"/>
    </row>
    <row r="632">
      <c r="B632" s="51"/>
    </row>
    <row r="633">
      <c r="B633" s="51"/>
    </row>
    <row r="634">
      <c r="B634" s="51"/>
    </row>
    <row r="635">
      <c r="B635" s="51"/>
    </row>
    <row r="636">
      <c r="B636" s="51"/>
    </row>
    <row r="637">
      <c r="B637" s="51"/>
    </row>
    <row r="638">
      <c r="B638" s="51"/>
    </row>
    <row r="639">
      <c r="B639" s="51"/>
    </row>
    <row r="640">
      <c r="B640" s="51"/>
    </row>
    <row r="641">
      <c r="B641" s="51"/>
    </row>
    <row r="642">
      <c r="B642" s="51"/>
    </row>
    <row r="643">
      <c r="B643" s="51"/>
    </row>
    <row r="644">
      <c r="B644" s="51"/>
    </row>
    <row r="645">
      <c r="B645" s="51"/>
    </row>
    <row r="646">
      <c r="B646" s="51"/>
    </row>
    <row r="647">
      <c r="B647" s="51"/>
    </row>
    <row r="648">
      <c r="B648" s="51"/>
    </row>
    <row r="649">
      <c r="B649" s="51"/>
    </row>
    <row r="650">
      <c r="B650" s="51"/>
    </row>
    <row r="651">
      <c r="B651" s="51"/>
    </row>
    <row r="652">
      <c r="B652" s="51"/>
    </row>
    <row r="653">
      <c r="B653" s="51"/>
    </row>
    <row r="654">
      <c r="B654" s="51"/>
    </row>
    <row r="655">
      <c r="B655" s="51"/>
    </row>
    <row r="656">
      <c r="B656" s="51"/>
    </row>
    <row r="657">
      <c r="B657" s="51"/>
    </row>
    <row r="658">
      <c r="B658" s="51"/>
    </row>
    <row r="659">
      <c r="B659" s="51"/>
    </row>
    <row r="660">
      <c r="B660" s="51"/>
    </row>
    <row r="661">
      <c r="B661" s="51"/>
    </row>
    <row r="662">
      <c r="B662" s="51"/>
    </row>
    <row r="663">
      <c r="B663" s="51"/>
    </row>
    <row r="664">
      <c r="B664" s="51"/>
    </row>
    <row r="665">
      <c r="B665" s="51"/>
    </row>
    <row r="666">
      <c r="B666" s="51"/>
    </row>
    <row r="667">
      <c r="B667" s="51"/>
    </row>
    <row r="668">
      <c r="B668" s="51"/>
    </row>
    <row r="669">
      <c r="B669" s="51"/>
    </row>
    <row r="670">
      <c r="B670" s="51"/>
    </row>
    <row r="671">
      <c r="B671" s="51"/>
    </row>
    <row r="672">
      <c r="B672" s="51"/>
    </row>
    <row r="673">
      <c r="B673" s="51"/>
    </row>
    <row r="674">
      <c r="B674" s="51"/>
    </row>
    <row r="675">
      <c r="B675" s="51"/>
    </row>
    <row r="676">
      <c r="B676" s="51"/>
    </row>
    <row r="677">
      <c r="B677" s="51"/>
    </row>
    <row r="678">
      <c r="B678" s="51"/>
    </row>
    <row r="679">
      <c r="B679" s="51"/>
    </row>
    <row r="680">
      <c r="B680" s="51"/>
    </row>
    <row r="681">
      <c r="B681" s="51"/>
    </row>
    <row r="682">
      <c r="B682" s="51"/>
    </row>
    <row r="683">
      <c r="B683" s="51"/>
    </row>
    <row r="684">
      <c r="B684" s="51"/>
    </row>
    <row r="685">
      <c r="B685" s="51"/>
    </row>
    <row r="686">
      <c r="B686" s="51"/>
    </row>
    <row r="687">
      <c r="B687" s="51"/>
    </row>
    <row r="688">
      <c r="B688" s="51"/>
    </row>
    <row r="689">
      <c r="B689" s="51"/>
    </row>
    <row r="690">
      <c r="B690" s="51"/>
    </row>
    <row r="691">
      <c r="B691" s="51"/>
    </row>
    <row r="692">
      <c r="B692" s="51"/>
    </row>
    <row r="693">
      <c r="B693" s="51"/>
    </row>
    <row r="694">
      <c r="B694" s="51"/>
    </row>
    <row r="695">
      <c r="B695" s="51"/>
    </row>
    <row r="696">
      <c r="B696" s="51"/>
    </row>
    <row r="697">
      <c r="B697" s="51"/>
    </row>
    <row r="698">
      <c r="B698" s="51"/>
    </row>
    <row r="699">
      <c r="B699" s="51"/>
    </row>
    <row r="700">
      <c r="B700" s="51"/>
    </row>
    <row r="701">
      <c r="B701" s="51"/>
    </row>
    <row r="702">
      <c r="B702" s="51"/>
    </row>
    <row r="703">
      <c r="B703" s="51"/>
    </row>
    <row r="704">
      <c r="B704" s="51"/>
    </row>
    <row r="705">
      <c r="B705" s="51"/>
    </row>
    <row r="706">
      <c r="B706" s="51"/>
    </row>
    <row r="707">
      <c r="B707" s="51"/>
    </row>
    <row r="708">
      <c r="B708" s="51"/>
    </row>
    <row r="709">
      <c r="B709" s="51"/>
    </row>
    <row r="710">
      <c r="B710" s="51"/>
    </row>
    <row r="711">
      <c r="B711" s="51"/>
    </row>
    <row r="712">
      <c r="B712" s="51"/>
    </row>
    <row r="713">
      <c r="B713" s="51"/>
    </row>
    <row r="714">
      <c r="B714" s="51"/>
    </row>
    <row r="715">
      <c r="B715" s="51"/>
    </row>
    <row r="716">
      <c r="B716" s="51"/>
    </row>
    <row r="717">
      <c r="B717" s="51"/>
    </row>
    <row r="718">
      <c r="B718" s="51"/>
    </row>
    <row r="719">
      <c r="B719" s="51"/>
    </row>
    <row r="720">
      <c r="B720" s="51"/>
    </row>
    <row r="721">
      <c r="B721" s="51"/>
    </row>
    <row r="722">
      <c r="B722" s="51"/>
    </row>
    <row r="723">
      <c r="B723" s="51"/>
    </row>
    <row r="724">
      <c r="B724" s="51"/>
    </row>
    <row r="725">
      <c r="B725" s="51"/>
    </row>
    <row r="726">
      <c r="B726" s="51"/>
    </row>
    <row r="727">
      <c r="B727" s="51"/>
    </row>
    <row r="728">
      <c r="B728" s="51"/>
    </row>
    <row r="729">
      <c r="B729" s="51"/>
    </row>
    <row r="730">
      <c r="B730" s="51"/>
    </row>
    <row r="731">
      <c r="B731" s="51"/>
    </row>
    <row r="732">
      <c r="B732" s="51"/>
    </row>
    <row r="733">
      <c r="B733" s="51"/>
    </row>
    <row r="734">
      <c r="B734" s="51"/>
    </row>
    <row r="735">
      <c r="B735" s="51"/>
    </row>
    <row r="736">
      <c r="B736" s="51"/>
    </row>
    <row r="737">
      <c r="B737" s="51"/>
    </row>
    <row r="738">
      <c r="B738" s="51"/>
    </row>
    <row r="739">
      <c r="B739" s="51"/>
    </row>
    <row r="740">
      <c r="B740" s="51"/>
    </row>
    <row r="741">
      <c r="B741" s="51"/>
    </row>
    <row r="742">
      <c r="B742" s="51"/>
    </row>
    <row r="743">
      <c r="B743" s="51"/>
    </row>
    <row r="744">
      <c r="B744" s="51"/>
    </row>
    <row r="745">
      <c r="B745" s="51"/>
    </row>
    <row r="746">
      <c r="B746" s="51"/>
    </row>
    <row r="747">
      <c r="B747" s="51"/>
    </row>
    <row r="748">
      <c r="B748" s="51"/>
    </row>
    <row r="749">
      <c r="B749" s="51"/>
    </row>
    <row r="750">
      <c r="B750" s="51"/>
    </row>
    <row r="751">
      <c r="B751" s="51"/>
    </row>
    <row r="752">
      <c r="B752" s="51"/>
    </row>
    <row r="753">
      <c r="B753" s="51"/>
    </row>
    <row r="754">
      <c r="B754" s="51"/>
    </row>
    <row r="755">
      <c r="B755" s="51"/>
    </row>
    <row r="756">
      <c r="B756" s="51"/>
    </row>
    <row r="757">
      <c r="B757" s="51"/>
    </row>
    <row r="758">
      <c r="B758" s="51"/>
    </row>
    <row r="759">
      <c r="B759" s="51"/>
    </row>
    <row r="760">
      <c r="B760" s="51"/>
    </row>
    <row r="761">
      <c r="B761" s="51"/>
    </row>
    <row r="762">
      <c r="B762" s="51"/>
    </row>
    <row r="763">
      <c r="B763" s="51"/>
    </row>
    <row r="764">
      <c r="B764" s="51"/>
    </row>
    <row r="765">
      <c r="B765" s="51"/>
    </row>
    <row r="766">
      <c r="B766" s="51"/>
    </row>
    <row r="767">
      <c r="B767" s="51"/>
    </row>
    <row r="768">
      <c r="B768" s="51"/>
    </row>
    <row r="769">
      <c r="B769" s="51"/>
    </row>
    <row r="770">
      <c r="B770" s="51"/>
    </row>
    <row r="771">
      <c r="B771" s="51"/>
    </row>
    <row r="772">
      <c r="B772" s="51"/>
    </row>
    <row r="773">
      <c r="B773" s="51"/>
    </row>
    <row r="774">
      <c r="B774" s="51"/>
    </row>
    <row r="775">
      <c r="B775" s="51"/>
    </row>
    <row r="776">
      <c r="B776" s="51"/>
    </row>
    <row r="777">
      <c r="B777" s="51"/>
    </row>
    <row r="778">
      <c r="B778" s="51"/>
    </row>
    <row r="779">
      <c r="B779" s="51"/>
    </row>
    <row r="780">
      <c r="B780" s="51"/>
    </row>
    <row r="781">
      <c r="B781" s="51"/>
    </row>
    <row r="782">
      <c r="B782" s="51"/>
    </row>
    <row r="783">
      <c r="B783" s="51"/>
    </row>
    <row r="784">
      <c r="B784" s="51"/>
    </row>
    <row r="785">
      <c r="B785" s="51"/>
    </row>
    <row r="786">
      <c r="B786" s="51"/>
    </row>
    <row r="787">
      <c r="B787" s="51"/>
    </row>
    <row r="788">
      <c r="B788" s="51"/>
    </row>
    <row r="789">
      <c r="B789" s="51"/>
    </row>
    <row r="790">
      <c r="B790" s="51"/>
    </row>
    <row r="791">
      <c r="B791" s="51"/>
    </row>
    <row r="792">
      <c r="B792" s="51"/>
    </row>
    <row r="793">
      <c r="B793" s="51"/>
    </row>
    <row r="794">
      <c r="B794" s="51"/>
    </row>
    <row r="795">
      <c r="B795" s="51"/>
    </row>
    <row r="796">
      <c r="B796" s="51"/>
    </row>
    <row r="797">
      <c r="B797" s="51"/>
    </row>
    <row r="798">
      <c r="B798" s="51"/>
    </row>
    <row r="799">
      <c r="B799" s="51"/>
    </row>
    <row r="800">
      <c r="B800" s="51"/>
    </row>
    <row r="801">
      <c r="B801" s="51"/>
    </row>
    <row r="802">
      <c r="B802" s="51"/>
    </row>
    <row r="803">
      <c r="B803" s="51"/>
    </row>
    <row r="804">
      <c r="B804" s="51"/>
    </row>
    <row r="805">
      <c r="B805" s="51"/>
    </row>
    <row r="806">
      <c r="B806" s="51"/>
    </row>
    <row r="807">
      <c r="B807" s="51"/>
    </row>
    <row r="808">
      <c r="B808" s="51"/>
    </row>
    <row r="809">
      <c r="B809" s="51"/>
    </row>
    <row r="810">
      <c r="B810" s="51"/>
    </row>
    <row r="811">
      <c r="B811" s="51"/>
    </row>
    <row r="812">
      <c r="B812" s="51"/>
    </row>
    <row r="813">
      <c r="B813" s="51"/>
    </row>
    <row r="814">
      <c r="B814" s="51"/>
    </row>
    <row r="815">
      <c r="B815" s="51"/>
    </row>
    <row r="816">
      <c r="B816" s="51"/>
    </row>
    <row r="817">
      <c r="B817" s="51"/>
    </row>
    <row r="818">
      <c r="B818" s="51"/>
    </row>
    <row r="819">
      <c r="B819" s="51"/>
    </row>
    <row r="820">
      <c r="B820" s="51"/>
    </row>
    <row r="821">
      <c r="B821" s="51"/>
    </row>
    <row r="822">
      <c r="B822" s="51"/>
    </row>
    <row r="823">
      <c r="B823" s="51"/>
    </row>
    <row r="824">
      <c r="B824" s="51"/>
    </row>
    <row r="825">
      <c r="B825" s="51"/>
    </row>
    <row r="826">
      <c r="B826" s="51"/>
    </row>
    <row r="827">
      <c r="B827" s="51"/>
    </row>
    <row r="828">
      <c r="B828" s="51"/>
    </row>
    <row r="829">
      <c r="B829" s="51"/>
    </row>
    <row r="830">
      <c r="B830" s="51"/>
    </row>
    <row r="831">
      <c r="B831" s="51"/>
    </row>
    <row r="832">
      <c r="B832" s="51"/>
    </row>
    <row r="833">
      <c r="B833" s="51"/>
    </row>
    <row r="834">
      <c r="B834" s="51"/>
    </row>
    <row r="835">
      <c r="B835" s="51"/>
    </row>
    <row r="836">
      <c r="B836" s="51"/>
    </row>
    <row r="837">
      <c r="B837" s="51"/>
    </row>
    <row r="838">
      <c r="B838" s="51"/>
    </row>
    <row r="839">
      <c r="B839" s="51"/>
    </row>
    <row r="840">
      <c r="B840" s="51"/>
    </row>
    <row r="841">
      <c r="B841" s="51"/>
    </row>
    <row r="842">
      <c r="B842" s="51"/>
    </row>
    <row r="843">
      <c r="B843" s="51"/>
    </row>
    <row r="844">
      <c r="B844" s="51"/>
    </row>
    <row r="845">
      <c r="B845" s="51"/>
    </row>
    <row r="846">
      <c r="B846" s="51"/>
    </row>
    <row r="847">
      <c r="B847" s="51"/>
    </row>
    <row r="848">
      <c r="B848" s="51"/>
    </row>
    <row r="849">
      <c r="B849" s="51"/>
    </row>
    <row r="850">
      <c r="B850" s="51"/>
    </row>
    <row r="851">
      <c r="B851" s="51"/>
    </row>
    <row r="852">
      <c r="B852" s="51"/>
    </row>
    <row r="853">
      <c r="B853" s="51"/>
    </row>
    <row r="854">
      <c r="B854" s="51"/>
    </row>
    <row r="855">
      <c r="B855" s="51"/>
    </row>
    <row r="856">
      <c r="B856" s="51"/>
    </row>
    <row r="857">
      <c r="B857" s="51"/>
    </row>
    <row r="858">
      <c r="B858" s="51"/>
    </row>
    <row r="859">
      <c r="B859" s="51"/>
    </row>
    <row r="860">
      <c r="B860" s="51"/>
    </row>
    <row r="861">
      <c r="B861" s="51"/>
    </row>
    <row r="862">
      <c r="B862" s="51"/>
    </row>
    <row r="863">
      <c r="B863" s="51"/>
    </row>
    <row r="864">
      <c r="B864" s="51"/>
    </row>
    <row r="865">
      <c r="B865" s="51"/>
    </row>
    <row r="866">
      <c r="B866" s="51"/>
    </row>
    <row r="867">
      <c r="B867" s="51"/>
    </row>
    <row r="868">
      <c r="B868" s="51"/>
    </row>
    <row r="869">
      <c r="B869" s="51"/>
    </row>
    <row r="870">
      <c r="B870" s="51"/>
    </row>
    <row r="871">
      <c r="B871" s="51"/>
    </row>
    <row r="872">
      <c r="B872" s="51"/>
    </row>
    <row r="873">
      <c r="B873" s="51"/>
    </row>
    <row r="874">
      <c r="B874" s="51"/>
    </row>
    <row r="875">
      <c r="B875" s="51"/>
    </row>
    <row r="876">
      <c r="B876" s="51"/>
    </row>
    <row r="877">
      <c r="B877" s="51"/>
    </row>
    <row r="878">
      <c r="B878" s="51"/>
    </row>
    <row r="879">
      <c r="B879" s="51"/>
    </row>
    <row r="880">
      <c r="B880" s="51"/>
    </row>
    <row r="881">
      <c r="B881" s="51"/>
    </row>
    <row r="882">
      <c r="B882" s="51"/>
    </row>
    <row r="883">
      <c r="B883" s="51"/>
    </row>
    <row r="884">
      <c r="B884" s="51"/>
    </row>
    <row r="885">
      <c r="B885" s="51"/>
    </row>
    <row r="886">
      <c r="B886" s="51"/>
    </row>
    <row r="887">
      <c r="B887" s="51"/>
    </row>
    <row r="888">
      <c r="B888" s="51"/>
    </row>
    <row r="889">
      <c r="B889" s="51"/>
    </row>
    <row r="890">
      <c r="B890" s="51"/>
    </row>
    <row r="891">
      <c r="B891" s="51"/>
    </row>
    <row r="892">
      <c r="B892" s="51"/>
    </row>
    <row r="893">
      <c r="B893" s="51"/>
    </row>
    <row r="894">
      <c r="B894" s="51"/>
    </row>
    <row r="895">
      <c r="B895" s="51"/>
    </row>
    <row r="896">
      <c r="B896" s="51"/>
    </row>
    <row r="897">
      <c r="B897" s="51"/>
    </row>
    <row r="898">
      <c r="B898" s="51"/>
    </row>
    <row r="899">
      <c r="B899" s="51"/>
    </row>
    <row r="900">
      <c r="B900" s="51"/>
    </row>
    <row r="901">
      <c r="B901" s="51"/>
    </row>
    <row r="902">
      <c r="B902" s="51"/>
    </row>
    <row r="903">
      <c r="B903" s="51"/>
    </row>
    <row r="904">
      <c r="B904" s="51"/>
    </row>
    <row r="905">
      <c r="B905" s="51"/>
    </row>
    <row r="906">
      <c r="B906" s="51"/>
    </row>
    <row r="907">
      <c r="B907" s="51"/>
    </row>
    <row r="908">
      <c r="B908" s="51"/>
    </row>
    <row r="909">
      <c r="B909" s="51"/>
    </row>
    <row r="910">
      <c r="B910" s="51"/>
    </row>
    <row r="911">
      <c r="B911" s="51"/>
    </row>
    <row r="912">
      <c r="B912" s="51"/>
    </row>
    <row r="913">
      <c r="B913" s="51"/>
    </row>
    <row r="914">
      <c r="B914" s="51"/>
    </row>
    <row r="915">
      <c r="B915" s="51"/>
    </row>
    <row r="916">
      <c r="B916" s="51"/>
    </row>
    <row r="917">
      <c r="B917" s="51"/>
    </row>
    <row r="918">
      <c r="B918" s="51"/>
    </row>
    <row r="919">
      <c r="B919" s="51"/>
    </row>
    <row r="920">
      <c r="B920" s="51"/>
    </row>
    <row r="921">
      <c r="B921" s="51"/>
    </row>
    <row r="922">
      <c r="B922" s="51"/>
    </row>
    <row r="923">
      <c r="B923" s="51"/>
    </row>
    <row r="924">
      <c r="B924" s="51"/>
    </row>
    <row r="925">
      <c r="B925" s="51"/>
    </row>
    <row r="926">
      <c r="B926" s="51"/>
    </row>
    <row r="927">
      <c r="B927" s="51"/>
    </row>
    <row r="928">
      <c r="B928" s="51"/>
    </row>
    <row r="929">
      <c r="B929" s="51"/>
    </row>
    <row r="930">
      <c r="B930" s="51"/>
    </row>
    <row r="931">
      <c r="B931" s="51"/>
    </row>
    <row r="932">
      <c r="B932" s="51"/>
    </row>
    <row r="933">
      <c r="B933" s="51"/>
    </row>
    <row r="934">
      <c r="B934" s="51"/>
    </row>
    <row r="935">
      <c r="B935" s="51"/>
    </row>
    <row r="936">
      <c r="B936" s="51"/>
    </row>
    <row r="937">
      <c r="B937" s="51"/>
    </row>
    <row r="938">
      <c r="B938" s="51"/>
    </row>
    <row r="939">
      <c r="B939" s="51"/>
    </row>
    <row r="940">
      <c r="B940" s="51"/>
    </row>
    <row r="941">
      <c r="B941" s="51"/>
    </row>
    <row r="942">
      <c r="B942" s="51"/>
    </row>
    <row r="943">
      <c r="B943" s="51"/>
    </row>
    <row r="944">
      <c r="B944" s="51"/>
    </row>
    <row r="945">
      <c r="B945" s="51"/>
    </row>
    <row r="946">
      <c r="B946" s="51"/>
    </row>
    <row r="947">
      <c r="B947" s="51"/>
    </row>
    <row r="948">
      <c r="B948" s="51"/>
    </row>
    <row r="949">
      <c r="B949" s="51"/>
    </row>
    <row r="950">
      <c r="B950" s="51"/>
    </row>
    <row r="951">
      <c r="B951" s="51"/>
    </row>
    <row r="952">
      <c r="B952" s="51"/>
    </row>
    <row r="953">
      <c r="B953" s="51"/>
    </row>
    <row r="954">
      <c r="B954" s="51"/>
    </row>
    <row r="955">
      <c r="B955" s="51"/>
    </row>
    <row r="956">
      <c r="B956" s="51"/>
    </row>
    <row r="957">
      <c r="B957" s="51"/>
    </row>
    <row r="958">
      <c r="B958" s="51"/>
    </row>
    <row r="959">
      <c r="B959" s="51"/>
    </row>
    <row r="960">
      <c r="B960" s="51"/>
    </row>
    <row r="961">
      <c r="B961" s="51"/>
    </row>
    <row r="962">
      <c r="B962" s="51"/>
    </row>
    <row r="963">
      <c r="B963" s="51"/>
    </row>
    <row r="964">
      <c r="B964" s="51"/>
    </row>
    <row r="965">
      <c r="B965" s="51"/>
    </row>
    <row r="966">
      <c r="B966" s="51"/>
    </row>
    <row r="967">
      <c r="B967" s="51"/>
    </row>
    <row r="968">
      <c r="B968" s="51"/>
    </row>
    <row r="969">
      <c r="B969" s="51"/>
    </row>
    <row r="970">
      <c r="B970" s="51"/>
    </row>
    <row r="971">
      <c r="B971" s="51"/>
    </row>
    <row r="972">
      <c r="B972" s="51"/>
    </row>
    <row r="973">
      <c r="B973" s="51"/>
    </row>
    <row r="974">
      <c r="B974" s="51"/>
    </row>
    <row r="975">
      <c r="B975" s="51"/>
    </row>
    <row r="976">
      <c r="B976" s="51"/>
    </row>
    <row r="977">
      <c r="B977" s="51"/>
    </row>
    <row r="978">
      <c r="B978" s="51"/>
    </row>
    <row r="979">
      <c r="B979" s="51"/>
    </row>
    <row r="980">
      <c r="B980" s="51"/>
    </row>
    <row r="981">
      <c r="B981" s="51"/>
    </row>
    <row r="982">
      <c r="B982" s="51"/>
    </row>
    <row r="983">
      <c r="B983" s="51"/>
    </row>
    <row r="984">
      <c r="B984" s="51"/>
    </row>
    <row r="985">
      <c r="B985" s="51"/>
    </row>
    <row r="986">
      <c r="B986" s="51"/>
    </row>
    <row r="987">
      <c r="B987" s="51"/>
    </row>
    <row r="988">
      <c r="B988" s="51"/>
    </row>
    <row r="989">
      <c r="B989" s="51"/>
    </row>
    <row r="990">
      <c r="B990" s="51"/>
    </row>
    <row r="991">
      <c r="B991" s="51"/>
    </row>
    <row r="992">
      <c r="B992" s="51"/>
    </row>
    <row r="993">
      <c r="B993" s="51"/>
    </row>
    <row r="994">
      <c r="B994" s="51"/>
    </row>
    <row r="995">
      <c r="B995" s="51"/>
    </row>
    <row r="996">
      <c r="B996" s="51"/>
    </row>
    <row r="997">
      <c r="B997" s="51"/>
    </row>
    <row r="998">
      <c r="B998" s="51"/>
    </row>
    <row r="999">
      <c r="B999" s="51"/>
    </row>
    <row r="1000">
      <c r="B1000" s="51"/>
    </row>
    <row r="1001">
      <c r="B1001" s="51"/>
    </row>
    <row r="1002">
      <c r="B1002" s="51"/>
    </row>
    <row r="1003">
      <c r="B1003" s="5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86"/>
    <col customWidth="1" min="2" max="2" width="52.14"/>
    <col customWidth="1" min="3" max="3" width="79.0"/>
    <col customWidth="1" min="4" max="4" width="4.43"/>
  </cols>
  <sheetData>
    <row r="1">
      <c r="A1" s="34" t="s">
        <v>53</v>
      </c>
      <c r="B1" s="52" t="s">
        <v>54</v>
      </c>
    </row>
    <row r="2">
      <c r="A2" s="34" t="s">
        <v>55</v>
      </c>
      <c r="B2" s="52" t="str">
        <f>substitute(B1," ","%20")</f>
        <v>1600%20Pennsylvania%20Avenue%20NW,%20Washington,%20DC%2020500</v>
      </c>
      <c r="C2" s="55" t="str">
        <f t="shared" ref="C2:C5" si="1">FORMULATEXT(B2)</f>
        <v>=substitute(B1," ","%20")</v>
      </c>
    </row>
    <row r="3">
      <c r="A3" s="34" t="s">
        <v>56</v>
      </c>
      <c r="B3" s="56" t="str">
        <f>"https://nominatim.openstreetmap.org/search?q="&amp;B2&amp;"&amp;format=xml&amp;addressdetails=1"</f>
        <v>https://nominatim.openstreetmap.org/search?q=1600%20Pennsylvania%20Avenue%20NW,%20Washington,%20DC%2020500&amp;format=xml&amp;addressdetails=1</v>
      </c>
      <c r="C3" s="55" t="str">
        <f t="shared" si="1"/>
        <v>="https://nominatim.openstreetmap.org/search?q="&amp;B2&amp;"&amp;format=xml&amp;addressdetails=1"</v>
      </c>
    </row>
    <row r="4">
      <c r="A4" s="34" t="s">
        <v>36</v>
      </c>
      <c r="B4" s="51">
        <f>IFERROR(__xludf.DUMMYFUNCTION("ImportXML(B3,""//place[1]/@lat"")"),38.8976997)</f>
        <v>38.8976997</v>
      </c>
      <c r="C4" s="55" t="str">
        <f t="shared" si="1"/>
        <v>=ImportXML(B3,"//place[1]/@lat")</v>
      </c>
    </row>
    <row r="5">
      <c r="A5" s="34" t="s">
        <v>38</v>
      </c>
      <c r="B5" s="51">
        <f>IFERROR(__xludf.DUMMYFUNCTION("ImportXML(B3,""//place[1]/@lon"")"),-77.03655315)</f>
        <v>-77.03655315</v>
      </c>
      <c r="C5" s="55" t="str">
        <f t="shared" si="1"/>
        <v>=ImportXML(B3,"//place[1]/@lon")</v>
      </c>
    </row>
    <row r="6">
      <c r="A6" s="34"/>
    </row>
    <row r="7">
      <c r="A7" s="34" t="str">
        <f>"Search Results (" &amp; COUNTA(B7:B100) &amp; ")"</f>
        <v>Search Results (4)</v>
      </c>
      <c r="B7" s="57" t="str">
        <f>IFERROR(__xludf.DUMMYFUNCTION("TRANSPOSE(ImportXML(B3,""*""))"),"White House1600Pennsylvania Avenue NorthwestWashingtonDistrict of Columbia20500United Statesus")</f>
        <v>White House1600Pennsylvania Avenue NorthwestWashingtonDistrict of Columbia20500United Statesus</v>
      </c>
      <c r="C7" s="55" t="str">
        <f>FORMULATEXT(B7)</f>
        <v>=TRANSPOSE(ImportXML(B3,"*"))</v>
      </c>
      <c r="D7" s="34"/>
    </row>
    <row r="8">
      <c r="A8" s="33"/>
      <c r="B8" s="58" t="str">
        <f>IFERROR(__xludf.DUMMYFUNCTION("""COMPUTED_VALUE"""),"The West Wing1600Pennsylvania Avenue NorthwestWashingtonDistrict of Columbia20500United Statesus")</f>
        <v>The West Wing1600Pennsylvania Avenue NorthwestWashingtonDistrict of Columbia20500United Statesus</v>
      </c>
    </row>
    <row r="9">
      <c r="A9" s="33"/>
      <c r="B9" s="58" t="str">
        <f>IFERROR(__xludf.DUMMYFUNCTION("""COMPUTED_VALUE"""),"The East Wing1600Pennsylvania Avenue NorthwestWashingtonDistrict of Columbia20500United Statesus")</f>
        <v>The East Wing1600Pennsylvania Avenue NorthwestWashingtonDistrict of Columbia20500United Statesus</v>
      </c>
    </row>
    <row r="10">
      <c r="B10" s="57" t="str">
        <f>IFERROR(__xludf.DUMMYFUNCTION("""COMPUTED_VALUE"""),"White House Meridian1600Pennsylvania Avenue NorthwestWashingtonDistrict of Columbia20500United Statesus")</f>
        <v>White House Meridian1600Pennsylvania Avenue NorthwestWashingtonDistrict of Columbia20500United Statesus</v>
      </c>
    </row>
    <row r="11">
      <c r="B11" s="51"/>
    </row>
    <row r="12">
      <c r="B12" s="51"/>
    </row>
    <row r="13">
      <c r="B13" s="59"/>
    </row>
    <row r="14">
      <c r="B14" s="51"/>
    </row>
    <row r="15">
      <c r="B15" s="51"/>
    </row>
    <row r="17">
      <c r="B17" s="51"/>
    </row>
    <row r="18">
      <c r="B18" s="51"/>
    </row>
    <row r="19">
      <c r="B19" s="51"/>
    </row>
    <row r="20">
      <c r="B20" s="51"/>
    </row>
    <row r="21">
      <c r="B21" s="51"/>
    </row>
    <row r="22">
      <c r="B22" s="51"/>
    </row>
    <row r="23">
      <c r="B23" s="51"/>
    </row>
    <row r="24">
      <c r="B24" s="51"/>
    </row>
    <row r="25">
      <c r="B25" s="51"/>
    </row>
    <row r="26">
      <c r="B26" s="51"/>
    </row>
    <row r="27">
      <c r="B27" s="51"/>
    </row>
    <row r="28">
      <c r="B28" s="51"/>
    </row>
    <row r="29">
      <c r="B29" s="51"/>
    </row>
    <row r="30">
      <c r="B30" s="51"/>
    </row>
    <row r="31">
      <c r="B31" s="51"/>
    </row>
    <row r="32">
      <c r="B32" s="51"/>
    </row>
    <row r="33">
      <c r="B33" s="51"/>
    </row>
    <row r="34">
      <c r="B34" s="51"/>
    </row>
    <row r="35">
      <c r="B35" s="51"/>
    </row>
    <row r="36">
      <c r="B36" s="51"/>
    </row>
    <row r="37">
      <c r="B37" s="51"/>
    </row>
    <row r="38">
      <c r="B38" s="51"/>
    </row>
    <row r="39">
      <c r="B39" s="51"/>
    </row>
    <row r="40">
      <c r="B40" s="51"/>
    </row>
    <row r="41">
      <c r="B41" s="51"/>
    </row>
    <row r="42">
      <c r="B42" s="51"/>
    </row>
    <row r="43">
      <c r="B43" s="51"/>
    </row>
    <row r="44">
      <c r="B44" s="51"/>
    </row>
    <row r="45">
      <c r="B45" s="51"/>
    </row>
    <row r="46">
      <c r="B46" s="51"/>
    </row>
    <row r="47">
      <c r="B47" s="51"/>
    </row>
    <row r="48">
      <c r="B48" s="51"/>
    </row>
    <row r="49">
      <c r="B49" s="51"/>
    </row>
    <row r="50">
      <c r="B50" s="51"/>
    </row>
    <row r="51">
      <c r="B51" s="51"/>
    </row>
    <row r="52">
      <c r="B52" s="51"/>
    </row>
    <row r="53">
      <c r="B53" s="51"/>
    </row>
    <row r="54">
      <c r="B54" s="51"/>
    </row>
    <row r="55">
      <c r="B55" s="51"/>
    </row>
    <row r="56">
      <c r="B56" s="51"/>
    </row>
    <row r="57">
      <c r="B57" s="51"/>
    </row>
    <row r="58">
      <c r="B58" s="51"/>
    </row>
    <row r="59">
      <c r="B59" s="51"/>
    </row>
    <row r="60">
      <c r="B60" s="51"/>
    </row>
    <row r="61">
      <c r="B61" s="51"/>
    </row>
    <row r="62">
      <c r="B62" s="51"/>
    </row>
    <row r="63">
      <c r="B63" s="51"/>
    </row>
    <row r="64">
      <c r="B64" s="51"/>
    </row>
    <row r="65">
      <c r="B65" s="51"/>
    </row>
    <row r="66">
      <c r="B66" s="51"/>
    </row>
    <row r="67">
      <c r="B67" s="51"/>
    </row>
    <row r="68">
      <c r="B68" s="51"/>
    </row>
    <row r="69">
      <c r="B69" s="51"/>
    </row>
    <row r="70">
      <c r="B70" s="51"/>
    </row>
    <row r="71">
      <c r="B71" s="51"/>
    </row>
    <row r="72">
      <c r="B72" s="51"/>
    </row>
    <row r="73">
      <c r="B73" s="51"/>
    </row>
    <row r="74">
      <c r="B74" s="51"/>
    </row>
    <row r="75">
      <c r="B75" s="51"/>
    </row>
    <row r="76">
      <c r="B76" s="51"/>
    </row>
    <row r="77">
      <c r="B77" s="51"/>
    </row>
    <row r="78">
      <c r="B78" s="51"/>
    </row>
    <row r="79">
      <c r="B79" s="51"/>
    </row>
    <row r="80">
      <c r="B80" s="51"/>
    </row>
    <row r="81">
      <c r="B81" s="51"/>
    </row>
    <row r="82">
      <c r="B82" s="51"/>
    </row>
    <row r="83">
      <c r="B83" s="51"/>
    </row>
    <row r="84">
      <c r="B84" s="51"/>
    </row>
    <row r="85">
      <c r="B85" s="51"/>
    </row>
    <row r="86">
      <c r="B86" s="51"/>
    </row>
    <row r="87">
      <c r="B87" s="51"/>
    </row>
    <row r="88">
      <c r="B88" s="51"/>
    </row>
    <row r="89">
      <c r="B89" s="51"/>
    </row>
    <row r="90">
      <c r="B90" s="51"/>
    </row>
    <row r="91">
      <c r="B91" s="51"/>
    </row>
    <row r="92">
      <c r="B92" s="51"/>
    </row>
    <row r="93">
      <c r="B93" s="51"/>
    </row>
    <row r="94">
      <c r="B94" s="51"/>
    </row>
    <row r="95">
      <c r="B95" s="51"/>
    </row>
    <row r="96">
      <c r="B96" s="51"/>
    </row>
    <row r="97">
      <c r="B97" s="51"/>
    </row>
    <row r="98">
      <c r="B98" s="51"/>
    </row>
    <row r="99">
      <c r="B99" s="51"/>
    </row>
    <row r="100">
      <c r="B100" s="51"/>
    </row>
    <row r="101">
      <c r="B101" s="51"/>
    </row>
    <row r="102">
      <c r="B102" s="51"/>
    </row>
    <row r="103">
      <c r="B103" s="51"/>
    </row>
    <row r="104">
      <c r="B104" s="51"/>
    </row>
    <row r="105">
      <c r="B105" s="51"/>
    </row>
    <row r="106">
      <c r="B106" s="51"/>
    </row>
    <row r="107">
      <c r="B107" s="51"/>
    </row>
    <row r="108">
      <c r="B108" s="51"/>
    </row>
    <row r="109">
      <c r="B109" s="51"/>
    </row>
    <row r="110">
      <c r="B110" s="51"/>
    </row>
    <row r="111">
      <c r="B111" s="51"/>
    </row>
    <row r="112">
      <c r="B112" s="51"/>
    </row>
    <row r="113">
      <c r="B113" s="51"/>
    </row>
    <row r="114">
      <c r="B114" s="51"/>
    </row>
    <row r="115">
      <c r="B115" s="51"/>
    </row>
    <row r="116">
      <c r="B116" s="51"/>
    </row>
    <row r="117">
      <c r="B117" s="51"/>
    </row>
    <row r="118">
      <c r="B118" s="51"/>
    </row>
    <row r="119">
      <c r="B119" s="51"/>
    </row>
    <row r="120">
      <c r="B120" s="51"/>
    </row>
    <row r="121">
      <c r="B121" s="51"/>
    </row>
    <row r="122">
      <c r="B122" s="51"/>
    </row>
    <row r="123">
      <c r="B123" s="51"/>
    </row>
    <row r="124">
      <c r="B124" s="51"/>
    </row>
    <row r="125">
      <c r="B125" s="51"/>
    </row>
    <row r="126">
      <c r="B126" s="51"/>
    </row>
    <row r="127">
      <c r="B127" s="51"/>
    </row>
    <row r="128">
      <c r="B128" s="51"/>
    </row>
    <row r="129">
      <c r="B129" s="51"/>
    </row>
    <row r="130">
      <c r="B130" s="51"/>
    </row>
    <row r="131">
      <c r="B131" s="51"/>
    </row>
    <row r="132">
      <c r="B132" s="51"/>
    </row>
    <row r="133">
      <c r="B133" s="51"/>
    </row>
    <row r="134">
      <c r="B134" s="51"/>
    </row>
    <row r="135">
      <c r="B135" s="51"/>
    </row>
    <row r="136">
      <c r="B136" s="51"/>
    </row>
    <row r="137">
      <c r="B137" s="51"/>
    </row>
    <row r="138">
      <c r="B138" s="51"/>
    </row>
    <row r="139">
      <c r="B139" s="51"/>
    </row>
    <row r="140">
      <c r="B140" s="51"/>
    </row>
    <row r="141">
      <c r="B141" s="51"/>
    </row>
    <row r="142">
      <c r="B142" s="51"/>
    </row>
    <row r="143">
      <c r="B143" s="51"/>
    </row>
    <row r="144">
      <c r="B144" s="51"/>
    </row>
    <row r="145">
      <c r="B145" s="51"/>
    </row>
    <row r="146">
      <c r="B146" s="51"/>
    </row>
    <row r="147">
      <c r="B147" s="51"/>
    </row>
    <row r="148">
      <c r="B148" s="51"/>
    </row>
    <row r="149">
      <c r="B149" s="51"/>
    </row>
    <row r="150">
      <c r="B150" s="51"/>
    </row>
    <row r="151">
      <c r="B151" s="51"/>
    </row>
    <row r="152">
      <c r="B152" s="51"/>
    </row>
    <row r="153">
      <c r="B153" s="51"/>
    </row>
    <row r="154">
      <c r="B154" s="51"/>
    </row>
    <row r="155">
      <c r="B155" s="51"/>
    </row>
    <row r="156">
      <c r="B156" s="51"/>
    </row>
    <row r="157">
      <c r="B157" s="51"/>
    </row>
    <row r="158">
      <c r="B158" s="51"/>
    </row>
    <row r="159">
      <c r="B159" s="51"/>
    </row>
    <row r="160">
      <c r="B160" s="51"/>
    </row>
    <row r="161">
      <c r="B161" s="51"/>
    </row>
    <row r="162">
      <c r="B162" s="51"/>
    </row>
    <row r="163">
      <c r="B163" s="51"/>
    </row>
    <row r="164">
      <c r="B164" s="51"/>
    </row>
    <row r="165">
      <c r="B165" s="51"/>
    </row>
    <row r="166">
      <c r="B166" s="51"/>
    </row>
    <row r="167">
      <c r="B167" s="51"/>
    </row>
    <row r="168">
      <c r="B168" s="51"/>
    </row>
    <row r="169">
      <c r="B169" s="51"/>
    </row>
    <row r="170">
      <c r="B170" s="51"/>
    </row>
    <row r="171">
      <c r="B171" s="51"/>
    </row>
    <row r="172">
      <c r="B172" s="51"/>
    </row>
    <row r="173">
      <c r="B173" s="51"/>
    </row>
    <row r="174">
      <c r="B174" s="51"/>
    </row>
    <row r="175">
      <c r="B175" s="51"/>
    </row>
    <row r="176">
      <c r="B176" s="51"/>
    </row>
    <row r="177">
      <c r="B177" s="51"/>
    </row>
    <row r="178">
      <c r="B178" s="51"/>
    </row>
    <row r="179">
      <c r="B179" s="51"/>
    </row>
    <row r="180">
      <c r="B180" s="51"/>
    </row>
    <row r="181">
      <c r="B181" s="51"/>
    </row>
    <row r="182">
      <c r="B182" s="51"/>
    </row>
    <row r="183">
      <c r="B183" s="51"/>
    </row>
    <row r="184">
      <c r="B184" s="51"/>
    </row>
    <row r="185">
      <c r="B185" s="51"/>
    </row>
    <row r="186">
      <c r="B186" s="51"/>
    </row>
    <row r="187">
      <c r="B187" s="51"/>
    </row>
    <row r="188">
      <c r="B188" s="51"/>
    </row>
    <row r="189">
      <c r="B189" s="51"/>
    </row>
    <row r="190">
      <c r="B190" s="51"/>
    </row>
    <row r="191">
      <c r="B191" s="51"/>
    </row>
    <row r="192">
      <c r="B192" s="51"/>
    </row>
    <row r="193">
      <c r="B193" s="51"/>
    </row>
    <row r="194">
      <c r="B194" s="51"/>
    </row>
    <row r="195">
      <c r="B195" s="51"/>
    </row>
    <row r="196">
      <c r="B196" s="51"/>
    </row>
    <row r="197">
      <c r="B197" s="51"/>
    </row>
    <row r="198">
      <c r="B198" s="51"/>
    </row>
    <row r="199">
      <c r="B199" s="51"/>
    </row>
    <row r="200">
      <c r="B200" s="51"/>
    </row>
    <row r="201">
      <c r="B201" s="51"/>
    </row>
    <row r="202">
      <c r="B202" s="51"/>
    </row>
    <row r="203">
      <c r="B203" s="51"/>
    </row>
    <row r="204">
      <c r="B204" s="51"/>
    </row>
    <row r="205">
      <c r="B205" s="51"/>
    </row>
    <row r="206">
      <c r="B206" s="51"/>
    </row>
    <row r="207">
      <c r="B207" s="51"/>
    </row>
    <row r="208">
      <c r="B208" s="51"/>
    </row>
    <row r="209">
      <c r="B209" s="51"/>
    </row>
    <row r="210">
      <c r="B210" s="51"/>
    </row>
    <row r="211">
      <c r="B211" s="51"/>
    </row>
    <row r="212">
      <c r="B212" s="51"/>
    </row>
    <row r="213">
      <c r="B213" s="51"/>
    </row>
    <row r="214">
      <c r="B214" s="51"/>
    </row>
    <row r="215">
      <c r="B215" s="51"/>
    </row>
    <row r="216">
      <c r="B216" s="51"/>
    </row>
    <row r="217">
      <c r="B217" s="51"/>
    </row>
    <row r="218">
      <c r="B218" s="51"/>
    </row>
    <row r="219">
      <c r="B219" s="51"/>
    </row>
    <row r="220">
      <c r="B220" s="51"/>
    </row>
    <row r="221">
      <c r="B221" s="51"/>
    </row>
    <row r="222">
      <c r="B222" s="51"/>
    </row>
    <row r="223">
      <c r="B223" s="51"/>
    </row>
    <row r="224">
      <c r="B224" s="51"/>
    </row>
    <row r="225">
      <c r="B225" s="51"/>
    </row>
    <row r="226">
      <c r="B226" s="51"/>
    </row>
    <row r="227">
      <c r="B227" s="51"/>
    </row>
    <row r="228">
      <c r="B228" s="51"/>
    </row>
    <row r="229">
      <c r="B229" s="51"/>
    </row>
    <row r="230">
      <c r="B230" s="51"/>
    </row>
    <row r="231">
      <c r="B231" s="51"/>
    </row>
    <row r="232">
      <c r="B232" s="51"/>
    </row>
    <row r="233">
      <c r="B233" s="51"/>
    </row>
    <row r="234">
      <c r="B234" s="51"/>
    </row>
    <row r="235">
      <c r="B235" s="51"/>
    </row>
    <row r="236">
      <c r="B236" s="51"/>
    </row>
    <row r="237">
      <c r="B237" s="51"/>
    </row>
    <row r="238">
      <c r="B238" s="51"/>
    </row>
    <row r="239">
      <c r="B239" s="51"/>
    </row>
    <row r="240">
      <c r="B240" s="51"/>
    </row>
    <row r="241">
      <c r="B241" s="51"/>
    </row>
    <row r="242">
      <c r="B242" s="51"/>
    </row>
    <row r="243">
      <c r="B243" s="51"/>
    </row>
    <row r="244">
      <c r="B244" s="51"/>
    </row>
    <row r="245">
      <c r="B245" s="51"/>
    </row>
    <row r="246">
      <c r="B246" s="51"/>
    </row>
    <row r="247">
      <c r="B247" s="51"/>
    </row>
    <row r="248">
      <c r="B248" s="51"/>
    </row>
    <row r="249">
      <c r="B249" s="51"/>
    </row>
    <row r="250">
      <c r="B250" s="51"/>
    </row>
    <row r="251">
      <c r="B251" s="51"/>
    </row>
    <row r="252">
      <c r="B252" s="51"/>
    </row>
    <row r="253">
      <c r="B253" s="51"/>
    </row>
    <row r="254">
      <c r="B254" s="51"/>
    </row>
    <row r="255">
      <c r="B255" s="51"/>
    </row>
    <row r="256">
      <c r="B256" s="51"/>
    </row>
    <row r="257">
      <c r="B257" s="51"/>
    </row>
    <row r="258">
      <c r="B258" s="51"/>
    </row>
    <row r="259">
      <c r="B259" s="51"/>
    </row>
    <row r="260">
      <c r="B260" s="51"/>
    </row>
    <row r="261">
      <c r="B261" s="51"/>
    </row>
    <row r="262">
      <c r="B262" s="51"/>
    </row>
    <row r="263">
      <c r="B263" s="51"/>
    </row>
    <row r="264">
      <c r="B264" s="51"/>
    </row>
    <row r="265">
      <c r="B265" s="51"/>
    </row>
    <row r="266">
      <c r="B266" s="51"/>
    </row>
    <row r="267">
      <c r="B267" s="51"/>
    </row>
    <row r="268">
      <c r="B268" s="51"/>
    </row>
    <row r="269">
      <c r="B269" s="51"/>
    </row>
    <row r="270">
      <c r="B270" s="51"/>
    </row>
    <row r="271">
      <c r="B271" s="51"/>
    </row>
    <row r="272">
      <c r="B272" s="51"/>
    </row>
    <row r="273">
      <c r="B273" s="51"/>
    </row>
    <row r="274">
      <c r="B274" s="51"/>
    </row>
    <row r="275">
      <c r="B275" s="51"/>
    </row>
    <row r="276">
      <c r="B276" s="51"/>
    </row>
    <row r="277">
      <c r="B277" s="51"/>
    </row>
    <row r="278">
      <c r="B278" s="51"/>
    </row>
    <row r="279">
      <c r="B279" s="51"/>
    </row>
    <row r="280">
      <c r="B280" s="51"/>
    </row>
    <row r="281">
      <c r="B281" s="51"/>
    </row>
    <row r="282">
      <c r="B282" s="51"/>
    </row>
    <row r="283">
      <c r="B283" s="51"/>
    </row>
    <row r="284">
      <c r="B284" s="51"/>
    </row>
    <row r="285">
      <c r="B285" s="51"/>
    </row>
    <row r="286">
      <c r="B286" s="51"/>
    </row>
    <row r="287">
      <c r="B287" s="51"/>
    </row>
    <row r="288">
      <c r="B288" s="51"/>
    </row>
    <row r="289">
      <c r="B289" s="51"/>
    </row>
    <row r="290">
      <c r="B290" s="51"/>
    </row>
    <row r="291">
      <c r="B291" s="51"/>
    </row>
    <row r="292">
      <c r="B292" s="51"/>
    </row>
    <row r="293">
      <c r="B293" s="51"/>
    </row>
    <row r="294">
      <c r="B294" s="51"/>
    </row>
    <row r="295">
      <c r="B295" s="51"/>
    </row>
    <row r="296">
      <c r="B296" s="51"/>
    </row>
    <row r="297">
      <c r="B297" s="51"/>
    </row>
    <row r="298">
      <c r="B298" s="51"/>
    </row>
    <row r="299">
      <c r="B299" s="51"/>
    </row>
    <row r="300">
      <c r="B300" s="51"/>
    </row>
    <row r="301">
      <c r="B301" s="51"/>
    </row>
    <row r="302">
      <c r="B302" s="51"/>
    </row>
    <row r="303">
      <c r="B303" s="51"/>
    </row>
    <row r="304">
      <c r="B304" s="51"/>
    </row>
    <row r="305">
      <c r="B305" s="51"/>
    </row>
    <row r="306">
      <c r="B306" s="51"/>
    </row>
    <row r="307">
      <c r="B307" s="51"/>
    </row>
    <row r="308">
      <c r="B308" s="51"/>
    </row>
    <row r="309">
      <c r="B309" s="51"/>
    </row>
    <row r="310">
      <c r="B310" s="51"/>
    </row>
    <row r="311">
      <c r="B311" s="51"/>
    </row>
    <row r="312">
      <c r="B312" s="51"/>
    </row>
    <row r="313">
      <c r="B313" s="51"/>
    </row>
    <row r="314">
      <c r="B314" s="51"/>
    </row>
    <row r="315">
      <c r="B315" s="51"/>
    </row>
    <row r="316">
      <c r="B316" s="51"/>
    </row>
    <row r="317">
      <c r="B317" s="51"/>
    </row>
    <row r="318">
      <c r="B318" s="51"/>
    </row>
    <row r="319">
      <c r="B319" s="51"/>
    </row>
    <row r="320">
      <c r="B320" s="51"/>
    </row>
    <row r="321">
      <c r="B321" s="51"/>
    </row>
    <row r="322">
      <c r="B322" s="51"/>
    </row>
    <row r="323">
      <c r="B323" s="51"/>
    </row>
    <row r="324">
      <c r="B324" s="51"/>
    </row>
    <row r="325">
      <c r="B325" s="51"/>
    </row>
    <row r="326">
      <c r="B326" s="51"/>
    </row>
    <row r="327">
      <c r="B327" s="51"/>
    </row>
    <row r="328">
      <c r="B328" s="51"/>
    </row>
    <row r="329">
      <c r="B329" s="51"/>
    </row>
    <row r="330">
      <c r="B330" s="51"/>
    </row>
    <row r="331">
      <c r="B331" s="51"/>
    </row>
    <row r="332">
      <c r="B332" s="51"/>
    </row>
    <row r="333">
      <c r="B333" s="51"/>
    </row>
    <row r="334">
      <c r="B334" s="51"/>
    </row>
    <row r="335">
      <c r="B335" s="51"/>
    </row>
    <row r="336">
      <c r="B336" s="51"/>
    </row>
    <row r="337">
      <c r="B337" s="51"/>
    </row>
    <row r="338">
      <c r="B338" s="51"/>
    </row>
    <row r="339">
      <c r="B339" s="51"/>
    </row>
    <row r="340">
      <c r="B340" s="51"/>
    </row>
    <row r="341">
      <c r="B341" s="51"/>
    </row>
    <row r="342">
      <c r="B342" s="51"/>
    </row>
    <row r="343">
      <c r="B343" s="51"/>
    </row>
    <row r="344">
      <c r="B344" s="51"/>
    </row>
    <row r="345">
      <c r="B345" s="51"/>
    </row>
    <row r="346">
      <c r="B346" s="51"/>
    </row>
    <row r="347">
      <c r="B347" s="51"/>
    </row>
    <row r="348">
      <c r="B348" s="51"/>
    </row>
    <row r="349">
      <c r="B349" s="51"/>
    </row>
    <row r="350">
      <c r="B350" s="51"/>
    </row>
    <row r="351">
      <c r="B351" s="51"/>
    </row>
    <row r="352">
      <c r="B352" s="51"/>
    </row>
    <row r="353">
      <c r="B353" s="51"/>
    </row>
    <row r="354">
      <c r="B354" s="51"/>
    </row>
    <row r="355">
      <c r="B355" s="51"/>
    </row>
    <row r="356">
      <c r="B356" s="51"/>
    </row>
    <row r="357">
      <c r="B357" s="51"/>
    </row>
    <row r="358">
      <c r="B358" s="51"/>
    </row>
    <row r="359">
      <c r="B359" s="51"/>
    </row>
    <row r="360">
      <c r="B360" s="51"/>
    </row>
    <row r="361">
      <c r="B361" s="51"/>
    </row>
    <row r="362">
      <c r="B362" s="51"/>
    </row>
    <row r="363">
      <c r="B363" s="51"/>
    </row>
    <row r="364">
      <c r="B364" s="51"/>
    </row>
    <row r="365">
      <c r="B365" s="51"/>
    </row>
    <row r="366">
      <c r="B366" s="51"/>
    </row>
    <row r="367">
      <c r="B367" s="51"/>
    </row>
    <row r="368">
      <c r="B368" s="51"/>
    </row>
    <row r="369">
      <c r="B369" s="51"/>
    </row>
    <row r="370">
      <c r="B370" s="51"/>
    </row>
    <row r="371">
      <c r="B371" s="51"/>
    </row>
    <row r="372">
      <c r="B372" s="51"/>
    </row>
    <row r="373">
      <c r="B373" s="51"/>
    </row>
    <row r="374">
      <c r="B374" s="51"/>
    </row>
    <row r="375">
      <c r="B375" s="51"/>
    </row>
    <row r="376">
      <c r="B376" s="51"/>
    </row>
    <row r="377">
      <c r="B377" s="51"/>
    </row>
    <row r="378">
      <c r="B378" s="51"/>
    </row>
    <row r="379">
      <c r="B379" s="51"/>
    </row>
    <row r="380">
      <c r="B380" s="51"/>
    </row>
    <row r="381">
      <c r="B381" s="51"/>
    </row>
    <row r="382">
      <c r="B382" s="51"/>
    </row>
    <row r="383">
      <c r="B383" s="51"/>
    </row>
    <row r="384">
      <c r="B384" s="51"/>
    </row>
    <row r="385">
      <c r="B385" s="51"/>
    </row>
    <row r="386">
      <c r="B386" s="51"/>
    </row>
    <row r="387">
      <c r="B387" s="51"/>
    </row>
    <row r="388">
      <c r="B388" s="51"/>
    </row>
    <row r="389">
      <c r="B389" s="51"/>
    </row>
    <row r="390">
      <c r="B390" s="51"/>
    </row>
    <row r="391">
      <c r="B391" s="51"/>
    </row>
    <row r="392">
      <c r="B392" s="51"/>
    </row>
    <row r="393">
      <c r="B393" s="51"/>
    </row>
    <row r="394">
      <c r="B394" s="51"/>
    </row>
    <row r="395">
      <c r="B395" s="51"/>
    </row>
    <row r="396">
      <c r="B396" s="51"/>
    </row>
    <row r="397">
      <c r="B397" s="51"/>
    </row>
    <row r="398">
      <c r="B398" s="51"/>
    </row>
    <row r="399">
      <c r="B399" s="51"/>
    </row>
    <row r="400">
      <c r="B400" s="51"/>
    </row>
    <row r="401">
      <c r="B401" s="51"/>
    </row>
    <row r="402">
      <c r="B402" s="51"/>
    </row>
    <row r="403">
      <c r="B403" s="51"/>
    </row>
    <row r="404">
      <c r="B404" s="51"/>
    </row>
    <row r="405">
      <c r="B405" s="51"/>
    </row>
    <row r="406">
      <c r="B406" s="51"/>
    </row>
    <row r="407">
      <c r="B407" s="51"/>
    </row>
    <row r="408">
      <c r="B408" s="51"/>
    </row>
    <row r="409">
      <c r="B409" s="51"/>
    </row>
    <row r="410">
      <c r="B410" s="51"/>
    </row>
    <row r="411">
      <c r="B411" s="51"/>
    </row>
    <row r="412">
      <c r="B412" s="51"/>
    </row>
    <row r="413">
      <c r="B413" s="51"/>
    </row>
    <row r="414">
      <c r="B414" s="51"/>
    </row>
    <row r="415">
      <c r="B415" s="51"/>
    </row>
    <row r="416">
      <c r="B416" s="51"/>
    </row>
    <row r="417">
      <c r="B417" s="51"/>
    </row>
    <row r="418">
      <c r="B418" s="51"/>
    </row>
    <row r="419">
      <c r="B419" s="51"/>
    </row>
    <row r="420">
      <c r="B420" s="51"/>
    </row>
    <row r="421">
      <c r="B421" s="51"/>
    </row>
    <row r="422">
      <c r="B422" s="51"/>
    </row>
    <row r="423">
      <c r="B423" s="51"/>
    </row>
    <row r="424">
      <c r="B424" s="51"/>
    </row>
    <row r="425">
      <c r="B425" s="51"/>
    </row>
    <row r="426">
      <c r="B426" s="51"/>
    </row>
    <row r="427">
      <c r="B427" s="51"/>
    </row>
    <row r="428">
      <c r="B428" s="51"/>
    </row>
    <row r="429">
      <c r="B429" s="51"/>
    </row>
    <row r="430">
      <c r="B430" s="51"/>
    </row>
    <row r="431">
      <c r="B431" s="51"/>
    </row>
    <row r="432">
      <c r="B432" s="51"/>
    </row>
    <row r="433">
      <c r="B433" s="51"/>
    </row>
    <row r="434">
      <c r="B434" s="51"/>
    </row>
    <row r="435">
      <c r="B435" s="51"/>
    </row>
    <row r="436">
      <c r="B436" s="51"/>
    </row>
    <row r="437">
      <c r="B437" s="51"/>
    </row>
    <row r="438">
      <c r="B438" s="51"/>
    </row>
    <row r="439">
      <c r="B439" s="51"/>
    </row>
    <row r="440">
      <c r="B440" s="51"/>
    </row>
    <row r="441">
      <c r="B441" s="51"/>
    </row>
    <row r="442">
      <c r="B442" s="51"/>
    </row>
    <row r="443">
      <c r="B443" s="51"/>
    </row>
    <row r="444">
      <c r="B444" s="51"/>
    </row>
    <row r="445">
      <c r="B445" s="51"/>
    </row>
    <row r="446">
      <c r="B446" s="51"/>
    </row>
    <row r="447">
      <c r="B447" s="51"/>
    </row>
    <row r="448">
      <c r="B448" s="51"/>
    </row>
    <row r="449">
      <c r="B449" s="51"/>
    </row>
    <row r="450">
      <c r="B450" s="51"/>
    </row>
    <row r="451">
      <c r="B451" s="51"/>
    </row>
    <row r="452">
      <c r="B452" s="51"/>
    </row>
    <row r="453">
      <c r="B453" s="51"/>
    </row>
    <row r="454">
      <c r="B454" s="51"/>
    </row>
    <row r="455">
      <c r="B455" s="51"/>
    </row>
    <row r="456">
      <c r="B456" s="51"/>
    </row>
    <row r="457">
      <c r="B457" s="51"/>
    </row>
    <row r="458">
      <c r="B458" s="51"/>
    </row>
    <row r="459">
      <c r="B459" s="51"/>
    </row>
    <row r="460">
      <c r="B460" s="51"/>
    </row>
    <row r="461">
      <c r="B461" s="51"/>
    </row>
    <row r="462">
      <c r="B462" s="51"/>
    </row>
    <row r="463">
      <c r="B463" s="51"/>
    </row>
    <row r="464">
      <c r="B464" s="51"/>
    </row>
    <row r="465">
      <c r="B465" s="51"/>
    </row>
    <row r="466">
      <c r="B466" s="51"/>
    </row>
    <row r="467">
      <c r="B467" s="51"/>
    </row>
    <row r="468">
      <c r="B468" s="51"/>
    </row>
    <row r="469">
      <c r="B469" s="51"/>
    </row>
    <row r="470">
      <c r="B470" s="51"/>
    </row>
    <row r="471">
      <c r="B471" s="51"/>
    </row>
    <row r="472">
      <c r="B472" s="51"/>
    </row>
    <row r="473">
      <c r="B473" s="51"/>
    </row>
    <row r="474">
      <c r="B474" s="51"/>
    </row>
    <row r="475">
      <c r="B475" s="51"/>
    </row>
    <row r="476">
      <c r="B476" s="51"/>
    </row>
    <row r="477">
      <c r="B477" s="51"/>
    </row>
    <row r="478">
      <c r="B478" s="51"/>
    </row>
    <row r="479">
      <c r="B479" s="51"/>
    </row>
    <row r="480">
      <c r="B480" s="51"/>
    </row>
    <row r="481">
      <c r="B481" s="51"/>
    </row>
    <row r="482">
      <c r="B482" s="51"/>
    </row>
    <row r="483">
      <c r="B483" s="51"/>
    </row>
    <row r="484">
      <c r="B484" s="51"/>
    </row>
    <row r="485">
      <c r="B485" s="51"/>
    </row>
    <row r="486">
      <c r="B486" s="51"/>
    </row>
    <row r="487">
      <c r="B487" s="51"/>
    </row>
    <row r="488">
      <c r="B488" s="51"/>
    </row>
    <row r="489">
      <c r="B489" s="51"/>
    </row>
    <row r="490">
      <c r="B490" s="51"/>
    </row>
    <row r="491">
      <c r="B491" s="51"/>
    </row>
    <row r="492">
      <c r="B492" s="51"/>
    </row>
    <row r="493">
      <c r="B493" s="51"/>
    </row>
    <row r="494">
      <c r="B494" s="51"/>
    </row>
    <row r="495">
      <c r="B495" s="51"/>
    </row>
    <row r="496">
      <c r="B496" s="51"/>
    </row>
    <row r="497">
      <c r="B497" s="51"/>
    </row>
    <row r="498">
      <c r="B498" s="51"/>
    </row>
    <row r="499">
      <c r="B499" s="51"/>
    </row>
    <row r="500">
      <c r="B500" s="51"/>
    </row>
    <row r="501">
      <c r="B501" s="51"/>
    </row>
    <row r="502">
      <c r="B502" s="51"/>
    </row>
    <row r="503">
      <c r="B503" s="51"/>
    </row>
    <row r="504">
      <c r="B504" s="51"/>
    </row>
    <row r="505">
      <c r="B505" s="51"/>
    </row>
    <row r="506">
      <c r="B506" s="51"/>
    </row>
    <row r="507">
      <c r="B507" s="51"/>
    </row>
    <row r="508">
      <c r="B508" s="51"/>
    </row>
    <row r="509">
      <c r="B509" s="51"/>
    </row>
    <row r="510">
      <c r="B510" s="51"/>
    </row>
    <row r="511">
      <c r="B511" s="51"/>
    </row>
    <row r="512">
      <c r="B512" s="51"/>
    </row>
    <row r="513">
      <c r="B513" s="51"/>
    </row>
    <row r="514">
      <c r="B514" s="51"/>
    </row>
    <row r="515">
      <c r="B515" s="51"/>
    </row>
    <row r="516">
      <c r="B516" s="51"/>
    </row>
    <row r="517">
      <c r="B517" s="51"/>
    </row>
    <row r="518">
      <c r="B518" s="51"/>
    </row>
    <row r="519">
      <c r="B519" s="51"/>
    </row>
    <row r="520">
      <c r="B520" s="51"/>
    </row>
    <row r="521">
      <c r="B521" s="51"/>
    </row>
    <row r="522">
      <c r="B522" s="51"/>
    </row>
    <row r="523">
      <c r="B523" s="51"/>
    </row>
    <row r="524">
      <c r="B524" s="51"/>
    </row>
    <row r="525">
      <c r="B525" s="51"/>
    </row>
    <row r="526">
      <c r="B526" s="51"/>
    </row>
    <row r="527">
      <c r="B527" s="51"/>
    </row>
    <row r="528">
      <c r="B528" s="51"/>
    </row>
    <row r="529">
      <c r="B529" s="51"/>
    </row>
    <row r="530">
      <c r="B530" s="51"/>
    </row>
    <row r="531">
      <c r="B531" s="51"/>
    </row>
    <row r="532">
      <c r="B532" s="51"/>
    </row>
    <row r="533">
      <c r="B533" s="51"/>
    </row>
    <row r="534">
      <c r="B534" s="51"/>
    </row>
    <row r="535">
      <c r="B535" s="51"/>
    </row>
    <row r="536">
      <c r="B536" s="51"/>
    </row>
    <row r="537">
      <c r="B537" s="51"/>
    </row>
    <row r="538">
      <c r="B538" s="51"/>
    </row>
    <row r="539">
      <c r="B539" s="51"/>
    </row>
    <row r="540">
      <c r="B540" s="51"/>
    </row>
    <row r="541">
      <c r="B541" s="51"/>
    </row>
    <row r="542">
      <c r="B542" s="51"/>
    </row>
    <row r="543">
      <c r="B543" s="51"/>
    </row>
    <row r="544">
      <c r="B544" s="51"/>
    </row>
    <row r="545">
      <c r="B545" s="51"/>
    </row>
    <row r="546">
      <c r="B546" s="51"/>
    </row>
    <row r="547">
      <c r="B547" s="51"/>
    </row>
    <row r="548">
      <c r="B548" s="51"/>
    </row>
    <row r="549">
      <c r="B549" s="51"/>
    </row>
    <row r="550">
      <c r="B550" s="51"/>
    </row>
    <row r="551">
      <c r="B551" s="51"/>
    </row>
    <row r="552">
      <c r="B552" s="51"/>
    </row>
    <row r="553">
      <c r="B553" s="51"/>
    </row>
    <row r="554">
      <c r="B554" s="51"/>
    </row>
    <row r="555">
      <c r="B555" s="51"/>
    </row>
    <row r="556">
      <c r="B556" s="51"/>
    </row>
    <row r="557">
      <c r="B557" s="51"/>
    </row>
    <row r="558">
      <c r="B558" s="51"/>
    </row>
    <row r="559">
      <c r="B559" s="51"/>
    </row>
    <row r="560">
      <c r="B560" s="51"/>
    </row>
    <row r="561">
      <c r="B561" s="51"/>
    </row>
    <row r="562">
      <c r="B562" s="51"/>
    </row>
    <row r="563">
      <c r="B563" s="51"/>
    </row>
    <row r="564">
      <c r="B564" s="51"/>
    </row>
    <row r="565">
      <c r="B565" s="51"/>
    </row>
    <row r="566">
      <c r="B566" s="51"/>
    </row>
    <row r="567">
      <c r="B567" s="51"/>
    </row>
    <row r="568">
      <c r="B568" s="51"/>
    </row>
    <row r="569">
      <c r="B569" s="51"/>
    </row>
    <row r="570">
      <c r="B570" s="51"/>
    </row>
    <row r="571">
      <c r="B571" s="51"/>
    </row>
    <row r="572">
      <c r="B572" s="51"/>
    </row>
    <row r="573">
      <c r="B573" s="51"/>
    </row>
    <row r="574">
      <c r="B574" s="51"/>
    </row>
    <row r="575">
      <c r="B575" s="51"/>
    </row>
    <row r="576">
      <c r="B576" s="51"/>
    </row>
    <row r="577">
      <c r="B577" s="51"/>
    </row>
    <row r="578">
      <c r="B578" s="51"/>
    </row>
    <row r="579">
      <c r="B579" s="51"/>
    </row>
    <row r="580">
      <c r="B580" s="51"/>
    </row>
    <row r="581">
      <c r="B581" s="51"/>
    </row>
    <row r="582">
      <c r="B582" s="51"/>
    </row>
    <row r="583">
      <c r="B583" s="51"/>
    </row>
    <row r="584">
      <c r="B584" s="51"/>
    </row>
    <row r="585">
      <c r="B585" s="51"/>
    </row>
    <row r="586">
      <c r="B586" s="51"/>
    </row>
    <row r="587">
      <c r="B587" s="51"/>
    </row>
    <row r="588">
      <c r="B588" s="51"/>
    </row>
    <row r="589">
      <c r="B589" s="51"/>
    </row>
    <row r="590">
      <c r="B590" s="51"/>
    </row>
    <row r="591">
      <c r="B591" s="51"/>
    </row>
    <row r="592">
      <c r="B592" s="51"/>
    </row>
    <row r="593">
      <c r="B593" s="51"/>
    </row>
    <row r="594">
      <c r="B594" s="51"/>
    </row>
    <row r="595">
      <c r="B595" s="51"/>
    </row>
    <row r="596">
      <c r="B596" s="51"/>
    </row>
    <row r="597">
      <c r="B597" s="51"/>
    </row>
    <row r="598">
      <c r="B598" s="51"/>
    </row>
    <row r="599">
      <c r="B599" s="51"/>
    </row>
    <row r="600">
      <c r="B600" s="51"/>
    </row>
    <row r="601">
      <c r="B601" s="51"/>
    </row>
    <row r="602">
      <c r="B602" s="51"/>
    </row>
    <row r="603">
      <c r="B603" s="51"/>
    </row>
    <row r="604">
      <c r="B604" s="51"/>
    </row>
    <row r="605">
      <c r="B605" s="51"/>
    </row>
    <row r="606">
      <c r="B606" s="51"/>
    </row>
    <row r="607">
      <c r="B607" s="51"/>
    </row>
    <row r="608">
      <c r="B608" s="51"/>
    </row>
    <row r="609">
      <c r="B609" s="51"/>
    </row>
    <row r="610">
      <c r="B610" s="51"/>
    </row>
    <row r="611">
      <c r="B611" s="51"/>
    </row>
    <row r="612">
      <c r="B612" s="51"/>
    </row>
    <row r="613">
      <c r="B613" s="51"/>
    </row>
    <row r="614">
      <c r="B614" s="51"/>
    </row>
    <row r="615">
      <c r="B615" s="51"/>
    </row>
    <row r="616">
      <c r="B616" s="51"/>
    </row>
    <row r="617">
      <c r="B617" s="51"/>
    </row>
    <row r="618">
      <c r="B618" s="51"/>
    </row>
    <row r="619">
      <c r="B619" s="51"/>
    </row>
    <row r="620">
      <c r="B620" s="51"/>
    </row>
    <row r="621">
      <c r="B621" s="51"/>
    </row>
    <row r="622">
      <c r="B622" s="51"/>
    </row>
    <row r="623">
      <c r="B623" s="51"/>
    </row>
    <row r="624">
      <c r="B624" s="51"/>
    </row>
    <row r="625">
      <c r="B625" s="51"/>
    </row>
    <row r="626">
      <c r="B626" s="51"/>
    </row>
    <row r="627">
      <c r="B627" s="51"/>
    </row>
    <row r="628">
      <c r="B628" s="51"/>
    </row>
    <row r="629">
      <c r="B629" s="51"/>
    </row>
    <row r="630">
      <c r="B630" s="51"/>
    </row>
    <row r="631">
      <c r="B631" s="51"/>
    </row>
    <row r="632">
      <c r="B632" s="51"/>
    </row>
    <row r="633">
      <c r="B633" s="51"/>
    </row>
    <row r="634">
      <c r="B634" s="51"/>
    </row>
    <row r="635">
      <c r="B635" s="51"/>
    </row>
    <row r="636">
      <c r="B636" s="51"/>
    </row>
    <row r="637">
      <c r="B637" s="51"/>
    </row>
    <row r="638">
      <c r="B638" s="51"/>
    </row>
    <row r="639">
      <c r="B639" s="51"/>
    </row>
    <row r="640">
      <c r="B640" s="51"/>
    </row>
    <row r="641">
      <c r="B641" s="51"/>
    </row>
    <row r="642">
      <c r="B642" s="51"/>
    </row>
    <row r="643">
      <c r="B643" s="51"/>
    </row>
    <row r="644">
      <c r="B644" s="51"/>
    </row>
    <row r="645">
      <c r="B645" s="51"/>
    </row>
    <row r="646">
      <c r="B646" s="51"/>
    </row>
    <row r="647">
      <c r="B647" s="51"/>
    </row>
    <row r="648">
      <c r="B648" s="51"/>
    </row>
    <row r="649">
      <c r="B649" s="51"/>
    </row>
    <row r="650">
      <c r="B650" s="51"/>
    </row>
    <row r="651">
      <c r="B651" s="51"/>
    </row>
    <row r="652">
      <c r="B652" s="51"/>
    </row>
    <row r="653">
      <c r="B653" s="51"/>
    </row>
    <row r="654">
      <c r="B654" s="51"/>
    </row>
    <row r="655">
      <c r="B655" s="51"/>
    </row>
    <row r="656">
      <c r="B656" s="51"/>
    </row>
    <row r="657">
      <c r="B657" s="51"/>
    </row>
    <row r="658">
      <c r="B658" s="51"/>
    </row>
    <row r="659">
      <c r="B659" s="51"/>
    </row>
    <row r="660">
      <c r="B660" s="51"/>
    </row>
    <row r="661">
      <c r="B661" s="51"/>
    </row>
    <row r="662">
      <c r="B662" s="51"/>
    </row>
    <row r="663">
      <c r="B663" s="51"/>
    </row>
    <row r="664">
      <c r="B664" s="51"/>
    </row>
    <row r="665">
      <c r="B665" s="51"/>
    </row>
    <row r="666">
      <c r="B666" s="51"/>
    </row>
    <row r="667">
      <c r="B667" s="51"/>
    </row>
    <row r="668">
      <c r="B668" s="51"/>
    </row>
    <row r="669">
      <c r="B669" s="51"/>
    </row>
    <row r="670">
      <c r="B670" s="51"/>
    </row>
    <row r="671">
      <c r="B671" s="51"/>
    </row>
    <row r="672">
      <c r="B672" s="51"/>
    </row>
    <row r="673">
      <c r="B673" s="51"/>
    </row>
    <row r="674">
      <c r="B674" s="51"/>
    </row>
    <row r="675">
      <c r="B675" s="51"/>
    </row>
    <row r="676">
      <c r="B676" s="51"/>
    </row>
    <row r="677">
      <c r="B677" s="51"/>
    </row>
    <row r="678">
      <c r="B678" s="51"/>
    </row>
    <row r="679">
      <c r="B679" s="51"/>
    </row>
    <row r="680">
      <c r="B680" s="51"/>
    </row>
    <row r="681">
      <c r="B681" s="51"/>
    </row>
    <row r="682">
      <c r="B682" s="51"/>
    </row>
    <row r="683">
      <c r="B683" s="51"/>
    </row>
    <row r="684">
      <c r="B684" s="51"/>
    </row>
    <row r="685">
      <c r="B685" s="51"/>
    </row>
    <row r="686">
      <c r="B686" s="51"/>
    </row>
    <row r="687">
      <c r="B687" s="51"/>
    </row>
    <row r="688">
      <c r="B688" s="51"/>
    </row>
    <row r="689">
      <c r="B689" s="51"/>
    </row>
    <row r="690">
      <c r="B690" s="51"/>
    </row>
    <row r="691">
      <c r="B691" s="51"/>
    </row>
    <row r="692">
      <c r="B692" s="51"/>
    </row>
    <row r="693">
      <c r="B693" s="51"/>
    </row>
    <row r="694">
      <c r="B694" s="51"/>
    </row>
    <row r="695">
      <c r="B695" s="51"/>
    </row>
    <row r="696">
      <c r="B696" s="51"/>
    </row>
    <row r="697">
      <c r="B697" s="51"/>
    </row>
    <row r="698">
      <c r="B698" s="51"/>
    </row>
    <row r="699">
      <c r="B699" s="51"/>
    </row>
    <row r="700">
      <c r="B700" s="51"/>
    </row>
    <row r="701">
      <c r="B701" s="51"/>
    </row>
    <row r="702">
      <c r="B702" s="51"/>
    </row>
    <row r="703">
      <c r="B703" s="51"/>
    </row>
    <row r="704">
      <c r="B704" s="51"/>
    </row>
    <row r="705">
      <c r="B705" s="51"/>
    </row>
    <row r="706">
      <c r="B706" s="51"/>
    </row>
    <row r="707">
      <c r="B707" s="51"/>
    </row>
    <row r="708">
      <c r="B708" s="51"/>
    </row>
    <row r="709">
      <c r="B709" s="51"/>
    </row>
    <row r="710">
      <c r="B710" s="51"/>
    </row>
    <row r="711">
      <c r="B711" s="51"/>
    </row>
    <row r="712">
      <c r="B712" s="51"/>
    </row>
    <row r="713">
      <c r="B713" s="51"/>
    </row>
    <row r="714">
      <c r="B714" s="51"/>
    </row>
    <row r="715">
      <c r="B715" s="51"/>
    </row>
    <row r="716">
      <c r="B716" s="51"/>
    </row>
    <row r="717">
      <c r="B717" s="51"/>
    </row>
    <row r="718">
      <c r="B718" s="51"/>
    </row>
    <row r="719">
      <c r="B719" s="51"/>
    </row>
    <row r="720">
      <c r="B720" s="51"/>
    </row>
    <row r="721">
      <c r="B721" s="51"/>
    </row>
    <row r="722">
      <c r="B722" s="51"/>
    </row>
    <row r="723">
      <c r="B723" s="51"/>
    </row>
    <row r="724">
      <c r="B724" s="51"/>
    </row>
    <row r="725">
      <c r="B725" s="51"/>
    </row>
    <row r="726">
      <c r="B726" s="51"/>
    </row>
    <row r="727">
      <c r="B727" s="51"/>
    </row>
    <row r="728">
      <c r="B728" s="51"/>
    </row>
    <row r="729">
      <c r="B729" s="51"/>
    </row>
    <row r="730">
      <c r="B730" s="51"/>
    </row>
    <row r="731">
      <c r="B731" s="51"/>
    </row>
    <row r="732">
      <c r="B732" s="51"/>
    </row>
    <row r="733">
      <c r="B733" s="51"/>
    </row>
    <row r="734">
      <c r="B734" s="51"/>
    </row>
    <row r="735">
      <c r="B735" s="51"/>
    </row>
    <row r="736">
      <c r="B736" s="51"/>
    </row>
    <row r="737">
      <c r="B737" s="51"/>
    </row>
    <row r="738">
      <c r="B738" s="51"/>
    </row>
    <row r="739">
      <c r="B739" s="51"/>
    </row>
    <row r="740">
      <c r="B740" s="51"/>
    </row>
    <row r="741">
      <c r="B741" s="51"/>
    </row>
    <row r="742">
      <c r="B742" s="51"/>
    </row>
    <row r="743">
      <c r="B743" s="51"/>
    </row>
    <row r="744">
      <c r="B744" s="51"/>
    </row>
    <row r="745">
      <c r="B745" s="51"/>
    </row>
    <row r="746">
      <c r="B746" s="51"/>
    </row>
    <row r="747">
      <c r="B747" s="51"/>
    </row>
    <row r="748">
      <c r="B748" s="51"/>
    </row>
    <row r="749">
      <c r="B749" s="51"/>
    </row>
    <row r="750">
      <c r="B750" s="51"/>
    </row>
    <row r="751">
      <c r="B751" s="51"/>
    </row>
    <row r="752">
      <c r="B752" s="51"/>
    </row>
    <row r="753">
      <c r="B753" s="51"/>
    </row>
    <row r="754">
      <c r="B754" s="51"/>
    </row>
    <row r="755">
      <c r="B755" s="51"/>
    </row>
    <row r="756">
      <c r="B756" s="51"/>
    </row>
    <row r="757">
      <c r="B757" s="51"/>
    </row>
    <row r="758">
      <c r="B758" s="51"/>
    </row>
    <row r="759">
      <c r="B759" s="51"/>
    </row>
    <row r="760">
      <c r="B760" s="51"/>
    </row>
    <row r="761">
      <c r="B761" s="51"/>
    </row>
    <row r="762">
      <c r="B762" s="51"/>
    </row>
    <row r="763">
      <c r="B763" s="51"/>
    </row>
    <row r="764">
      <c r="B764" s="51"/>
    </row>
    <row r="765">
      <c r="B765" s="51"/>
    </row>
    <row r="766">
      <c r="B766" s="51"/>
    </row>
    <row r="767">
      <c r="B767" s="51"/>
    </row>
    <row r="768">
      <c r="B768" s="51"/>
    </row>
    <row r="769">
      <c r="B769" s="51"/>
    </row>
    <row r="770">
      <c r="B770" s="51"/>
    </row>
    <row r="771">
      <c r="B771" s="51"/>
    </row>
    <row r="772">
      <c r="B772" s="51"/>
    </row>
    <row r="773">
      <c r="B773" s="51"/>
    </row>
    <row r="774">
      <c r="B774" s="51"/>
    </row>
    <row r="775">
      <c r="B775" s="51"/>
    </row>
    <row r="776">
      <c r="B776" s="51"/>
    </row>
    <row r="777">
      <c r="B777" s="51"/>
    </row>
    <row r="778">
      <c r="B778" s="51"/>
    </row>
    <row r="779">
      <c r="B779" s="51"/>
    </row>
    <row r="780">
      <c r="B780" s="51"/>
    </row>
    <row r="781">
      <c r="B781" s="51"/>
    </row>
    <row r="782">
      <c r="B782" s="51"/>
    </row>
    <row r="783">
      <c r="B783" s="51"/>
    </row>
    <row r="784">
      <c r="B784" s="51"/>
    </row>
    <row r="785">
      <c r="B785" s="51"/>
    </row>
    <row r="786">
      <c r="B786" s="51"/>
    </row>
    <row r="787">
      <c r="B787" s="51"/>
    </row>
    <row r="788">
      <c r="B788" s="51"/>
    </row>
    <row r="789">
      <c r="B789" s="51"/>
    </row>
    <row r="790">
      <c r="B790" s="51"/>
    </row>
    <row r="791">
      <c r="B791" s="51"/>
    </row>
    <row r="792">
      <c r="B792" s="51"/>
    </row>
    <row r="793">
      <c r="B793" s="51"/>
    </row>
    <row r="794">
      <c r="B794" s="51"/>
    </row>
    <row r="795">
      <c r="B795" s="51"/>
    </row>
    <row r="796">
      <c r="B796" s="51"/>
    </row>
    <row r="797">
      <c r="B797" s="51"/>
    </row>
    <row r="798">
      <c r="B798" s="51"/>
    </row>
    <row r="799">
      <c r="B799" s="51"/>
    </row>
    <row r="800">
      <c r="B800" s="51"/>
    </row>
    <row r="801">
      <c r="B801" s="51"/>
    </row>
    <row r="802">
      <c r="B802" s="51"/>
    </row>
    <row r="803">
      <c r="B803" s="51"/>
    </row>
    <row r="804">
      <c r="B804" s="51"/>
    </row>
    <row r="805">
      <c r="B805" s="51"/>
    </row>
    <row r="806">
      <c r="B806" s="51"/>
    </row>
    <row r="807">
      <c r="B807" s="51"/>
    </row>
    <row r="808">
      <c r="B808" s="51"/>
    </row>
    <row r="809">
      <c r="B809" s="51"/>
    </row>
    <row r="810">
      <c r="B810" s="51"/>
    </row>
    <row r="811">
      <c r="B811" s="51"/>
    </row>
    <row r="812">
      <c r="B812" s="51"/>
    </row>
    <row r="813">
      <c r="B813" s="51"/>
    </row>
    <row r="814">
      <c r="B814" s="51"/>
    </row>
    <row r="815">
      <c r="B815" s="51"/>
    </row>
    <row r="816">
      <c r="B816" s="51"/>
    </row>
    <row r="817">
      <c r="B817" s="51"/>
    </row>
    <row r="818">
      <c r="B818" s="51"/>
    </row>
    <row r="819">
      <c r="B819" s="51"/>
    </row>
    <row r="820">
      <c r="B820" s="51"/>
    </row>
    <row r="821">
      <c r="B821" s="51"/>
    </row>
    <row r="822">
      <c r="B822" s="51"/>
    </row>
    <row r="823">
      <c r="B823" s="51"/>
    </row>
    <row r="824">
      <c r="B824" s="51"/>
    </row>
    <row r="825">
      <c r="B825" s="51"/>
    </row>
    <row r="826">
      <c r="B826" s="51"/>
    </row>
    <row r="827">
      <c r="B827" s="51"/>
    </row>
    <row r="828">
      <c r="B828" s="51"/>
    </row>
    <row r="829">
      <c r="B829" s="51"/>
    </row>
    <row r="830">
      <c r="B830" s="51"/>
    </row>
    <row r="831">
      <c r="B831" s="51"/>
    </row>
    <row r="832">
      <c r="B832" s="51"/>
    </row>
    <row r="833">
      <c r="B833" s="51"/>
    </row>
    <row r="834">
      <c r="B834" s="51"/>
    </row>
    <row r="835">
      <c r="B835" s="51"/>
    </row>
    <row r="836">
      <c r="B836" s="51"/>
    </row>
    <row r="837">
      <c r="B837" s="51"/>
    </row>
    <row r="838">
      <c r="B838" s="51"/>
    </row>
    <row r="839">
      <c r="B839" s="51"/>
    </row>
    <row r="840">
      <c r="B840" s="51"/>
    </row>
    <row r="841">
      <c r="B841" s="51"/>
    </row>
    <row r="842">
      <c r="B842" s="51"/>
    </row>
    <row r="843">
      <c r="B843" s="51"/>
    </row>
    <row r="844">
      <c r="B844" s="51"/>
    </row>
    <row r="845">
      <c r="B845" s="51"/>
    </row>
    <row r="846">
      <c r="B846" s="51"/>
    </row>
    <row r="847">
      <c r="B847" s="51"/>
    </row>
    <row r="848">
      <c r="B848" s="51"/>
    </row>
    <row r="849">
      <c r="B849" s="51"/>
    </row>
    <row r="850">
      <c r="B850" s="51"/>
    </row>
    <row r="851">
      <c r="B851" s="51"/>
    </row>
    <row r="852">
      <c r="B852" s="51"/>
    </row>
    <row r="853">
      <c r="B853" s="51"/>
    </row>
    <row r="854">
      <c r="B854" s="51"/>
    </row>
    <row r="855">
      <c r="B855" s="51"/>
    </row>
    <row r="856">
      <c r="B856" s="51"/>
    </row>
    <row r="857">
      <c r="B857" s="51"/>
    </row>
    <row r="858">
      <c r="B858" s="51"/>
    </row>
    <row r="859">
      <c r="B859" s="51"/>
    </row>
    <row r="860">
      <c r="B860" s="51"/>
    </row>
    <row r="861">
      <c r="B861" s="51"/>
    </row>
    <row r="862">
      <c r="B862" s="51"/>
    </row>
    <row r="863">
      <c r="B863" s="51"/>
    </row>
    <row r="864">
      <c r="B864" s="51"/>
    </row>
    <row r="865">
      <c r="B865" s="51"/>
    </row>
    <row r="866">
      <c r="B866" s="51"/>
    </row>
    <row r="867">
      <c r="B867" s="51"/>
    </row>
    <row r="868">
      <c r="B868" s="51"/>
    </row>
    <row r="869">
      <c r="B869" s="51"/>
    </row>
    <row r="870">
      <c r="B870" s="51"/>
    </row>
    <row r="871">
      <c r="B871" s="51"/>
    </row>
    <row r="872">
      <c r="B872" s="51"/>
    </row>
    <row r="873">
      <c r="B873" s="51"/>
    </row>
    <row r="874">
      <c r="B874" s="51"/>
    </row>
    <row r="875">
      <c r="B875" s="51"/>
    </row>
    <row r="876">
      <c r="B876" s="51"/>
    </row>
    <row r="877">
      <c r="B877" s="51"/>
    </row>
    <row r="878">
      <c r="B878" s="51"/>
    </row>
    <row r="879">
      <c r="B879" s="51"/>
    </row>
    <row r="880">
      <c r="B880" s="51"/>
    </row>
    <row r="881">
      <c r="B881" s="51"/>
    </row>
    <row r="882">
      <c r="B882" s="51"/>
    </row>
    <row r="883">
      <c r="B883" s="51"/>
    </row>
    <row r="884">
      <c r="B884" s="51"/>
    </row>
    <row r="885">
      <c r="B885" s="51"/>
    </row>
    <row r="886">
      <c r="B886" s="51"/>
    </row>
    <row r="887">
      <c r="B887" s="51"/>
    </row>
    <row r="888">
      <c r="B888" s="51"/>
    </row>
    <row r="889">
      <c r="B889" s="51"/>
    </row>
    <row r="890">
      <c r="B890" s="51"/>
    </row>
    <row r="891">
      <c r="B891" s="51"/>
    </row>
    <row r="892">
      <c r="B892" s="51"/>
    </row>
    <row r="893">
      <c r="B893" s="51"/>
    </row>
    <row r="894">
      <c r="B894" s="51"/>
    </row>
    <row r="895">
      <c r="B895" s="51"/>
    </row>
    <row r="896">
      <c r="B896" s="51"/>
    </row>
    <row r="897">
      <c r="B897" s="51"/>
    </row>
    <row r="898">
      <c r="B898" s="51"/>
    </row>
    <row r="899">
      <c r="B899" s="51"/>
    </row>
    <row r="900">
      <c r="B900" s="51"/>
    </row>
    <row r="901">
      <c r="B901" s="51"/>
    </row>
    <row r="902">
      <c r="B902" s="51"/>
    </row>
    <row r="903">
      <c r="B903" s="51"/>
    </row>
    <row r="904">
      <c r="B904" s="51"/>
    </row>
    <row r="905">
      <c r="B905" s="51"/>
    </row>
    <row r="906">
      <c r="B906" s="51"/>
    </row>
    <row r="907">
      <c r="B907" s="51"/>
    </row>
    <row r="908">
      <c r="B908" s="51"/>
    </row>
    <row r="909">
      <c r="B909" s="51"/>
    </row>
    <row r="910">
      <c r="B910" s="51"/>
    </row>
    <row r="911">
      <c r="B911" s="51"/>
    </row>
    <row r="912">
      <c r="B912" s="51"/>
    </row>
    <row r="913">
      <c r="B913" s="51"/>
    </row>
    <row r="914">
      <c r="B914" s="51"/>
    </row>
    <row r="915">
      <c r="B915" s="51"/>
    </row>
    <row r="916">
      <c r="B916" s="51"/>
    </row>
    <row r="917">
      <c r="B917" s="51"/>
    </row>
    <row r="918">
      <c r="B918" s="51"/>
    </row>
    <row r="919">
      <c r="B919" s="51"/>
    </row>
    <row r="920">
      <c r="B920" s="51"/>
    </row>
    <row r="921">
      <c r="B921" s="51"/>
    </row>
    <row r="922">
      <c r="B922" s="51"/>
    </row>
    <row r="923">
      <c r="B923" s="51"/>
    </row>
    <row r="924">
      <c r="B924" s="51"/>
    </row>
    <row r="925">
      <c r="B925" s="51"/>
    </row>
    <row r="926">
      <c r="B926" s="51"/>
    </row>
    <row r="927">
      <c r="B927" s="51"/>
    </row>
    <row r="928">
      <c r="B928" s="51"/>
    </row>
    <row r="929">
      <c r="B929" s="51"/>
    </row>
    <row r="930">
      <c r="B930" s="51"/>
    </row>
    <row r="931">
      <c r="B931" s="51"/>
    </row>
    <row r="932">
      <c r="B932" s="51"/>
    </row>
    <row r="933">
      <c r="B933" s="51"/>
    </row>
    <row r="934">
      <c r="B934" s="51"/>
    </row>
    <row r="935">
      <c r="B935" s="51"/>
    </row>
    <row r="936">
      <c r="B936" s="51"/>
    </row>
    <row r="937">
      <c r="B937" s="51"/>
    </row>
    <row r="938">
      <c r="B938" s="51"/>
    </row>
    <row r="939">
      <c r="B939" s="51"/>
    </row>
    <row r="940">
      <c r="B940" s="51"/>
    </row>
    <row r="941">
      <c r="B941" s="51"/>
    </row>
    <row r="942">
      <c r="B942" s="51"/>
    </row>
    <row r="943">
      <c r="B943" s="51"/>
    </row>
    <row r="944">
      <c r="B944" s="51"/>
    </row>
    <row r="945">
      <c r="B945" s="51"/>
    </row>
    <row r="946">
      <c r="B946" s="51"/>
    </row>
    <row r="947">
      <c r="B947" s="51"/>
    </row>
    <row r="948">
      <c r="B948" s="51"/>
    </row>
    <row r="949">
      <c r="B949" s="51"/>
    </row>
    <row r="950">
      <c r="B950" s="51"/>
    </row>
    <row r="951">
      <c r="B951" s="51"/>
    </row>
    <row r="952">
      <c r="B952" s="51"/>
    </row>
    <row r="953">
      <c r="B953" s="51"/>
    </row>
    <row r="954">
      <c r="B954" s="51"/>
    </row>
    <row r="955">
      <c r="B955" s="51"/>
    </row>
    <row r="956">
      <c r="B956" s="51"/>
    </row>
    <row r="957">
      <c r="B957" s="51"/>
    </row>
    <row r="958">
      <c r="B958" s="51"/>
    </row>
    <row r="959">
      <c r="B959" s="51"/>
    </row>
    <row r="960">
      <c r="B960" s="51"/>
    </row>
    <row r="961">
      <c r="B961" s="51"/>
    </row>
    <row r="962">
      <c r="B962" s="51"/>
    </row>
    <row r="963">
      <c r="B963" s="51"/>
    </row>
    <row r="964">
      <c r="B964" s="51"/>
    </row>
    <row r="965">
      <c r="B965" s="51"/>
    </row>
    <row r="966">
      <c r="B966" s="51"/>
    </row>
    <row r="967">
      <c r="B967" s="51"/>
    </row>
    <row r="968">
      <c r="B968" s="51"/>
    </row>
    <row r="969">
      <c r="B969" s="51"/>
    </row>
    <row r="970">
      <c r="B970" s="51"/>
    </row>
    <row r="971">
      <c r="B971" s="51"/>
    </row>
    <row r="972">
      <c r="B972" s="51"/>
    </row>
    <row r="973">
      <c r="B973" s="51"/>
    </row>
    <row r="974">
      <c r="B974" s="51"/>
    </row>
    <row r="975">
      <c r="B975" s="51"/>
    </row>
    <row r="976">
      <c r="B976" s="51"/>
    </row>
    <row r="977">
      <c r="B977" s="51"/>
    </row>
    <row r="978">
      <c r="B978" s="51"/>
    </row>
    <row r="979">
      <c r="B979" s="51"/>
    </row>
    <row r="980">
      <c r="B980" s="51"/>
    </row>
    <row r="981">
      <c r="B981" s="51"/>
    </row>
    <row r="982">
      <c r="B982" s="51"/>
    </row>
    <row r="983">
      <c r="B983" s="51"/>
    </row>
    <row r="984">
      <c r="B984" s="51"/>
    </row>
    <row r="985">
      <c r="B985" s="51"/>
    </row>
    <row r="986">
      <c r="B986" s="51"/>
    </row>
    <row r="987">
      <c r="B987" s="51"/>
    </row>
    <row r="988">
      <c r="B988" s="51"/>
    </row>
    <row r="989">
      <c r="B989" s="51"/>
    </row>
    <row r="990">
      <c r="B990" s="51"/>
    </row>
    <row r="991">
      <c r="B991" s="51"/>
    </row>
    <row r="992">
      <c r="B992" s="51"/>
    </row>
    <row r="993">
      <c r="B993" s="51"/>
    </row>
    <row r="994">
      <c r="B994" s="51"/>
    </row>
    <row r="995">
      <c r="B995" s="51"/>
    </row>
    <row r="996">
      <c r="B996" s="51"/>
    </row>
    <row r="997">
      <c r="B997" s="51"/>
    </row>
    <row r="998">
      <c r="B998" s="51"/>
    </row>
    <row r="999">
      <c r="B999" s="51"/>
    </row>
    <row r="1000">
      <c r="B1000" s="51"/>
    </row>
    <row r="1001">
      <c r="B1001" s="51"/>
    </row>
    <row r="1002">
      <c r="B1002" s="51"/>
    </row>
    <row r="1003">
      <c r="B1003" s="51"/>
    </row>
    <row r="1004">
      <c r="B1004" s="51"/>
    </row>
    <row r="1005">
      <c r="B1005" s="51"/>
    </row>
    <row r="1006">
      <c r="B1006" s="5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29"/>
    <col customWidth="1" min="2" max="2" width="44.71"/>
    <col customWidth="1" min="3" max="3" width="88.43"/>
    <col customWidth="1" min="4" max="4" width="289.57"/>
  </cols>
  <sheetData>
    <row r="1">
      <c r="A1" s="52" t="s">
        <v>4</v>
      </c>
      <c r="B1" s="60">
        <f>TODAY()</f>
        <v>44335</v>
      </c>
      <c r="C1" s="61"/>
      <c r="D1" s="62"/>
    </row>
    <row r="2">
      <c r="A2" s="52" t="s">
        <v>36</v>
      </c>
      <c r="B2" s="52">
        <f>'SunRise-SunSet'!D7</f>
        <v>38.934408</v>
      </c>
      <c r="C2" s="61"/>
      <c r="D2" s="62"/>
    </row>
    <row r="3">
      <c r="A3" s="52" t="s">
        <v>38</v>
      </c>
      <c r="B3" s="52">
        <f>'SunRise-SunSet'!D8</f>
        <v>-77.226085</v>
      </c>
      <c r="C3" s="61"/>
      <c r="D3" s="62"/>
    </row>
    <row r="4">
      <c r="A4" s="34"/>
      <c r="B4" s="34"/>
      <c r="C4" s="61"/>
      <c r="D4" s="62"/>
    </row>
    <row r="5">
      <c r="A5" s="53" t="s">
        <v>24</v>
      </c>
      <c r="B5" s="53" t="s">
        <v>25</v>
      </c>
      <c r="C5" s="63" t="s">
        <v>50</v>
      </c>
      <c r="D5" s="64" t="s">
        <v>28</v>
      </c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</row>
    <row r="6">
      <c r="A6" s="50">
        <v>1.0</v>
      </c>
      <c r="B6" s="48" t="s">
        <v>57</v>
      </c>
      <c r="C6" s="65" t="str">
        <f>ImportJSON("https://api.teleport.org/api/locations/"&amp;B2&amp;","&amp;B3,"/_embedded/location:nearest-cities/_links/location:nearest-city/href","noHeaders")</f>
        <v>https://api.teleport.org/api/cities/geonameid:4790534/</v>
      </c>
      <c r="D6" s="66" t="str">
        <f t="shared" ref="D6:D10" si="1">FORMULATEXT(C6)</f>
        <v>=ImportJSON("https://api.teleport.org/api/locations/"&amp;B2&amp;","&amp;B3,"/_embedded/location:nearest-cities/_links/location:nearest-city/href","noHeaders")</v>
      </c>
    </row>
    <row r="7">
      <c r="A7" s="50">
        <v>2.0</v>
      </c>
      <c r="B7" s="48" t="s">
        <v>58</v>
      </c>
      <c r="C7" s="67" t="str">
        <f>ImportJSON(C6,"/_links/city:timezone/name","noHeaders")</f>
        <v>America/New_York</v>
      </c>
      <c r="D7" s="66" t="str">
        <f t="shared" si="1"/>
        <v>=ImportJSON(C6,"/_links/city:timezone/name","noHeaders")</v>
      </c>
    </row>
    <row r="8">
      <c r="A8" s="50">
        <v>3.0</v>
      </c>
      <c r="B8" s="48" t="s">
        <v>59</v>
      </c>
      <c r="C8" s="65" t="str">
        <f>"https://api.teleport.org/api/timezones/iana:"&amp;SUBSTITUTE(C7,"/","%2F")&amp;"/offsets/?date="&amp;YEAR(B1)&amp;"-"&amp;TEXT(MONTH(B1)+1,"MM")&amp;"-"&amp;DAY(B1)&amp;"T"&amp;TEXT(HOUR(B1),"HH")&amp;":"&amp;TEXT(MINUTE(B1),"mm")&amp;":"&amp;TEXT(SECOND(B1),"ss")&amp;"Z"</f>
        <v>https://api.teleport.org/api/timezones/iana:America%2FNew_York/offsets/?date=2021-01-19T00:12:00Z</v>
      </c>
      <c r="D8" s="66" t="str">
        <f t="shared" si="1"/>
        <v>="https://api.teleport.org/api/timezones/iana:"&amp;SUBSTITUTE(C7,"/","%2F")&amp;"/offsets/?date="&amp;YEAR(B1)&amp;"-"&amp;TEXT(MONTH(B1)+1,"MM")&amp;"-"&amp;DAY(B1)&amp;"T"&amp;TEXT(HOUR(B1),"HH")&amp;":"&amp;TEXT(MINUTE(B1),"mm")&amp;":"&amp;TEXT(SECOND(B1),"ss")&amp;"Z"</v>
      </c>
    </row>
    <row r="9">
      <c r="A9" s="50">
        <v>4.0</v>
      </c>
      <c r="B9" s="48" t="s">
        <v>60</v>
      </c>
      <c r="C9" s="67">
        <f>ImportJSON(C8,"/base_offset_min","noHeaders")/60</f>
        <v>-5</v>
      </c>
      <c r="D9" s="66" t="str">
        <f t="shared" si="1"/>
        <v>=ImportJSON(C8,"/base_offset_min","noHeaders")/60</v>
      </c>
    </row>
    <row r="10">
      <c r="A10" s="50">
        <v>5.0</v>
      </c>
      <c r="B10" s="48" t="s">
        <v>61</v>
      </c>
      <c r="C10" s="67">
        <f>ImportJSON(C8,"/dst_offset_min","noHeaders")/60</f>
        <v>0</v>
      </c>
      <c r="D10" s="66" t="str">
        <f t="shared" si="1"/>
        <v>=ImportJSON(C8,"/dst_offset_min","noHeaders")/60</v>
      </c>
    </row>
    <row r="11">
      <c r="B11" s="25"/>
      <c r="C11" s="61"/>
      <c r="D11" s="66"/>
    </row>
    <row r="12">
      <c r="C12" s="61"/>
      <c r="D12" s="66"/>
    </row>
    <row r="13">
      <c r="C13" s="61"/>
      <c r="D13" s="66"/>
    </row>
    <row r="14">
      <c r="C14" s="61"/>
      <c r="D14" s="66"/>
    </row>
    <row r="15">
      <c r="C15" s="61"/>
      <c r="D15" s="66"/>
    </row>
    <row r="16">
      <c r="C16" s="61"/>
      <c r="D16" s="66"/>
    </row>
    <row r="17">
      <c r="C17" s="61"/>
      <c r="D17" s="66"/>
    </row>
    <row r="18">
      <c r="C18" s="61"/>
      <c r="D18" s="66"/>
    </row>
    <row r="19">
      <c r="C19" s="61"/>
      <c r="D19" s="66"/>
    </row>
    <row r="20">
      <c r="C20" s="61"/>
      <c r="D20" s="66"/>
    </row>
    <row r="21">
      <c r="C21" s="61"/>
      <c r="D21" s="66"/>
    </row>
    <row r="22">
      <c r="C22" s="61"/>
      <c r="D22" s="66"/>
    </row>
    <row r="23">
      <c r="C23" s="61"/>
      <c r="D23" s="66"/>
    </row>
    <row r="24">
      <c r="C24" s="61"/>
      <c r="D24" s="66"/>
    </row>
    <row r="25">
      <c r="C25" s="61"/>
      <c r="D25" s="66"/>
    </row>
    <row r="26">
      <c r="C26" s="61"/>
      <c r="D26" s="66"/>
    </row>
    <row r="27">
      <c r="C27" s="61"/>
      <c r="D27" s="66"/>
    </row>
    <row r="28">
      <c r="C28" s="61"/>
      <c r="D28" s="66"/>
    </row>
    <row r="29">
      <c r="C29" s="61"/>
      <c r="D29" s="66"/>
    </row>
    <row r="30">
      <c r="C30" s="61"/>
      <c r="D30" s="66"/>
    </row>
    <row r="31">
      <c r="C31" s="61"/>
      <c r="D31" s="66"/>
    </row>
    <row r="32">
      <c r="C32" s="61"/>
      <c r="D32" s="66"/>
    </row>
    <row r="33">
      <c r="C33" s="61"/>
      <c r="D33" s="66"/>
    </row>
    <row r="34">
      <c r="C34" s="61"/>
      <c r="D34" s="66"/>
    </row>
    <row r="35">
      <c r="C35" s="61"/>
      <c r="D35" s="66"/>
    </row>
    <row r="36">
      <c r="C36" s="61"/>
      <c r="D36" s="66"/>
    </row>
    <row r="37">
      <c r="C37" s="61"/>
      <c r="D37" s="66"/>
    </row>
    <row r="38">
      <c r="C38" s="61"/>
      <c r="D38" s="66"/>
    </row>
    <row r="39">
      <c r="C39" s="61"/>
      <c r="D39" s="66"/>
    </row>
    <row r="40">
      <c r="C40" s="61"/>
      <c r="D40" s="66"/>
    </row>
    <row r="41">
      <c r="C41" s="61"/>
      <c r="D41" s="66"/>
    </row>
    <row r="42">
      <c r="C42" s="61"/>
      <c r="D42" s="66"/>
    </row>
    <row r="43">
      <c r="C43" s="61"/>
      <c r="D43" s="66"/>
    </row>
    <row r="44">
      <c r="C44" s="61"/>
      <c r="D44" s="66"/>
    </row>
    <row r="45">
      <c r="C45" s="61"/>
      <c r="D45" s="66"/>
    </row>
    <row r="46">
      <c r="C46" s="61"/>
      <c r="D46" s="66"/>
    </row>
    <row r="47">
      <c r="C47" s="61"/>
      <c r="D47" s="66"/>
    </row>
    <row r="48">
      <c r="C48" s="61"/>
      <c r="D48" s="66"/>
    </row>
    <row r="49">
      <c r="C49" s="61"/>
      <c r="D49" s="66"/>
    </row>
    <row r="50">
      <c r="C50" s="61"/>
      <c r="D50" s="66"/>
    </row>
    <row r="51">
      <c r="C51" s="61"/>
      <c r="D51" s="66"/>
    </row>
    <row r="52">
      <c r="C52" s="61"/>
      <c r="D52" s="66"/>
    </row>
    <row r="53">
      <c r="C53" s="61"/>
      <c r="D53" s="66"/>
    </row>
    <row r="54">
      <c r="C54" s="61"/>
      <c r="D54" s="66"/>
    </row>
    <row r="55">
      <c r="C55" s="61"/>
      <c r="D55" s="66"/>
    </row>
    <row r="56">
      <c r="C56" s="61"/>
      <c r="D56" s="66"/>
    </row>
    <row r="57">
      <c r="C57" s="61"/>
      <c r="D57" s="66"/>
    </row>
    <row r="58">
      <c r="C58" s="61"/>
      <c r="D58" s="66"/>
    </row>
    <row r="59">
      <c r="C59" s="61"/>
      <c r="D59" s="66"/>
    </row>
    <row r="60">
      <c r="C60" s="61"/>
      <c r="D60" s="66"/>
    </row>
    <row r="61">
      <c r="C61" s="61"/>
      <c r="D61" s="66"/>
    </row>
    <row r="62">
      <c r="C62" s="61"/>
      <c r="D62" s="66"/>
    </row>
    <row r="63">
      <c r="C63" s="61"/>
      <c r="D63" s="66"/>
    </row>
    <row r="64">
      <c r="C64" s="61"/>
      <c r="D64" s="66"/>
    </row>
    <row r="65">
      <c r="C65" s="61"/>
      <c r="D65" s="66"/>
    </row>
    <row r="66">
      <c r="C66" s="61"/>
      <c r="D66" s="66"/>
    </row>
    <row r="67">
      <c r="C67" s="61"/>
      <c r="D67" s="66"/>
    </row>
    <row r="68">
      <c r="C68" s="61"/>
      <c r="D68" s="66"/>
    </row>
    <row r="69">
      <c r="C69" s="61"/>
      <c r="D69" s="66"/>
    </row>
    <row r="70">
      <c r="C70" s="61"/>
      <c r="D70" s="66"/>
    </row>
    <row r="71">
      <c r="C71" s="61"/>
      <c r="D71" s="66"/>
    </row>
    <row r="72">
      <c r="C72" s="61"/>
      <c r="D72" s="66"/>
    </row>
    <row r="73">
      <c r="C73" s="61"/>
      <c r="D73" s="66"/>
    </row>
    <row r="74">
      <c r="C74" s="61"/>
      <c r="D74" s="66"/>
    </row>
    <row r="75">
      <c r="C75" s="61"/>
      <c r="D75" s="66"/>
    </row>
    <row r="76">
      <c r="C76" s="61"/>
      <c r="D76" s="66"/>
    </row>
    <row r="77">
      <c r="C77" s="61"/>
      <c r="D77" s="66"/>
    </row>
    <row r="78">
      <c r="C78" s="61"/>
      <c r="D78" s="66"/>
    </row>
    <row r="79">
      <c r="C79" s="61"/>
      <c r="D79" s="66"/>
    </row>
    <row r="80">
      <c r="C80" s="61"/>
      <c r="D80" s="66"/>
    </row>
    <row r="81">
      <c r="C81" s="61"/>
      <c r="D81" s="66"/>
    </row>
    <row r="82">
      <c r="C82" s="61"/>
      <c r="D82" s="66"/>
    </row>
    <row r="83">
      <c r="C83" s="61"/>
      <c r="D83" s="66"/>
    </row>
    <row r="84">
      <c r="C84" s="61"/>
      <c r="D84" s="66"/>
    </row>
    <row r="85">
      <c r="C85" s="61"/>
      <c r="D85" s="66"/>
    </row>
    <row r="86">
      <c r="C86" s="61"/>
      <c r="D86" s="66"/>
    </row>
    <row r="87">
      <c r="C87" s="61"/>
      <c r="D87" s="66"/>
    </row>
    <row r="88">
      <c r="C88" s="61"/>
      <c r="D88" s="66"/>
    </row>
    <row r="89">
      <c r="C89" s="61"/>
      <c r="D89" s="66"/>
    </row>
    <row r="90">
      <c r="C90" s="61"/>
      <c r="D90" s="66"/>
    </row>
    <row r="91">
      <c r="C91" s="61"/>
      <c r="D91" s="66"/>
    </row>
    <row r="92">
      <c r="C92" s="61"/>
      <c r="D92" s="66"/>
    </row>
    <row r="93">
      <c r="C93" s="61"/>
      <c r="D93" s="66"/>
    </row>
    <row r="94">
      <c r="C94" s="61"/>
      <c r="D94" s="66"/>
    </row>
    <row r="95">
      <c r="C95" s="61"/>
      <c r="D95" s="66"/>
    </row>
    <row r="96">
      <c r="C96" s="61"/>
      <c r="D96" s="66"/>
    </row>
    <row r="97">
      <c r="C97" s="61"/>
      <c r="D97" s="66"/>
    </row>
    <row r="98">
      <c r="C98" s="61"/>
      <c r="D98" s="66"/>
    </row>
    <row r="99">
      <c r="C99" s="61"/>
      <c r="D99" s="66"/>
    </row>
    <row r="100">
      <c r="C100" s="61"/>
      <c r="D100" s="66"/>
    </row>
    <row r="101">
      <c r="C101" s="61"/>
      <c r="D101" s="66"/>
    </row>
    <row r="102">
      <c r="C102" s="61"/>
      <c r="D102" s="66"/>
    </row>
    <row r="103">
      <c r="C103" s="61"/>
      <c r="D103" s="66"/>
    </row>
    <row r="104">
      <c r="C104" s="61"/>
      <c r="D104" s="66"/>
    </row>
    <row r="105">
      <c r="C105" s="61"/>
      <c r="D105" s="66"/>
    </row>
    <row r="106">
      <c r="C106" s="61"/>
      <c r="D106" s="66"/>
    </row>
    <row r="107">
      <c r="C107" s="61"/>
      <c r="D107" s="66"/>
    </row>
    <row r="108">
      <c r="C108" s="61"/>
      <c r="D108" s="66"/>
    </row>
    <row r="109">
      <c r="C109" s="61"/>
      <c r="D109" s="66"/>
    </row>
    <row r="110">
      <c r="C110" s="61"/>
      <c r="D110" s="66"/>
    </row>
    <row r="111">
      <c r="C111" s="61"/>
      <c r="D111" s="66"/>
    </row>
    <row r="112">
      <c r="C112" s="61"/>
      <c r="D112" s="66"/>
    </row>
    <row r="113">
      <c r="C113" s="61"/>
      <c r="D113" s="66"/>
    </row>
    <row r="114">
      <c r="C114" s="61"/>
      <c r="D114" s="66"/>
    </row>
    <row r="115">
      <c r="C115" s="61"/>
      <c r="D115" s="66"/>
    </row>
    <row r="116">
      <c r="C116" s="61"/>
      <c r="D116" s="66"/>
    </row>
    <row r="117">
      <c r="C117" s="61"/>
      <c r="D117" s="66"/>
    </row>
    <row r="118">
      <c r="C118" s="61"/>
      <c r="D118" s="66"/>
    </row>
    <row r="119">
      <c r="C119" s="61"/>
      <c r="D119" s="66"/>
    </row>
    <row r="120">
      <c r="C120" s="61"/>
      <c r="D120" s="66"/>
    </row>
    <row r="121">
      <c r="C121" s="61"/>
      <c r="D121" s="66"/>
    </row>
    <row r="122">
      <c r="C122" s="61"/>
      <c r="D122" s="66"/>
    </row>
    <row r="123">
      <c r="C123" s="61"/>
      <c r="D123" s="66"/>
    </row>
    <row r="124">
      <c r="C124" s="61"/>
      <c r="D124" s="66"/>
    </row>
    <row r="125">
      <c r="C125" s="61"/>
      <c r="D125" s="66"/>
    </row>
    <row r="126">
      <c r="C126" s="61"/>
      <c r="D126" s="66"/>
    </row>
    <row r="127">
      <c r="C127" s="61"/>
      <c r="D127" s="66"/>
    </row>
    <row r="128">
      <c r="C128" s="61"/>
      <c r="D128" s="66"/>
    </row>
    <row r="129">
      <c r="C129" s="61"/>
      <c r="D129" s="66"/>
    </row>
    <row r="130">
      <c r="C130" s="61"/>
      <c r="D130" s="66"/>
    </row>
    <row r="131">
      <c r="C131" s="61"/>
      <c r="D131" s="66"/>
    </row>
    <row r="132">
      <c r="C132" s="61"/>
      <c r="D132" s="66"/>
    </row>
    <row r="133">
      <c r="C133" s="61"/>
      <c r="D133" s="66"/>
    </row>
    <row r="134">
      <c r="C134" s="61"/>
      <c r="D134" s="66"/>
    </row>
    <row r="135">
      <c r="C135" s="61"/>
      <c r="D135" s="66"/>
    </row>
    <row r="136">
      <c r="C136" s="61"/>
      <c r="D136" s="66"/>
    </row>
    <row r="137">
      <c r="C137" s="61"/>
      <c r="D137" s="66"/>
    </row>
    <row r="138">
      <c r="C138" s="61"/>
      <c r="D138" s="66"/>
    </row>
    <row r="139">
      <c r="C139" s="61"/>
      <c r="D139" s="66"/>
    </row>
    <row r="140">
      <c r="C140" s="61"/>
      <c r="D140" s="66"/>
    </row>
    <row r="141">
      <c r="C141" s="61"/>
      <c r="D141" s="66"/>
    </row>
    <row r="142">
      <c r="C142" s="61"/>
      <c r="D142" s="66"/>
    </row>
    <row r="143">
      <c r="C143" s="61"/>
      <c r="D143" s="66"/>
    </row>
    <row r="144">
      <c r="C144" s="61"/>
      <c r="D144" s="66"/>
    </row>
    <row r="145">
      <c r="C145" s="61"/>
      <c r="D145" s="66"/>
    </row>
    <row r="146">
      <c r="C146" s="61"/>
      <c r="D146" s="66"/>
    </row>
    <row r="147">
      <c r="C147" s="61"/>
      <c r="D147" s="66"/>
    </row>
    <row r="148">
      <c r="C148" s="61"/>
      <c r="D148" s="66"/>
    </row>
    <row r="149">
      <c r="C149" s="61"/>
      <c r="D149" s="66"/>
    </row>
    <row r="150">
      <c r="C150" s="61"/>
      <c r="D150" s="66"/>
    </row>
    <row r="151">
      <c r="C151" s="61"/>
      <c r="D151" s="66"/>
    </row>
    <row r="152">
      <c r="C152" s="61"/>
      <c r="D152" s="66"/>
    </row>
    <row r="153">
      <c r="C153" s="61"/>
      <c r="D153" s="66"/>
    </row>
    <row r="154">
      <c r="C154" s="61"/>
      <c r="D154" s="66"/>
    </row>
    <row r="155">
      <c r="C155" s="61"/>
      <c r="D155" s="66"/>
    </row>
    <row r="156">
      <c r="C156" s="61"/>
      <c r="D156" s="66"/>
    </row>
    <row r="157">
      <c r="C157" s="61"/>
      <c r="D157" s="66"/>
    </row>
    <row r="158">
      <c r="C158" s="61"/>
      <c r="D158" s="66"/>
    </row>
    <row r="159">
      <c r="C159" s="61"/>
      <c r="D159" s="66"/>
    </row>
    <row r="160">
      <c r="C160" s="61"/>
      <c r="D160" s="66"/>
    </row>
    <row r="161">
      <c r="C161" s="61"/>
      <c r="D161" s="66"/>
    </row>
    <row r="162">
      <c r="C162" s="61"/>
      <c r="D162" s="66"/>
    </row>
    <row r="163">
      <c r="C163" s="61"/>
      <c r="D163" s="66"/>
    </row>
    <row r="164">
      <c r="C164" s="61"/>
      <c r="D164" s="66"/>
    </row>
    <row r="165">
      <c r="C165" s="61"/>
      <c r="D165" s="66"/>
    </row>
    <row r="166">
      <c r="C166" s="61"/>
      <c r="D166" s="66"/>
    </row>
    <row r="167">
      <c r="C167" s="61"/>
      <c r="D167" s="66"/>
    </row>
    <row r="168">
      <c r="C168" s="61"/>
      <c r="D168" s="66"/>
    </row>
    <row r="169">
      <c r="C169" s="61"/>
      <c r="D169" s="66"/>
    </row>
    <row r="170">
      <c r="C170" s="61"/>
      <c r="D170" s="66"/>
    </row>
    <row r="171">
      <c r="C171" s="61"/>
      <c r="D171" s="66"/>
    </row>
    <row r="172">
      <c r="C172" s="61"/>
      <c r="D172" s="66"/>
    </row>
    <row r="173">
      <c r="C173" s="61"/>
      <c r="D173" s="66"/>
    </row>
    <row r="174">
      <c r="C174" s="61"/>
      <c r="D174" s="66"/>
    </row>
    <row r="175">
      <c r="C175" s="61"/>
      <c r="D175" s="66"/>
    </row>
    <row r="176">
      <c r="C176" s="61"/>
      <c r="D176" s="66"/>
    </row>
    <row r="177">
      <c r="C177" s="61"/>
      <c r="D177" s="66"/>
    </row>
    <row r="178">
      <c r="C178" s="61"/>
      <c r="D178" s="66"/>
    </row>
    <row r="179">
      <c r="C179" s="61"/>
      <c r="D179" s="66"/>
    </row>
    <row r="180">
      <c r="C180" s="61"/>
      <c r="D180" s="66"/>
    </row>
    <row r="181">
      <c r="C181" s="61"/>
      <c r="D181" s="66"/>
    </row>
    <row r="182">
      <c r="C182" s="61"/>
      <c r="D182" s="66"/>
    </row>
    <row r="183">
      <c r="C183" s="61"/>
      <c r="D183" s="66"/>
    </row>
    <row r="184">
      <c r="C184" s="61"/>
      <c r="D184" s="66"/>
    </row>
    <row r="185">
      <c r="C185" s="61"/>
      <c r="D185" s="66"/>
    </row>
    <row r="186">
      <c r="C186" s="61"/>
      <c r="D186" s="66"/>
    </row>
    <row r="187">
      <c r="C187" s="61"/>
      <c r="D187" s="66"/>
    </row>
    <row r="188">
      <c r="C188" s="61"/>
      <c r="D188" s="66"/>
    </row>
    <row r="189">
      <c r="C189" s="61"/>
      <c r="D189" s="66"/>
    </row>
    <row r="190">
      <c r="C190" s="61"/>
      <c r="D190" s="66"/>
    </row>
    <row r="191">
      <c r="C191" s="61"/>
      <c r="D191" s="66"/>
    </row>
    <row r="192">
      <c r="C192" s="61"/>
      <c r="D192" s="66"/>
    </row>
    <row r="193">
      <c r="C193" s="61"/>
      <c r="D193" s="66"/>
    </row>
    <row r="194">
      <c r="C194" s="61"/>
      <c r="D194" s="66"/>
    </row>
    <row r="195">
      <c r="C195" s="61"/>
      <c r="D195" s="66"/>
    </row>
    <row r="196">
      <c r="C196" s="61"/>
      <c r="D196" s="66"/>
    </row>
    <row r="197">
      <c r="C197" s="61"/>
      <c r="D197" s="66"/>
    </row>
    <row r="198">
      <c r="C198" s="61"/>
      <c r="D198" s="66"/>
    </row>
    <row r="199">
      <c r="C199" s="61"/>
      <c r="D199" s="66"/>
    </row>
    <row r="200">
      <c r="C200" s="61"/>
      <c r="D200" s="66"/>
    </row>
    <row r="201">
      <c r="C201" s="61"/>
      <c r="D201" s="66"/>
    </row>
    <row r="202">
      <c r="C202" s="61"/>
      <c r="D202" s="66"/>
    </row>
    <row r="203">
      <c r="C203" s="61"/>
      <c r="D203" s="66"/>
    </row>
    <row r="204">
      <c r="C204" s="61"/>
      <c r="D204" s="66"/>
    </row>
    <row r="205">
      <c r="C205" s="61"/>
      <c r="D205" s="66"/>
    </row>
    <row r="206">
      <c r="C206" s="61"/>
      <c r="D206" s="66"/>
    </row>
    <row r="207">
      <c r="C207" s="61"/>
      <c r="D207" s="66"/>
    </row>
    <row r="208">
      <c r="C208" s="61"/>
      <c r="D208" s="66"/>
    </row>
    <row r="209">
      <c r="C209" s="61"/>
      <c r="D209" s="66"/>
    </row>
    <row r="210">
      <c r="C210" s="61"/>
      <c r="D210" s="66"/>
    </row>
    <row r="211">
      <c r="C211" s="61"/>
      <c r="D211" s="66"/>
    </row>
    <row r="212">
      <c r="C212" s="61"/>
      <c r="D212" s="66"/>
    </row>
    <row r="213">
      <c r="C213" s="61"/>
      <c r="D213" s="66"/>
    </row>
    <row r="214">
      <c r="C214" s="61"/>
      <c r="D214" s="66"/>
    </row>
    <row r="215">
      <c r="C215" s="61"/>
      <c r="D215" s="66"/>
    </row>
    <row r="216">
      <c r="C216" s="61"/>
      <c r="D216" s="66"/>
    </row>
    <row r="217">
      <c r="C217" s="61"/>
      <c r="D217" s="66"/>
    </row>
    <row r="218">
      <c r="C218" s="61"/>
      <c r="D218" s="66"/>
    </row>
    <row r="219">
      <c r="C219" s="61"/>
      <c r="D219" s="66"/>
    </row>
    <row r="220">
      <c r="C220" s="61"/>
      <c r="D220" s="66"/>
    </row>
    <row r="221">
      <c r="C221" s="61"/>
      <c r="D221" s="66"/>
    </row>
    <row r="222">
      <c r="C222" s="61"/>
      <c r="D222" s="66"/>
    </row>
    <row r="223">
      <c r="C223" s="61"/>
      <c r="D223" s="66"/>
    </row>
    <row r="224">
      <c r="C224" s="61"/>
      <c r="D224" s="66"/>
    </row>
    <row r="225">
      <c r="C225" s="61"/>
      <c r="D225" s="66"/>
    </row>
    <row r="226">
      <c r="C226" s="61"/>
      <c r="D226" s="66"/>
    </row>
    <row r="227">
      <c r="C227" s="61"/>
      <c r="D227" s="66"/>
    </row>
    <row r="228">
      <c r="C228" s="61"/>
      <c r="D228" s="66"/>
    </row>
    <row r="229">
      <c r="C229" s="61"/>
      <c r="D229" s="66"/>
    </row>
    <row r="230">
      <c r="C230" s="61"/>
      <c r="D230" s="66"/>
    </row>
    <row r="231">
      <c r="C231" s="61"/>
      <c r="D231" s="66"/>
    </row>
    <row r="232">
      <c r="C232" s="61"/>
      <c r="D232" s="66"/>
    </row>
    <row r="233">
      <c r="C233" s="61"/>
      <c r="D233" s="66"/>
    </row>
    <row r="234">
      <c r="C234" s="61"/>
      <c r="D234" s="66"/>
    </row>
    <row r="235">
      <c r="C235" s="61"/>
      <c r="D235" s="66"/>
    </row>
    <row r="236">
      <c r="C236" s="61"/>
      <c r="D236" s="66"/>
    </row>
    <row r="237">
      <c r="C237" s="61"/>
      <c r="D237" s="66"/>
    </row>
    <row r="238">
      <c r="C238" s="61"/>
      <c r="D238" s="66"/>
    </row>
    <row r="239">
      <c r="C239" s="61"/>
      <c r="D239" s="66"/>
    </row>
    <row r="240">
      <c r="C240" s="61"/>
      <c r="D240" s="66"/>
    </row>
    <row r="241">
      <c r="C241" s="61"/>
      <c r="D241" s="66"/>
    </row>
    <row r="242">
      <c r="C242" s="61"/>
      <c r="D242" s="66"/>
    </row>
    <row r="243">
      <c r="C243" s="61"/>
      <c r="D243" s="66"/>
    </row>
    <row r="244">
      <c r="C244" s="61"/>
      <c r="D244" s="66"/>
    </row>
    <row r="245">
      <c r="C245" s="61"/>
      <c r="D245" s="66"/>
    </row>
    <row r="246">
      <c r="C246" s="61"/>
      <c r="D246" s="66"/>
    </row>
    <row r="247">
      <c r="C247" s="61"/>
      <c r="D247" s="66"/>
    </row>
    <row r="248">
      <c r="C248" s="61"/>
      <c r="D248" s="66"/>
    </row>
    <row r="249">
      <c r="C249" s="61"/>
      <c r="D249" s="66"/>
    </row>
    <row r="250">
      <c r="C250" s="61"/>
      <c r="D250" s="66"/>
    </row>
    <row r="251">
      <c r="C251" s="61"/>
      <c r="D251" s="66"/>
    </row>
    <row r="252">
      <c r="C252" s="61"/>
      <c r="D252" s="66"/>
    </row>
    <row r="253">
      <c r="C253" s="61"/>
      <c r="D253" s="66"/>
    </row>
    <row r="254">
      <c r="C254" s="61"/>
      <c r="D254" s="66"/>
    </row>
    <row r="255">
      <c r="C255" s="61"/>
      <c r="D255" s="66"/>
    </row>
    <row r="256">
      <c r="C256" s="61"/>
      <c r="D256" s="66"/>
    </row>
    <row r="257">
      <c r="C257" s="61"/>
      <c r="D257" s="66"/>
    </row>
    <row r="258">
      <c r="C258" s="61"/>
      <c r="D258" s="66"/>
    </row>
    <row r="259">
      <c r="C259" s="61"/>
      <c r="D259" s="66"/>
    </row>
    <row r="260">
      <c r="C260" s="61"/>
      <c r="D260" s="66"/>
    </row>
    <row r="261">
      <c r="C261" s="61"/>
      <c r="D261" s="66"/>
    </row>
    <row r="262">
      <c r="C262" s="61"/>
      <c r="D262" s="66"/>
    </row>
    <row r="263">
      <c r="C263" s="61"/>
      <c r="D263" s="66"/>
    </row>
    <row r="264">
      <c r="C264" s="61"/>
      <c r="D264" s="66"/>
    </row>
    <row r="265">
      <c r="C265" s="61"/>
      <c r="D265" s="66"/>
    </row>
    <row r="266">
      <c r="C266" s="61"/>
      <c r="D266" s="66"/>
    </row>
    <row r="267">
      <c r="C267" s="61"/>
      <c r="D267" s="66"/>
    </row>
    <row r="268">
      <c r="C268" s="61"/>
      <c r="D268" s="66"/>
    </row>
    <row r="269">
      <c r="C269" s="61"/>
      <c r="D269" s="66"/>
    </row>
    <row r="270">
      <c r="C270" s="61"/>
      <c r="D270" s="66"/>
    </row>
    <row r="271">
      <c r="C271" s="61"/>
      <c r="D271" s="66"/>
    </row>
    <row r="272">
      <c r="C272" s="61"/>
      <c r="D272" s="66"/>
    </row>
    <row r="273">
      <c r="C273" s="61"/>
      <c r="D273" s="66"/>
    </row>
    <row r="274">
      <c r="C274" s="61"/>
      <c r="D274" s="66"/>
    </row>
    <row r="275">
      <c r="C275" s="61"/>
      <c r="D275" s="66"/>
    </row>
    <row r="276">
      <c r="C276" s="61"/>
      <c r="D276" s="66"/>
    </row>
    <row r="277">
      <c r="C277" s="61"/>
      <c r="D277" s="66"/>
    </row>
    <row r="278">
      <c r="C278" s="61"/>
      <c r="D278" s="66"/>
    </row>
    <row r="279">
      <c r="C279" s="61"/>
      <c r="D279" s="66"/>
    </row>
    <row r="280">
      <c r="C280" s="61"/>
      <c r="D280" s="66"/>
    </row>
    <row r="281">
      <c r="C281" s="61"/>
      <c r="D281" s="66"/>
    </row>
    <row r="282">
      <c r="C282" s="61"/>
      <c r="D282" s="66"/>
    </row>
    <row r="283">
      <c r="C283" s="61"/>
      <c r="D283" s="66"/>
    </row>
    <row r="284">
      <c r="C284" s="61"/>
      <c r="D284" s="66"/>
    </row>
    <row r="285">
      <c r="C285" s="61"/>
      <c r="D285" s="66"/>
    </row>
    <row r="286">
      <c r="C286" s="61"/>
      <c r="D286" s="66"/>
    </row>
    <row r="287">
      <c r="C287" s="61"/>
      <c r="D287" s="66"/>
    </row>
    <row r="288">
      <c r="C288" s="61"/>
      <c r="D288" s="66"/>
    </row>
    <row r="289">
      <c r="C289" s="61"/>
      <c r="D289" s="66"/>
    </row>
    <row r="290">
      <c r="C290" s="61"/>
      <c r="D290" s="66"/>
    </row>
    <row r="291">
      <c r="C291" s="61"/>
      <c r="D291" s="66"/>
    </row>
    <row r="292">
      <c r="C292" s="61"/>
      <c r="D292" s="66"/>
    </row>
    <row r="293">
      <c r="C293" s="61"/>
      <c r="D293" s="66"/>
    </row>
    <row r="294">
      <c r="C294" s="61"/>
      <c r="D294" s="66"/>
    </row>
    <row r="295">
      <c r="C295" s="61"/>
      <c r="D295" s="66"/>
    </row>
    <row r="296">
      <c r="C296" s="61"/>
      <c r="D296" s="66"/>
    </row>
    <row r="297">
      <c r="C297" s="61"/>
      <c r="D297" s="66"/>
    </row>
    <row r="298">
      <c r="C298" s="61"/>
      <c r="D298" s="66"/>
    </row>
    <row r="299">
      <c r="C299" s="61"/>
      <c r="D299" s="66"/>
    </row>
    <row r="300">
      <c r="C300" s="61"/>
      <c r="D300" s="66"/>
    </row>
    <row r="301">
      <c r="C301" s="61"/>
      <c r="D301" s="66"/>
    </row>
    <row r="302">
      <c r="C302" s="61"/>
      <c r="D302" s="66"/>
    </row>
    <row r="303">
      <c r="C303" s="61"/>
      <c r="D303" s="66"/>
    </row>
    <row r="304">
      <c r="C304" s="61"/>
      <c r="D304" s="66"/>
    </row>
    <row r="305">
      <c r="C305" s="61"/>
      <c r="D305" s="66"/>
    </row>
    <row r="306">
      <c r="C306" s="61"/>
      <c r="D306" s="66"/>
    </row>
    <row r="307">
      <c r="C307" s="61"/>
      <c r="D307" s="66"/>
    </row>
    <row r="308">
      <c r="C308" s="61"/>
      <c r="D308" s="66"/>
    </row>
    <row r="309">
      <c r="C309" s="61"/>
      <c r="D309" s="66"/>
    </row>
    <row r="310">
      <c r="C310" s="61"/>
      <c r="D310" s="66"/>
    </row>
    <row r="311">
      <c r="C311" s="61"/>
      <c r="D311" s="66"/>
    </row>
    <row r="312">
      <c r="C312" s="61"/>
      <c r="D312" s="66"/>
    </row>
    <row r="313">
      <c r="C313" s="61"/>
      <c r="D313" s="66"/>
    </row>
    <row r="314">
      <c r="C314" s="61"/>
      <c r="D314" s="66"/>
    </row>
    <row r="315">
      <c r="C315" s="61"/>
      <c r="D315" s="66"/>
    </row>
    <row r="316">
      <c r="C316" s="61"/>
      <c r="D316" s="66"/>
    </row>
    <row r="317">
      <c r="C317" s="61"/>
      <c r="D317" s="66"/>
    </row>
    <row r="318">
      <c r="C318" s="61"/>
      <c r="D318" s="66"/>
    </row>
    <row r="319">
      <c r="C319" s="61"/>
      <c r="D319" s="66"/>
    </row>
    <row r="320">
      <c r="C320" s="61"/>
      <c r="D320" s="66"/>
    </row>
    <row r="321">
      <c r="C321" s="61"/>
      <c r="D321" s="66"/>
    </row>
    <row r="322">
      <c r="C322" s="61"/>
      <c r="D322" s="66"/>
    </row>
    <row r="323">
      <c r="C323" s="61"/>
      <c r="D323" s="66"/>
    </row>
    <row r="324">
      <c r="C324" s="61"/>
      <c r="D324" s="66"/>
    </row>
    <row r="325">
      <c r="C325" s="61"/>
      <c r="D325" s="66"/>
    </row>
    <row r="326">
      <c r="C326" s="61"/>
      <c r="D326" s="66"/>
    </row>
    <row r="327">
      <c r="C327" s="61"/>
      <c r="D327" s="66"/>
    </row>
    <row r="328">
      <c r="C328" s="61"/>
      <c r="D328" s="66"/>
    </row>
    <row r="329">
      <c r="C329" s="61"/>
      <c r="D329" s="66"/>
    </row>
    <row r="330">
      <c r="C330" s="61"/>
      <c r="D330" s="66"/>
    </row>
    <row r="331">
      <c r="C331" s="61"/>
      <c r="D331" s="66"/>
    </row>
    <row r="332">
      <c r="C332" s="61"/>
      <c r="D332" s="66"/>
    </row>
    <row r="333">
      <c r="C333" s="61"/>
      <c r="D333" s="66"/>
    </row>
    <row r="334">
      <c r="C334" s="61"/>
      <c r="D334" s="66"/>
    </row>
    <row r="335">
      <c r="C335" s="61"/>
      <c r="D335" s="66"/>
    </row>
    <row r="336">
      <c r="C336" s="61"/>
      <c r="D336" s="66"/>
    </row>
    <row r="337">
      <c r="C337" s="61"/>
      <c r="D337" s="66"/>
    </row>
    <row r="338">
      <c r="C338" s="61"/>
      <c r="D338" s="66"/>
    </row>
    <row r="339">
      <c r="C339" s="61"/>
      <c r="D339" s="66"/>
    </row>
    <row r="340">
      <c r="C340" s="61"/>
      <c r="D340" s="66"/>
    </row>
    <row r="341">
      <c r="C341" s="61"/>
      <c r="D341" s="66"/>
    </row>
    <row r="342">
      <c r="C342" s="61"/>
      <c r="D342" s="66"/>
    </row>
    <row r="343">
      <c r="C343" s="61"/>
      <c r="D343" s="66"/>
    </row>
    <row r="344">
      <c r="C344" s="61"/>
      <c r="D344" s="66"/>
    </row>
    <row r="345">
      <c r="C345" s="61"/>
      <c r="D345" s="66"/>
    </row>
    <row r="346">
      <c r="C346" s="61"/>
      <c r="D346" s="66"/>
    </row>
    <row r="347">
      <c r="C347" s="61"/>
      <c r="D347" s="66"/>
    </row>
    <row r="348">
      <c r="C348" s="61"/>
      <c r="D348" s="66"/>
    </row>
    <row r="349">
      <c r="C349" s="61"/>
      <c r="D349" s="66"/>
    </row>
    <row r="350">
      <c r="C350" s="61"/>
      <c r="D350" s="66"/>
    </row>
    <row r="351">
      <c r="C351" s="61"/>
      <c r="D351" s="66"/>
    </row>
    <row r="352">
      <c r="C352" s="61"/>
      <c r="D352" s="66"/>
    </row>
    <row r="353">
      <c r="C353" s="61"/>
      <c r="D353" s="66"/>
    </row>
    <row r="354">
      <c r="C354" s="61"/>
      <c r="D354" s="66"/>
    </row>
    <row r="355">
      <c r="C355" s="61"/>
      <c r="D355" s="66"/>
    </row>
    <row r="356">
      <c r="C356" s="61"/>
      <c r="D356" s="66"/>
    </row>
    <row r="357">
      <c r="C357" s="61"/>
      <c r="D357" s="66"/>
    </row>
    <row r="358">
      <c r="C358" s="61"/>
      <c r="D358" s="66"/>
    </row>
    <row r="359">
      <c r="C359" s="61"/>
      <c r="D359" s="66"/>
    </row>
    <row r="360">
      <c r="C360" s="61"/>
      <c r="D360" s="66"/>
    </row>
    <row r="361">
      <c r="C361" s="61"/>
      <c r="D361" s="66"/>
    </row>
    <row r="362">
      <c r="C362" s="61"/>
      <c r="D362" s="66"/>
    </row>
    <row r="363">
      <c r="C363" s="61"/>
      <c r="D363" s="66"/>
    </row>
    <row r="364">
      <c r="C364" s="61"/>
      <c r="D364" s="66"/>
    </row>
    <row r="365">
      <c r="C365" s="61"/>
      <c r="D365" s="66"/>
    </row>
    <row r="366">
      <c r="C366" s="61"/>
      <c r="D366" s="66"/>
    </row>
    <row r="367">
      <c r="C367" s="61"/>
      <c r="D367" s="66"/>
    </row>
    <row r="368">
      <c r="C368" s="61"/>
      <c r="D368" s="66"/>
    </row>
    <row r="369">
      <c r="C369" s="61"/>
      <c r="D369" s="66"/>
    </row>
    <row r="370">
      <c r="C370" s="61"/>
      <c r="D370" s="66"/>
    </row>
    <row r="371">
      <c r="C371" s="61"/>
      <c r="D371" s="66"/>
    </row>
    <row r="372">
      <c r="C372" s="61"/>
      <c r="D372" s="66"/>
    </row>
    <row r="373">
      <c r="C373" s="61"/>
      <c r="D373" s="66"/>
    </row>
    <row r="374">
      <c r="C374" s="61"/>
      <c r="D374" s="66"/>
    </row>
    <row r="375">
      <c r="C375" s="61"/>
      <c r="D375" s="66"/>
    </row>
    <row r="376">
      <c r="C376" s="61"/>
      <c r="D376" s="66"/>
    </row>
    <row r="377">
      <c r="C377" s="61"/>
      <c r="D377" s="66"/>
    </row>
    <row r="378">
      <c r="C378" s="61"/>
      <c r="D378" s="66"/>
    </row>
    <row r="379">
      <c r="C379" s="61"/>
      <c r="D379" s="66"/>
    </row>
    <row r="380">
      <c r="C380" s="61"/>
      <c r="D380" s="66"/>
    </row>
    <row r="381">
      <c r="C381" s="61"/>
      <c r="D381" s="66"/>
    </row>
    <row r="382">
      <c r="C382" s="61"/>
      <c r="D382" s="66"/>
    </row>
    <row r="383">
      <c r="C383" s="61"/>
      <c r="D383" s="66"/>
    </row>
    <row r="384">
      <c r="C384" s="61"/>
      <c r="D384" s="66"/>
    </row>
    <row r="385">
      <c r="C385" s="61"/>
      <c r="D385" s="66"/>
    </row>
    <row r="386">
      <c r="C386" s="61"/>
      <c r="D386" s="66"/>
    </row>
    <row r="387">
      <c r="C387" s="61"/>
      <c r="D387" s="66"/>
    </row>
    <row r="388">
      <c r="C388" s="61"/>
      <c r="D388" s="66"/>
    </row>
    <row r="389">
      <c r="C389" s="61"/>
      <c r="D389" s="66"/>
    </row>
    <row r="390">
      <c r="C390" s="61"/>
      <c r="D390" s="66"/>
    </row>
    <row r="391">
      <c r="C391" s="61"/>
      <c r="D391" s="66"/>
    </row>
    <row r="392">
      <c r="C392" s="61"/>
      <c r="D392" s="66"/>
    </row>
    <row r="393">
      <c r="C393" s="61"/>
      <c r="D393" s="66"/>
    </row>
    <row r="394">
      <c r="C394" s="61"/>
      <c r="D394" s="66"/>
    </row>
    <row r="395">
      <c r="C395" s="61"/>
      <c r="D395" s="66"/>
    </row>
    <row r="396">
      <c r="C396" s="61"/>
      <c r="D396" s="66"/>
    </row>
    <row r="397">
      <c r="C397" s="61"/>
      <c r="D397" s="66"/>
    </row>
    <row r="398">
      <c r="C398" s="61"/>
      <c r="D398" s="66"/>
    </row>
    <row r="399">
      <c r="C399" s="61"/>
      <c r="D399" s="66"/>
    </row>
    <row r="400">
      <c r="C400" s="61"/>
      <c r="D400" s="66"/>
    </row>
    <row r="401">
      <c r="C401" s="61"/>
      <c r="D401" s="66"/>
    </row>
    <row r="402">
      <c r="C402" s="61"/>
      <c r="D402" s="66"/>
    </row>
    <row r="403">
      <c r="C403" s="61"/>
      <c r="D403" s="66"/>
    </row>
    <row r="404">
      <c r="C404" s="61"/>
      <c r="D404" s="66"/>
    </row>
    <row r="405">
      <c r="C405" s="61"/>
      <c r="D405" s="66"/>
    </row>
    <row r="406">
      <c r="C406" s="61"/>
      <c r="D406" s="66"/>
    </row>
    <row r="407">
      <c r="C407" s="61"/>
      <c r="D407" s="66"/>
    </row>
    <row r="408">
      <c r="C408" s="61"/>
      <c r="D408" s="66"/>
    </row>
    <row r="409">
      <c r="C409" s="61"/>
      <c r="D409" s="66"/>
    </row>
    <row r="410">
      <c r="C410" s="61"/>
      <c r="D410" s="66"/>
    </row>
    <row r="411">
      <c r="C411" s="61"/>
      <c r="D411" s="66"/>
    </row>
    <row r="412">
      <c r="C412" s="61"/>
      <c r="D412" s="66"/>
    </row>
    <row r="413">
      <c r="C413" s="61"/>
      <c r="D413" s="66"/>
    </row>
    <row r="414">
      <c r="C414" s="61"/>
      <c r="D414" s="66"/>
    </row>
    <row r="415">
      <c r="C415" s="61"/>
      <c r="D415" s="66"/>
    </row>
    <row r="416">
      <c r="C416" s="61"/>
      <c r="D416" s="66"/>
    </row>
    <row r="417">
      <c r="C417" s="61"/>
      <c r="D417" s="66"/>
    </row>
    <row r="418">
      <c r="C418" s="61"/>
      <c r="D418" s="66"/>
    </row>
    <row r="419">
      <c r="C419" s="61"/>
      <c r="D419" s="66"/>
    </row>
    <row r="420">
      <c r="C420" s="61"/>
      <c r="D420" s="66"/>
    </row>
    <row r="421">
      <c r="C421" s="61"/>
      <c r="D421" s="66"/>
    </row>
    <row r="422">
      <c r="C422" s="61"/>
      <c r="D422" s="66"/>
    </row>
    <row r="423">
      <c r="C423" s="61"/>
      <c r="D423" s="66"/>
    </row>
    <row r="424">
      <c r="C424" s="61"/>
      <c r="D424" s="66"/>
    </row>
    <row r="425">
      <c r="C425" s="61"/>
      <c r="D425" s="66"/>
    </row>
    <row r="426">
      <c r="C426" s="61"/>
      <c r="D426" s="66"/>
    </row>
    <row r="427">
      <c r="C427" s="61"/>
      <c r="D427" s="66"/>
    </row>
    <row r="428">
      <c r="C428" s="61"/>
      <c r="D428" s="66"/>
    </row>
    <row r="429">
      <c r="C429" s="61"/>
      <c r="D429" s="66"/>
    </row>
    <row r="430">
      <c r="C430" s="61"/>
      <c r="D430" s="66"/>
    </row>
    <row r="431">
      <c r="C431" s="61"/>
      <c r="D431" s="66"/>
    </row>
    <row r="432">
      <c r="C432" s="61"/>
      <c r="D432" s="66"/>
    </row>
    <row r="433">
      <c r="C433" s="61"/>
      <c r="D433" s="66"/>
    </row>
    <row r="434">
      <c r="C434" s="61"/>
      <c r="D434" s="66"/>
    </row>
    <row r="435">
      <c r="C435" s="61"/>
      <c r="D435" s="66"/>
    </row>
    <row r="436">
      <c r="C436" s="61"/>
      <c r="D436" s="66"/>
    </row>
    <row r="437">
      <c r="C437" s="61"/>
      <c r="D437" s="66"/>
    </row>
    <row r="438">
      <c r="C438" s="61"/>
      <c r="D438" s="66"/>
    </row>
    <row r="439">
      <c r="C439" s="61"/>
      <c r="D439" s="66"/>
    </row>
    <row r="440">
      <c r="C440" s="61"/>
      <c r="D440" s="66"/>
    </row>
    <row r="441">
      <c r="C441" s="61"/>
      <c r="D441" s="66"/>
    </row>
    <row r="442">
      <c r="C442" s="61"/>
      <c r="D442" s="66"/>
    </row>
    <row r="443">
      <c r="C443" s="61"/>
      <c r="D443" s="66"/>
    </row>
    <row r="444">
      <c r="C444" s="61"/>
      <c r="D444" s="66"/>
    </row>
    <row r="445">
      <c r="C445" s="61"/>
      <c r="D445" s="66"/>
    </row>
    <row r="446">
      <c r="C446" s="61"/>
      <c r="D446" s="66"/>
    </row>
    <row r="447">
      <c r="C447" s="61"/>
      <c r="D447" s="66"/>
    </row>
    <row r="448">
      <c r="C448" s="61"/>
      <c r="D448" s="66"/>
    </row>
    <row r="449">
      <c r="C449" s="61"/>
      <c r="D449" s="66"/>
    </row>
    <row r="450">
      <c r="C450" s="61"/>
      <c r="D450" s="66"/>
    </row>
    <row r="451">
      <c r="C451" s="61"/>
      <c r="D451" s="66"/>
    </row>
    <row r="452">
      <c r="C452" s="61"/>
      <c r="D452" s="66"/>
    </row>
    <row r="453">
      <c r="C453" s="61"/>
      <c r="D453" s="66"/>
    </row>
    <row r="454">
      <c r="C454" s="61"/>
      <c r="D454" s="66"/>
    </row>
    <row r="455">
      <c r="C455" s="61"/>
      <c r="D455" s="66"/>
    </row>
    <row r="456">
      <c r="C456" s="61"/>
      <c r="D456" s="66"/>
    </row>
    <row r="457">
      <c r="C457" s="61"/>
      <c r="D457" s="66"/>
    </row>
    <row r="458">
      <c r="C458" s="61"/>
      <c r="D458" s="66"/>
    </row>
    <row r="459">
      <c r="C459" s="61"/>
      <c r="D459" s="66"/>
    </row>
    <row r="460">
      <c r="C460" s="61"/>
      <c r="D460" s="66"/>
    </row>
    <row r="461">
      <c r="C461" s="61"/>
      <c r="D461" s="66"/>
    </row>
    <row r="462">
      <c r="C462" s="61"/>
      <c r="D462" s="66"/>
    </row>
    <row r="463">
      <c r="C463" s="61"/>
      <c r="D463" s="66"/>
    </row>
    <row r="464">
      <c r="C464" s="61"/>
      <c r="D464" s="66"/>
    </row>
    <row r="465">
      <c r="C465" s="61"/>
      <c r="D465" s="66"/>
    </row>
    <row r="466">
      <c r="C466" s="61"/>
      <c r="D466" s="66"/>
    </row>
    <row r="467">
      <c r="C467" s="61"/>
      <c r="D467" s="66"/>
    </row>
    <row r="468">
      <c r="C468" s="61"/>
      <c r="D468" s="66"/>
    </row>
    <row r="469">
      <c r="C469" s="61"/>
      <c r="D469" s="66"/>
    </row>
    <row r="470">
      <c r="C470" s="61"/>
      <c r="D470" s="66"/>
    </row>
    <row r="471">
      <c r="C471" s="61"/>
      <c r="D471" s="66"/>
    </row>
    <row r="472">
      <c r="C472" s="61"/>
      <c r="D472" s="66"/>
    </row>
    <row r="473">
      <c r="C473" s="61"/>
      <c r="D473" s="66"/>
    </row>
    <row r="474">
      <c r="C474" s="61"/>
      <c r="D474" s="66"/>
    </row>
    <row r="475">
      <c r="C475" s="61"/>
      <c r="D475" s="66"/>
    </row>
    <row r="476">
      <c r="C476" s="61"/>
      <c r="D476" s="66"/>
    </row>
    <row r="477">
      <c r="C477" s="61"/>
      <c r="D477" s="66"/>
    </row>
    <row r="478">
      <c r="C478" s="61"/>
      <c r="D478" s="66"/>
    </row>
    <row r="479">
      <c r="C479" s="61"/>
      <c r="D479" s="66"/>
    </row>
    <row r="480">
      <c r="C480" s="61"/>
      <c r="D480" s="66"/>
    </row>
    <row r="481">
      <c r="C481" s="61"/>
      <c r="D481" s="66"/>
    </row>
    <row r="482">
      <c r="C482" s="61"/>
      <c r="D482" s="66"/>
    </row>
    <row r="483">
      <c r="C483" s="61"/>
      <c r="D483" s="66"/>
    </row>
    <row r="484">
      <c r="C484" s="61"/>
      <c r="D484" s="66"/>
    </row>
    <row r="485">
      <c r="C485" s="61"/>
      <c r="D485" s="66"/>
    </row>
    <row r="486">
      <c r="C486" s="61"/>
      <c r="D486" s="66"/>
    </row>
    <row r="487">
      <c r="C487" s="61"/>
      <c r="D487" s="66"/>
    </row>
    <row r="488">
      <c r="C488" s="61"/>
      <c r="D488" s="66"/>
    </row>
    <row r="489">
      <c r="C489" s="61"/>
      <c r="D489" s="66"/>
    </row>
    <row r="490">
      <c r="C490" s="61"/>
      <c r="D490" s="66"/>
    </row>
    <row r="491">
      <c r="C491" s="61"/>
      <c r="D491" s="66"/>
    </row>
    <row r="492">
      <c r="C492" s="61"/>
      <c r="D492" s="66"/>
    </row>
    <row r="493">
      <c r="C493" s="61"/>
      <c r="D493" s="66"/>
    </row>
    <row r="494">
      <c r="C494" s="61"/>
      <c r="D494" s="66"/>
    </row>
    <row r="495">
      <c r="C495" s="61"/>
      <c r="D495" s="66"/>
    </row>
    <row r="496">
      <c r="C496" s="61"/>
      <c r="D496" s="66"/>
    </row>
    <row r="497">
      <c r="C497" s="61"/>
      <c r="D497" s="66"/>
    </row>
    <row r="498">
      <c r="C498" s="61"/>
      <c r="D498" s="66"/>
    </row>
    <row r="499">
      <c r="C499" s="61"/>
      <c r="D499" s="66"/>
    </row>
    <row r="500">
      <c r="C500" s="61"/>
      <c r="D500" s="66"/>
    </row>
    <row r="501">
      <c r="C501" s="61"/>
      <c r="D501" s="66"/>
    </row>
    <row r="502">
      <c r="C502" s="61"/>
      <c r="D502" s="66"/>
    </row>
    <row r="503">
      <c r="C503" s="61"/>
      <c r="D503" s="66"/>
    </row>
    <row r="504">
      <c r="C504" s="61"/>
      <c r="D504" s="66"/>
    </row>
    <row r="505">
      <c r="C505" s="61"/>
      <c r="D505" s="66"/>
    </row>
    <row r="506">
      <c r="C506" s="61"/>
      <c r="D506" s="66"/>
    </row>
    <row r="507">
      <c r="C507" s="61"/>
      <c r="D507" s="66"/>
    </row>
    <row r="508">
      <c r="C508" s="61"/>
      <c r="D508" s="66"/>
    </row>
    <row r="509">
      <c r="C509" s="61"/>
      <c r="D509" s="66"/>
    </row>
    <row r="510">
      <c r="C510" s="61"/>
      <c r="D510" s="66"/>
    </row>
    <row r="511">
      <c r="C511" s="61"/>
      <c r="D511" s="66"/>
    </row>
    <row r="512">
      <c r="C512" s="61"/>
      <c r="D512" s="66"/>
    </row>
    <row r="513">
      <c r="C513" s="61"/>
      <c r="D513" s="66"/>
    </row>
    <row r="514">
      <c r="C514" s="61"/>
      <c r="D514" s="66"/>
    </row>
    <row r="515">
      <c r="C515" s="61"/>
      <c r="D515" s="66"/>
    </row>
    <row r="516">
      <c r="C516" s="61"/>
      <c r="D516" s="66"/>
    </row>
    <row r="517">
      <c r="C517" s="61"/>
      <c r="D517" s="66"/>
    </row>
    <row r="518">
      <c r="C518" s="61"/>
      <c r="D518" s="66"/>
    </row>
    <row r="519">
      <c r="C519" s="61"/>
      <c r="D519" s="66"/>
    </row>
    <row r="520">
      <c r="C520" s="61"/>
      <c r="D520" s="66"/>
    </row>
    <row r="521">
      <c r="C521" s="61"/>
      <c r="D521" s="66"/>
    </row>
    <row r="522">
      <c r="C522" s="61"/>
      <c r="D522" s="66"/>
    </row>
    <row r="523">
      <c r="C523" s="61"/>
      <c r="D523" s="66"/>
    </row>
    <row r="524">
      <c r="C524" s="61"/>
      <c r="D524" s="66"/>
    </row>
    <row r="525">
      <c r="C525" s="61"/>
      <c r="D525" s="66"/>
    </row>
    <row r="526">
      <c r="C526" s="61"/>
      <c r="D526" s="66"/>
    </row>
    <row r="527">
      <c r="C527" s="61"/>
      <c r="D527" s="66"/>
    </row>
    <row r="528">
      <c r="C528" s="61"/>
      <c r="D528" s="66"/>
    </row>
    <row r="529">
      <c r="C529" s="61"/>
      <c r="D529" s="66"/>
    </row>
    <row r="530">
      <c r="C530" s="61"/>
      <c r="D530" s="66"/>
    </row>
    <row r="531">
      <c r="C531" s="61"/>
      <c r="D531" s="66"/>
    </row>
    <row r="532">
      <c r="C532" s="61"/>
      <c r="D532" s="66"/>
    </row>
    <row r="533">
      <c r="C533" s="61"/>
      <c r="D533" s="66"/>
    </row>
    <row r="534">
      <c r="C534" s="61"/>
      <c r="D534" s="66"/>
    </row>
    <row r="535">
      <c r="C535" s="61"/>
      <c r="D535" s="66"/>
    </row>
    <row r="536">
      <c r="C536" s="61"/>
      <c r="D536" s="66"/>
    </row>
    <row r="537">
      <c r="C537" s="61"/>
      <c r="D537" s="66"/>
    </row>
    <row r="538">
      <c r="C538" s="61"/>
      <c r="D538" s="66"/>
    </row>
    <row r="539">
      <c r="C539" s="61"/>
      <c r="D539" s="66"/>
    </row>
    <row r="540">
      <c r="C540" s="61"/>
      <c r="D540" s="66"/>
    </row>
    <row r="541">
      <c r="C541" s="61"/>
      <c r="D541" s="66"/>
    </row>
    <row r="542">
      <c r="C542" s="61"/>
      <c r="D542" s="66"/>
    </row>
    <row r="543">
      <c r="C543" s="61"/>
      <c r="D543" s="66"/>
    </row>
    <row r="544">
      <c r="C544" s="61"/>
      <c r="D544" s="66"/>
    </row>
    <row r="545">
      <c r="C545" s="61"/>
      <c r="D545" s="66"/>
    </row>
    <row r="546">
      <c r="C546" s="61"/>
      <c r="D546" s="66"/>
    </row>
    <row r="547">
      <c r="C547" s="61"/>
      <c r="D547" s="66"/>
    </row>
    <row r="548">
      <c r="C548" s="61"/>
      <c r="D548" s="66"/>
    </row>
    <row r="549">
      <c r="C549" s="61"/>
      <c r="D549" s="66"/>
    </row>
    <row r="550">
      <c r="C550" s="61"/>
      <c r="D550" s="66"/>
    </row>
    <row r="551">
      <c r="C551" s="61"/>
      <c r="D551" s="66"/>
    </row>
    <row r="552">
      <c r="C552" s="61"/>
      <c r="D552" s="66"/>
    </row>
    <row r="553">
      <c r="C553" s="61"/>
      <c r="D553" s="66"/>
    </row>
    <row r="554">
      <c r="C554" s="61"/>
      <c r="D554" s="66"/>
    </row>
    <row r="555">
      <c r="C555" s="61"/>
      <c r="D555" s="66"/>
    </row>
    <row r="556">
      <c r="C556" s="61"/>
      <c r="D556" s="66"/>
    </row>
    <row r="557">
      <c r="C557" s="61"/>
      <c r="D557" s="66"/>
    </row>
    <row r="558">
      <c r="C558" s="61"/>
      <c r="D558" s="66"/>
    </row>
    <row r="559">
      <c r="C559" s="61"/>
      <c r="D559" s="66"/>
    </row>
    <row r="560">
      <c r="C560" s="61"/>
      <c r="D560" s="66"/>
    </row>
    <row r="561">
      <c r="C561" s="61"/>
      <c r="D561" s="66"/>
    </row>
    <row r="562">
      <c r="C562" s="61"/>
      <c r="D562" s="66"/>
    </row>
    <row r="563">
      <c r="C563" s="61"/>
      <c r="D563" s="66"/>
    </row>
    <row r="564">
      <c r="C564" s="61"/>
      <c r="D564" s="66"/>
    </row>
    <row r="565">
      <c r="C565" s="61"/>
      <c r="D565" s="66"/>
    </row>
    <row r="566">
      <c r="C566" s="61"/>
      <c r="D566" s="66"/>
    </row>
    <row r="567">
      <c r="C567" s="61"/>
      <c r="D567" s="66"/>
    </row>
    <row r="568">
      <c r="C568" s="61"/>
      <c r="D568" s="66"/>
    </row>
    <row r="569">
      <c r="C569" s="61"/>
      <c r="D569" s="66"/>
    </row>
    <row r="570">
      <c r="C570" s="61"/>
      <c r="D570" s="66"/>
    </row>
    <row r="571">
      <c r="C571" s="61"/>
      <c r="D571" s="66"/>
    </row>
    <row r="572">
      <c r="C572" s="61"/>
      <c r="D572" s="66"/>
    </row>
    <row r="573">
      <c r="C573" s="61"/>
      <c r="D573" s="66"/>
    </row>
    <row r="574">
      <c r="C574" s="61"/>
      <c r="D574" s="66"/>
    </row>
    <row r="575">
      <c r="C575" s="61"/>
      <c r="D575" s="66"/>
    </row>
    <row r="576">
      <c r="C576" s="61"/>
      <c r="D576" s="66"/>
    </row>
    <row r="577">
      <c r="C577" s="61"/>
      <c r="D577" s="66"/>
    </row>
    <row r="578">
      <c r="C578" s="61"/>
      <c r="D578" s="66"/>
    </row>
    <row r="579">
      <c r="C579" s="61"/>
      <c r="D579" s="66"/>
    </row>
    <row r="580">
      <c r="C580" s="61"/>
      <c r="D580" s="66"/>
    </row>
    <row r="581">
      <c r="C581" s="61"/>
      <c r="D581" s="66"/>
    </row>
    <row r="582">
      <c r="C582" s="61"/>
      <c r="D582" s="66"/>
    </row>
    <row r="583">
      <c r="C583" s="61"/>
      <c r="D583" s="66"/>
    </row>
    <row r="584">
      <c r="C584" s="61"/>
      <c r="D584" s="66"/>
    </row>
    <row r="585">
      <c r="C585" s="61"/>
      <c r="D585" s="66"/>
    </row>
    <row r="586">
      <c r="C586" s="61"/>
      <c r="D586" s="66"/>
    </row>
    <row r="587">
      <c r="C587" s="61"/>
      <c r="D587" s="66"/>
    </row>
    <row r="588">
      <c r="C588" s="61"/>
      <c r="D588" s="66"/>
    </row>
    <row r="589">
      <c r="C589" s="61"/>
      <c r="D589" s="66"/>
    </row>
    <row r="590">
      <c r="C590" s="61"/>
      <c r="D590" s="66"/>
    </row>
    <row r="591">
      <c r="C591" s="61"/>
      <c r="D591" s="66"/>
    </row>
    <row r="592">
      <c r="C592" s="61"/>
      <c r="D592" s="66"/>
    </row>
    <row r="593">
      <c r="C593" s="61"/>
      <c r="D593" s="66"/>
    </row>
    <row r="594">
      <c r="C594" s="61"/>
      <c r="D594" s="66"/>
    </row>
    <row r="595">
      <c r="C595" s="61"/>
      <c r="D595" s="66"/>
    </row>
    <row r="596">
      <c r="C596" s="61"/>
      <c r="D596" s="66"/>
    </row>
    <row r="597">
      <c r="C597" s="61"/>
      <c r="D597" s="66"/>
    </row>
    <row r="598">
      <c r="C598" s="61"/>
      <c r="D598" s="66"/>
    </row>
    <row r="599">
      <c r="C599" s="61"/>
      <c r="D599" s="66"/>
    </row>
    <row r="600">
      <c r="C600" s="61"/>
      <c r="D600" s="66"/>
    </row>
    <row r="601">
      <c r="C601" s="61"/>
      <c r="D601" s="66"/>
    </row>
    <row r="602">
      <c r="C602" s="61"/>
      <c r="D602" s="66"/>
    </row>
    <row r="603">
      <c r="C603" s="61"/>
      <c r="D603" s="66"/>
    </row>
    <row r="604">
      <c r="C604" s="61"/>
      <c r="D604" s="66"/>
    </row>
    <row r="605">
      <c r="C605" s="61"/>
      <c r="D605" s="66"/>
    </row>
    <row r="606">
      <c r="C606" s="61"/>
      <c r="D606" s="66"/>
    </row>
    <row r="607">
      <c r="C607" s="61"/>
      <c r="D607" s="66"/>
    </row>
    <row r="608">
      <c r="C608" s="61"/>
      <c r="D608" s="66"/>
    </row>
    <row r="609">
      <c r="C609" s="61"/>
      <c r="D609" s="66"/>
    </row>
    <row r="610">
      <c r="C610" s="61"/>
      <c r="D610" s="66"/>
    </row>
    <row r="611">
      <c r="C611" s="61"/>
      <c r="D611" s="66"/>
    </row>
    <row r="612">
      <c r="C612" s="61"/>
      <c r="D612" s="66"/>
    </row>
    <row r="613">
      <c r="C613" s="61"/>
      <c r="D613" s="66"/>
    </row>
    <row r="614">
      <c r="C614" s="61"/>
      <c r="D614" s="66"/>
    </row>
    <row r="615">
      <c r="C615" s="61"/>
      <c r="D615" s="66"/>
    </row>
    <row r="616">
      <c r="C616" s="61"/>
      <c r="D616" s="66"/>
    </row>
    <row r="617">
      <c r="C617" s="61"/>
      <c r="D617" s="66"/>
    </row>
    <row r="618">
      <c r="C618" s="61"/>
      <c r="D618" s="66"/>
    </row>
    <row r="619">
      <c r="C619" s="61"/>
      <c r="D619" s="66"/>
    </row>
    <row r="620">
      <c r="C620" s="61"/>
      <c r="D620" s="66"/>
    </row>
    <row r="621">
      <c r="C621" s="61"/>
      <c r="D621" s="66"/>
    </row>
    <row r="622">
      <c r="C622" s="61"/>
      <c r="D622" s="66"/>
    </row>
    <row r="623">
      <c r="C623" s="61"/>
      <c r="D623" s="66"/>
    </row>
    <row r="624">
      <c r="C624" s="61"/>
      <c r="D624" s="66"/>
    </row>
    <row r="625">
      <c r="C625" s="61"/>
      <c r="D625" s="66"/>
    </row>
    <row r="626">
      <c r="C626" s="61"/>
      <c r="D626" s="66"/>
    </row>
    <row r="627">
      <c r="C627" s="61"/>
      <c r="D627" s="66"/>
    </row>
    <row r="628">
      <c r="C628" s="61"/>
      <c r="D628" s="66"/>
    </row>
    <row r="629">
      <c r="C629" s="61"/>
      <c r="D629" s="66"/>
    </row>
    <row r="630">
      <c r="C630" s="61"/>
      <c r="D630" s="66"/>
    </row>
    <row r="631">
      <c r="C631" s="61"/>
      <c r="D631" s="66"/>
    </row>
    <row r="632">
      <c r="C632" s="61"/>
      <c r="D632" s="66"/>
    </row>
    <row r="633">
      <c r="C633" s="61"/>
      <c r="D633" s="66"/>
    </row>
    <row r="634">
      <c r="C634" s="61"/>
      <c r="D634" s="66"/>
    </row>
    <row r="635">
      <c r="C635" s="61"/>
      <c r="D635" s="66"/>
    </row>
    <row r="636">
      <c r="C636" s="61"/>
      <c r="D636" s="66"/>
    </row>
    <row r="637">
      <c r="C637" s="61"/>
      <c r="D637" s="66"/>
    </row>
    <row r="638">
      <c r="C638" s="61"/>
      <c r="D638" s="66"/>
    </row>
    <row r="639">
      <c r="C639" s="61"/>
      <c r="D639" s="66"/>
    </row>
    <row r="640">
      <c r="C640" s="61"/>
      <c r="D640" s="66"/>
    </row>
    <row r="641">
      <c r="C641" s="61"/>
      <c r="D641" s="66"/>
    </row>
    <row r="642">
      <c r="C642" s="61"/>
      <c r="D642" s="66"/>
    </row>
    <row r="643">
      <c r="C643" s="61"/>
      <c r="D643" s="66"/>
    </row>
    <row r="644">
      <c r="C644" s="61"/>
      <c r="D644" s="66"/>
    </row>
    <row r="645">
      <c r="C645" s="61"/>
      <c r="D645" s="66"/>
    </row>
    <row r="646">
      <c r="C646" s="61"/>
      <c r="D646" s="66"/>
    </row>
    <row r="647">
      <c r="C647" s="61"/>
      <c r="D647" s="66"/>
    </row>
    <row r="648">
      <c r="C648" s="61"/>
      <c r="D648" s="66"/>
    </row>
    <row r="649">
      <c r="C649" s="61"/>
      <c r="D649" s="66"/>
    </row>
    <row r="650">
      <c r="C650" s="61"/>
      <c r="D650" s="66"/>
    </row>
    <row r="651">
      <c r="C651" s="61"/>
      <c r="D651" s="66"/>
    </row>
    <row r="652">
      <c r="C652" s="61"/>
      <c r="D652" s="66"/>
    </row>
    <row r="653">
      <c r="C653" s="61"/>
      <c r="D653" s="66"/>
    </row>
    <row r="654">
      <c r="C654" s="61"/>
      <c r="D654" s="66"/>
    </row>
    <row r="655">
      <c r="C655" s="61"/>
      <c r="D655" s="66"/>
    </row>
    <row r="656">
      <c r="C656" s="61"/>
      <c r="D656" s="66"/>
    </row>
    <row r="657">
      <c r="C657" s="61"/>
      <c r="D657" s="66"/>
    </row>
    <row r="658">
      <c r="C658" s="61"/>
      <c r="D658" s="66"/>
    </row>
    <row r="659">
      <c r="C659" s="61"/>
      <c r="D659" s="66"/>
    </row>
    <row r="660">
      <c r="C660" s="61"/>
      <c r="D660" s="66"/>
    </row>
    <row r="661">
      <c r="C661" s="61"/>
      <c r="D661" s="66"/>
    </row>
    <row r="662">
      <c r="C662" s="61"/>
      <c r="D662" s="66"/>
    </row>
    <row r="663">
      <c r="C663" s="61"/>
      <c r="D663" s="66"/>
    </row>
    <row r="664">
      <c r="C664" s="61"/>
      <c r="D664" s="66"/>
    </row>
    <row r="665">
      <c r="C665" s="61"/>
      <c r="D665" s="66"/>
    </row>
    <row r="666">
      <c r="C666" s="61"/>
      <c r="D666" s="66"/>
    </row>
    <row r="667">
      <c r="C667" s="61"/>
      <c r="D667" s="66"/>
    </row>
    <row r="668">
      <c r="C668" s="61"/>
      <c r="D668" s="66"/>
    </row>
    <row r="669">
      <c r="C669" s="61"/>
      <c r="D669" s="66"/>
    </row>
    <row r="670">
      <c r="C670" s="61"/>
      <c r="D670" s="66"/>
    </row>
    <row r="671">
      <c r="C671" s="61"/>
      <c r="D671" s="66"/>
    </row>
    <row r="672">
      <c r="C672" s="61"/>
      <c r="D672" s="66"/>
    </row>
    <row r="673">
      <c r="C673" s="61"/>
      <c r="D673" s="66"/>
    </row>
    <row r="674">
      <c r="C674" s="61"/>
      <c r="D674" s="66"/>
    </row>
    <row r="675">
      <c r="C675" s="61"/>
      <c r="D675" s="66"/>
    </row>
    <row r="676">
      <c r="C676" s="61"/>
      <c r="D676" s="66"/>
    </row>
    <row r="677">
      <c r="C677" s="61"/>
      <c r="D677" s="66"/>
    </row>
    <row r="678">
      <c r="C678" s="61"/>
      <c r="D678" s="66"/>
    </row>
    <row r="679">
      <c r="C679" s="61"/>
      <c r="D679" s="66"/>
    </row>
    <row r="680">
      <c r="C680" s="61"/>
      <c r="D680" s="66"/>
    </row>
    <row r="681">
      <c r="C681" s="61"/>
      <c r="D681" s="66"/>
    </row>
    <row r="682">
      <c r="C682" s="61"/>
      <c r="D682" s="66"/>
    </row>
    <row r="683">
      <c r="C683" s="61"/>
      <c r="D683" s="66"/>
    </row>
    <row r="684">
      <c r="C684" s="61"/>
      <c r="D684" s="66"/>
    </row>
    <row r="685">
      <c r="C685" s="61"/>
      <c r="D685" s="66"/>
    </row>
    <row r="686">
      <c r="C686" s="61"/>
      <c r="D686" s="66"/>
    </row>
    <row r="687">
      <c r="C687" s="61"/>
      <c r="D687" s="66"/>
    </row>
    <row r="688">
      <c r="C688" s="61"/>
      <c r="D688" s="66"/>
    </row>
    <row r="689">
      <c r="C689" s="61"/>
      <c r="D689" s="66"/>
    </row>
    <row r="690">
      <c r="C690" s="61"/>
      <c r="D690" s="66"/>
    </row>
    <row r="691">
      <c r="C691" s="61"/>
      <c r="D691" s="66"/>
    </row>
    <row r="692">
      <c r="C692" s="61"/>
      <c r="D692" s="66"/>
    </row>
    <row r="693">
      <c r="C693" s="61"/>
      <c r="D693" s="66"/>
    </row>
    <row r="694">
      <c r="C694" s="61"/>
      <c r="D694" s="66"/>
    </row>
    <row r="695">
      <c r="C695" s="61"/>
      <c r="D695" s="66"/>
    </row>
    <row r="696">
      <c r="C696" s="61"/>
      <c r="D696" s="66"/>
    </row>
    <row r="697">
      <c r="C697" s="61"/>
      <c r="D697" s="66"/>
    </row>
    <row r="698">
      <c r="C698" s="61"/>
      <c r="D698" s="66"/>
    </row>
    <row r="699">
      <c r="C699" s="61"/>
      <c r="D699" s="66"/>
    </row>
    <row r="700">
      <c r="C700" s="61"/>
      <c r="D700" s="66"/>
    </row>
    <row r="701">
      <c r="C701" s="61"/>
      <c r="D701" s="66"/>
    </row>
    <row r="702">
      <c r="C702" s="61"/>
      <c r="D702" s="66"/>
    </row>
    <row r="703">
      <c r="C703" s="61"/>
      <c r="D703" s="66"/>
    </row>
    <row r="704">
      <c r="C704" s="61"/>
      <c r="D704" s="66"/>
    </row>
    <row r="705">
      <c r="C705" s="61"/>
      <c r="D705" s="66"/>
    </row>
    <row r="706">
      <c r="C706" s="61"/>
      <c r="D706" s="66"/>
    </row>
    <row r="707">
      <c r="C707" s="61"/>
      <c r="D707" s="66"/>
    </row>
    <row r="708">
      <c r="C708" s="61"/>
      <c r="D708" s="66"/>
    </row>
    <row r="709">
      <c r="C709" s="61"/>
      <c r="D709" s="66"/>
    </row>
    <row r="710">
      <c r="C710" s="61"/>
      <c r="D710" s="66"/>
    </row>
    <row r="711">
      <c r="C711" s="61"/>
      <c r="D711" s="66"/>
    </row>
    <row r="712">
      <c r="C712" s="61"/>
      <c r="D712" s="66"/>
    </row>
    <row r="713">
      <c r="C713" s="61"/>
      <c r="D713" s="66"/>
    </row>
    <row r="714">
      <c r="C714" s="61"/>
      <c r="D714" s="66"/>
    </row>
    <row r="715">
      <c r="C715" s="61"/>
      <c r="D715" s="66"/>
    </row>
    <row r="716">
      <c r="C716" s="61"/>
      <c r="D716" s="66"/>
    </row>
    <row r="717">
      <c r="C717" s="61"/>
      <c r="D717" s="66"/>
    </row>
    <row r="718">
      <c r="C718" s="61"/>
      <c r="D718" s="66"/>
    </row>
    <row r="719">
      <c r="C719" s="61"/>
      <c r="D719" s="66"/>
    </row>
    <row r="720">
      <c r="C720" s="61"/>
      <c r="D720" s="66"/>
    </row>
    <row r="721">
      <c r="C721" s="61"/>
      <c r="D721" s="66"/>
    </row>
    <row r="722">
      <c r="C722" s="61"/>
      <c r="D722" s="66"/>
    </row>
    <row r="723">
      <c r="C723" s="61"/>
      <c r="D723" s="66"/>
    </row>
    <row r="724">
      <c r="C724" s="61"/>
      <c r="D724" s="66"/>
    </row>
    <row r="725">
      <c r="C725" s="61"/>
      <c r="D725" s="66"/>
    </row>
    <row r="726">
      <c r="C726" s="61"/>
      <c r="D726" s="66"/>
    </row>
    <row r="727">
      <c r="C727" s="61"/>
      <c r="D727" s="66"/>
    </row>
    <row r="728">
      <c r="C728" s="61"/>
      <c r="D728" s="66"/>
    </row>
    <row r="729">
      <c r="C729" s="61"/>
      <c r="D729" s="66"/>
    </row>
    <row r="730">
      <c r="C730" s="61"/>
      <c r="D730" s="66"/>
    </row>
    <row r="731">
      <c r="C731" s="61"/>
      <c r="D731" s="66"/>
    </row>
    <row r="732">
      <c r="C732" s="61"/>
      <c r="D732" s="66"/>
    </row>
    <row r="733">
      <c r="C733" s="61"/>
      <c r="D733" s="66"/>
    </row>
    <row r="734">
      <c r="C734" s="61"/>
      <c r="D734" s="66"/>
    </row>
    <row r="735">
      <c r="C735" s="61"/>
      <c r="D735" s="66"/>
    </row>
    <row r="736">
      <c r="C736" s="61"/>
      <c r="D736" s="66"/>
    </row>
    <row r="737">
      <c r="C737" s="61"/>
      <c r="D737" s="66"/>
    </row>
    <row r="738">
      <c r="C738" s="61"/>
      <c r="D738" s="66"/>
    </row>
    <row r="739">
      <c r="C739" s="61"/>
      <c r="D739" s="66"/>
    </row>
    <row r="740">
      <c r="C740" s="61"/>
      <c r="D740" s="66"/>
    </row>
    <row r="741">
      <c r="C741" s="61"/>
      <c r="D741" s="66"/>
    </row>
    <row r="742">
      <c r="C742" s="61"/>
      <c r="D742" s="66"/>
    </row>
    <row r="743">
      <c r="C743" s="61"/>
      <c r="D743" s="66"/>
    </row>
    <row r="744">
      <c r="C744" s="61"/>
      <c r="D744" s="66"/>
    </row>
    <row r="745">
      <c r="C745" s="61"/>
      <c r="D745" s="66"/>
    </row>
    <row r="746">
      <c r="C746" s="61"/>
      <c r="D746" s="66"/>
    </row>
    <row r="747">
      <c r="C747" s="61"/>
      <c r="D747" s="66"/>
    </row>
    <row r="748">
      <c r="C748" s="61"/>
      <c r="D748" s="66"/>
    </row>
    <row r="749">
      <c r="C749" s="61"/>
      <c r="D749" s="66"/>
    </row>
    <row r="750">
      <c r="C750" s="61"/>
      <c r="D750" s="66"/>
    </row>
    <row r="751">
      <c r="C751" s="61"/>
      <c r="D751" s="66"/>
    </row>
    <row r="752">
      <c r="C752" s="61"/>
      <c r="D752" s="66"/>
    </row>
    <row r="753">
      <c r="C753" s="61"/>
      <c r="D753" s="66"/>
    </row>
    <row r="754">
      <c r="C754" s="61"/>
      <c r="D754" s="66"/>
    </row>
    <row r="755">
      <c r="C755" s="61"/>
      <c r="D755" s="66"/>
    </row>
    <row r="756">
      <c r="C756" s="61"/>
      <c r="D756" s="66"/>
    </row>
    <row r="757">
      <c r="C757" s="61"/>
      <c r="D757" s="66"/>
    </row>
    <row r="758">
      <c r="C758" s="61"/>
      <c r="D758" s="66"/>
    </row>
    <row r="759">
      <c r="C759" s="61"/>
      <c r="D759" s="66"/>
    </row>
    <row r="760">
      <c r="C760" s="61"/>
      <c r="D760" s="66"/>
    </row>
    <row r="761">
      <c r="C761" s="61"/>
      <c r="D761" s="66"/>
    </row>
    <row r="762">
      <c r="C762" s="61"/>
      <c r="D762" s="66"/>
    </row>
    <row r="763">
      <c r="C763" s="61"/>
      <c r="D763" s="66"/>
    </row>
    <row r="764">
      <c r="C764" s="61"/>
      <c r="D764" s="66"/>
    </row>
    <row r="765">
      <c r="C765" s="61"/>
      <c r="D765" s="66"/>
    </row>
    <row r="766">
      <c r="C766" s="61"/>
      <c r="D766" s="66"/>
    </row>
    <row r="767">
      <c r="C767" s="61"/>
      <c r="D767" s="66"/>
    </row>
    <row r="768">
      <c r="C768" s="61"/>
      <c r="D768" s="66"/>
    </row>
    <row r="769">
      <c r="C769" s="61"/>
      <c r="D769" s="66"/>
    </row>
    <row r="770">
      <c r="C770" s="61"/>
      <c r="D770" s="66"/>
    </row>
    <row r="771">
      <c r="C771" s="61"/>
      <c r="D771" s="66"/>
    </row>
    <row r="772">
      <c r="C772" s="61"/>
      <c r="D772" s="66"/>
    </row>
    <row r="773">
      <c r="C773" s="61"/>
      <c r="D773" s="66"/>
    </row>
    <row r="774">
      <c r="C774" s="61"/>
      <c r="D774" s="66"/>
    </row>
    <row r="775">
      <c r="C775" s="61"/>
      <c r="D775" s="66"/>
    </row>
    <row r="776">
      <c r="C776" s="61"/>
      <c r="D776" s="66"/>
    </row>
    <row r="777">
      <c r="C777" s="61"/>
      <c r="D777" s="66"/>
    </row>
    <row r="778">
      <c r="C778" s="61"/>
      <c r="D778" s="66"/>
    </row>
    <row r="779">
      <c r="C779" s="61"/>
      <c r="D779" s="66"/>
    </row>
    <row r="780">
      <c r="C780" s="61"/>
      <c r="D780" s="66"/>
    </row>
    <row r="781">
      <c r="C781" s="61"/>
      <c r="D781" s="66"/>
    </row>
    <row r="782">
      <c r="C782" s="61"/>
      <c r="D782" s="66"/>
    </row>
    <row r="783">
      <c r="C783" s="61"/>
      <c r="D783" s="66"/>
    </row>
    <row r="784">
      <c r="C784" s="61"/>
      <c r="D784" s="66"/>
    </row>
    <row r="785">
      <c r="C785" s="61"/>
      <c r="D785" s="66"/>
    </row>
    <row r="786">
      <c r="C786" s="61"/>
      <c r="D786" s="66"/>
    </row>
    <row r="787">
      <c r="C787" s="61"/>
      <c r="D787" s="66"/>
    </row>
    <row r="788">
      <c r="C788" s="61"/>
      <c r="D788" s="66"/>
    </row>
    <row r="789">
      <c r="C789" s="61"/>
      <c r="D789" s="66"/>
    </row>
    <row r="790">
      <c r="C790" s="61"/>
      <c r="D790" s="66"/>
    </row>
    <row r="791">
      <c r="C791" s="61"/>
      <c r="D791" s="66"/>
    </row>
    <row r="792">
      <c r="C792" s="61"/>
      <c r="D792" s="66"/>
    </row>
    <row r="793">
      <c r="C793" s="61"/>
      <c r="D793" s="66"/>
    </row>
    <row r="794">
      <c r="C794" s="61"/>
      <c r="D794" s="66"/>
    </row>
    <row r="795">
      <c r="C795" s="61"/>
      <c r="D795" s="66"/>
    </row>
    <row r="796">
      <c r="C796" s="61"/>
      <c r="D796" s="66"/>
    </row>
    <row r="797">
      <c r="C797" s="61"/>
      <c r="D797" s="66"/>
    </row>
    <row r="798">
      <c r="C798" s="61"/>
      <c r="D798" s="66"/>
    </row>
    <row r="799">
      <c r="C799" s="61"/>
      <c r="D799" s="66"/>
    </row>
    <row r="800">
      <c r="C800" s="61"/>
      <c r="D800" s="66"/>
    </row>
    <row r="801">
      <c r="C801" s="61"/>
      <c r="D801" s="66"/>
    </row>
    <row r="802">
      <c r="C802" s="61"/>
      <c r="D802" s="66"/>
    </row>
    <row r="803">
      <c r="C803" s="61"/>
      <c r="D803" s="66"/>
    </row>
    <row r="804">
      <c r="C804" s="61"/>
      <c r="D804" s="66"/>
    </row>
    <row r="805">
      <c r="C805" s="61"/>
      <c r="D805" s="66"/>
    </row>
    <row r="806">
      <c r="C806" s="61"/>
      <c r="D806" s="66"/>
    </row>
    <row r="807">
      <c r="C807" s="61"/>
      <c r="D807" s="66"/>
    </row>
    <row r="808">
      <c r="C808" s="61"/>
      <c r="D808" s="66"/>
    </row>
    <row r="809">
      <c r="C809" s="61"/>
      <c r="D809" s="66"/>
    </row>
    <row r="810">
      <c r="C810" s="61"/>
      <c r="D810" s="66"/>
    </row>
    <row r="811">
      <c r="C811" s="61"/>
      <c r="D811" s="66"/>
    </row>
    <row r="812">
      <c r="C812" s="61"/>
      <c r="D812" s="66"/>
    </row>
    <row r="813">
      <c r="C813" s="61"/>
      <c r="D813" s="66"/>
    </row>
    <row r="814">
      <c r="C814" s="61"/>
      <c r="D814" s="66"/>
    </row>
    <row r="815">
      <c r="C815" s="61"/>
      <c r="D815" s="66"/>
    </row>
    <row r="816">
      <c r="C816" s="61"/>
      <c r="D816" s="66"/>
    </row>
    <row r="817">
      <c r="C817" s="61"/>
      <c r="D817" s="66"/>
    </row>
    <row r="818">
      <c r="C818" s="61"/>
      <c r="D818" s="66"/>
    </row>
    <row r="819">
      <c r="C819" s="61"/>
      <c r="D819" s="66"/>
    </row>
    <row r="820">
      <c r="C820" s="61"/>
      <c r="D820" s="66"/>
    </row>
    <row r="821">
      <c r="C821" s="61"/>
      <c r="D821" s="66"/>
    </row>
    <row r="822">
      <c r="C822" s="61"/>
      <c r="D822" s="66"/>
    </row>
    <row r="823">
      <c r="C823" s="61"/>
      <c r="D823" s="66"/>
    </row>
    <row r="824">
      <c r="C824" s="61"/>
      <c r="D824" s="66"/>
    </row>
    <row r="825">
      <c r="C825" s="61"/>
      <c r="D825" s="66"/>
    </row>
    <row r="826">
      <c r="C826" s="61"/>
      <c r="D826" s="66"/>
    </row>
    <row r="827">
      <c r="C827" s="61"/>
      <c r="D827" s="66"/>
    </row>
    <row r="828">
      <c r="C828" s="61"/>
      <c r="D828" s="66"/>
    </row>
    <row r="829">
      <c r="C829" s="61"/>
      <c r="D829" s="66"/>
    </row>
    <row r="830">
      <c r="C830" s="61"/>
      <c r="D830" s="66"/>
    </row>
    <row r="831">
      <c r="C831" s="61"/>
      <c r="D831" s="66"/>
    </row>
    <row r="832">
      <c r="C832" s="61"/>
      <c r="D832" s="66"/>
    </row>
    <row r="833">
      <c r="C833" s="61"/>
      <c r="D833" s="66"/>
    </row>
    <row r="834">
      <c r="C834" s="61"/>
      <c r="D834" s="66"/>
    </row>
    <row r="835">
      <c r="C835" s="61"/>
      <c r="D835" s="66"/>
    </row>
    <row r="836">
      <c r="C836" s="61"/>
      <c r="D836" s="66"/>
    </row>
    <row r="837">
      <c r="C837" s="61"/>
      <c r="D837" s="66"/>
    </row>
    <row r="838">
      <c r="C838" s="61"/>
      <c r="D838" s="66"/>
    </row>
    <row r="839">
      <c r="C839" s="61"/>
      <c r="D839" s="66"/>
    </row>
    <row r="840">
      <c r="C840" s="61"/>
      <c r="D840" s="66"/>
    </row>
    <row r="841">
      <c r="C841" s="61"/>
      <c r="D841" s="66"/>
    </row>
    <row r="842">
      <c r="C842" s="61"/>
      <c r="D842" s="66"/>
    </row>
    <row r="843">
      <c r="C843" s="61"/>
      <c r="D843" s="66"/>
    </row>
    <row r="844">
      <c r="C844" s="61"/>
      <c r="D844" s="66"/>
    </row>
    <row r="845">
      <c r="C845" s="61"/>
      <c r="D845" s="66"/>
    </row>
    <row r="846">
      <c r="C846" s="61"/>
      <c r="D846" s="66"/>
    </row>
    <row r="847">
      <c r="C847" s="61"/>
      <c r="D847" s="66"/>
    </row>
    <row r="848">
      <c r="C848" s="61"/>
      <c r="D848" s="66"/>
    </row>
    <row r="849">
      <c r="C849" s="61"/>
      <c r="D849" s="66"/>
    </row>
    <row r="850">
      <c r="C850" s="61"/>
      <c r="D850" s="66"/>
    </row>
    <row r="851">
      <c r="C851" s="61"/>
      <c r="D851" s="66"/>
    </row>
    <row r="852">
      <c r="C852" s="61"/>
      <c r="D852" s="66"/>
    </row>
    <row r="853">
      <c r="C853" s="61"/>
      <c r="D853" s="66"/>
    </row>
    <row r="854">
      <c r="C854" s="61"/>
      <c r="D854" s="66"/>
    </row>
    <row r="855">
      <c r="C855" s="61"/>
      <c r="D855" s="66"/>
    </row>
    <row r="856">
      <c r="C856" s="61"/>
      <c r="D856" s="66"/>
    </row>
    <row r="857">
      <c r="C857" s="61"/>
      <c r="D857" s="66"/>
    </row>
    <row r="858">
      <c r="C858" s="61"/>
      <c r="D858" s="66"/>
    </row>
    <row r="859">
      <c r="C859" s="61"/>
      <c r="D859" s="66"/>
    </row>
    <row r="860">
      <c r="C860" s="61"/>
      <c r="D860" s="66"/>
    </row>
    <row r="861">
      <c r="C861" s="61"/>
      <c r="D861" s="66"/>
    </row>
    <row r="862">
      <c r="C862" s="61"/>
      <c r="D862" s="66"/>
    </row>
    <row r="863">
      <c r="C863" s="61"/>
      <c r="D863" s="66"/>
    </row>
    <row r="864">
      <c r="C864" s="61"/>
      <c r="D864" s="66"/>
    </row>
    <row r="865">
      <c r="C865" s="61"/>
      <c r="D865" s="66"/>
    </row>
    <row r="866">
      <c r="C866" s="61"/>
      <c r="D866" s="66"/>
    </row>
    <row r="867">
      <c r="C867" s="61"/>
      <c r="D867" s="66"/>
    </row>
    <row r="868">
      <c r="C868" s="61"/>
      <c r="D868" s="66"/>
    </row>
    <row r="869">
      <c r="C869" s="61"/>
      <c r="D869" s="66"/>
    </row>
    <row r="870">
      <c r="C870" s="61"/>
      <c r="D870" s="66"/>
    </row>
    <row r="871">
      <c r="C871" s="61"/>
      <c r="D871" s="66"/>
    </row>
    <row r="872">
      <c r="C872" s="61"/>
      <c r="D872" s="66"/>
    </row>
    <row r="873">
      <c r="C873" s="61"/>
      <c r="D873" s="66"/>
    </row>
    <row r="874">
      <c r="C874" s="61"/>
      <c r="D874" s="66"/>
    </row>
    <row r="875">
      <c r="C875" s="61"/>
      <c r="D875" s="66"/>
    </row>
    <row r="876">
      <c r="C876" s="61"/>
      <c r="D876" s="66"/>
    </row>
    <row r="877">
      <c r="C877" s="61"/>
      <c r="D877" s="66"/>
    </row>
    <row r="878">
      <c r="C878" s="61"/>
      <c r="D878" s="66"/>
    </row>
    <row r="879">
      <c r="C879" s="61"/>
      <c r="D879" s="66"/>
    </row>
    <row r="880">
      <c r="C880" s="61"/>
      <c r="D880" s="66"/>
    </row>
    <row r="881">
      <c r="C881" s="61"/>
      <c r="D881" s="66"/>
    </row>
    <row r="882">
      <c r="C882" s="61"/>
      <c r="D882" s="66"/>
    </row>
    <row r="883">
      <c r="C883" s="61"/>
      <c r="D883" s="66"/>
    </row>
    <row r="884">
      <c r="C884" s="61"/>
      <c r="D884" s="66"/>
    </row>
    <row r="885">
      <c r="C885" s="61"/>
      <c r="D885" s="66"/>
    </row>
    <row r="886">
      <c r="C886" s="61"/>
      <c r="D886" s="66"/>
    </row>
    <row r="887">
      <c r="C887" s="61"/>
      <c r="D887" s="66"/>
    </row>
    <row r="888">
      <c r="C888" s="61"/>
      <c r="D888" s="66"/>
    </row>
    <row r="889">
      <c r="C889" s="61"/>
      <c r="D889" s="66"/>
    </row>
    <row r="890">
      <c r="C890" s="61"/>
      <c r="D890" s="66"/>
    </row>
    <row r="891">
      <c r="C891" s="61"/>
      <c r="D891" s="66"/>
    </row>
    <row r="892">
      <c r="C892" s="61"/>
      <c r="D892" s="66"/>
    </row>
    <row r="893">
      <c r="C893" s="61"/>
      <c r="D893" s="66"/>
    </row>
    <row r="894">
      <c r="C894" s="61"/>
      <c r="D894" s="66"/>
    </row>
    <row r="895">
      <c r="C895" s="61"/>
      <c r="D895" s="66"/>
    </row>
    <row r="896">
      <c r="C896" s="61"/>
      <c r="D896" s="66"/>
    </row>
    <row r="897">
      <c r="C897" s="61"/>
      <c r="D897" s="66"/>
    </row>
    <row r="898">
      <c r="C898" s="61"/>
      <c r="D898" s="66"/>
    </row>
    <row r="899">
      <c r="C899" s="61"/>
      <c r="D899" s="66"/>
    </row>
    <row r="900">
      <c r="C900" s="61"/>
      <c r="D900" s="66"/>
    </row>
    <row r="901">
      <c r="C901" s="61"/>
      <c r="D901" s="66"/>
    </row>
    <row r="902">
      <c r="C902" s="61"/>
      <c r="D902" s="66"/>
    </row>
    <row r="903">
      <c r="C903" s="61"/>
      <c r="D903" s="66"/>
    </row>
    <row r="904">
      <c r="C904" s="61"/>
      <c r="D904" s="66"/>
    </row>
    <row r="905">
      <c r="C905" s="61"/>
      <c r="D905" s="66"/>
    </row>
    <row r="906">
      <c r="C906" s="61"/>
      <c r="D906" s="66"/>
    </row>
    <row r="907">
      <c r="C907" s="61"/>
      <c r="D907" s="66"/>
    </row>
    <row r="908">
      <c r="C908" s="61"/>
      <c r="D908" s="66"/>
    </row>
    <row r="909">
      <c r="C909" s="61"/>
      <c r="D909" s="66"/>
    </row>
    <row r="910">
      <c r="C910" s="61"/>
      <c r="D910" s="66"/>
    </row>
    <row r="911">
      <c r="C911" s="61"/>
      <c r="D911" s="66"/>
    </row>
    <row r="912">
      <c r="C912" s="61"/>
      <c r="D912" s="66"/>
    </row>
    <row r="913">
      <c r="C913" s="61"/>
      <c r="D913" s="66"/>
    </row>
    <row r="914">
      <c r="C914" s="61"/>
      <c r="D914" s="66"/>
    </row>
    <row r="915">
      <c r="C915" s="61"/>
      <c r="D915" s="66"/>
    </row>
    <row r="916">
      <c r="C916" s="61"/>
      <c r="D916" s="66"/>
    </row>
    <row r="917">
      <c r="C917" s="61"/>
      <c r="D917" s="66"/>
    </row>
    <row r="918">
      <c r="C918" s="61"/>
      <c r="D918" s="66"/>
    </row>
    <row r="919">
      <c r="C919" s="61"/>
      <c r="D919" s="66"/>
    </row>
    <row r="920">
      <c r="C920" s="61"/>
      <c r="D920" s="66"/>
    </row>
    <row r="921">
      <c r="C921" s="61"/>
      <c r="D921" s="66"/>
    </row>
    <row r="922">
      <c r="C922" s="61"/>
      <c r="D922" s="66"/>
    </row>
    <row r="923">
      <c r="C923" s="61"/>
      <c r="D923" s="66"/>
    </row>
    <row r="924">
      <c r="C924" s="61"/>
      <c r="D924" s="66"/>
    </row>
    <row r="925">
      <c r="C925" s="61"/>
      <c r="D925" s="66"/>
    </row>
    <row r="926">
      <c r="C926" s="61"/>
      <c r="D926" s="66"/>
    </row>
    <row r="927">
      <c r="C927" s="61"/>
      <c r="D927" s="66"/>
    </row>
    <row r="928">
      <c r="C928" s="61"/>
      <c r="D928" s="66"/>
    </row>
    <row r="929">
      <c r="C929" s="61"/>
      <c r="D929" s="66"/>
    </row>
    <row r="930">
      <c r="C930" s="61"/>
      <c r="D930" s="66"/>
    </row>
    <row r="931">
      <c r="C931" s="61"/>
      <c r="D931" s="66"/>
    </row>
    <row r="932">
      <c r="C932" s="61"/>
      <c r="D932" s="66"/>
    </row>
    <row r="933">
      <c r="C933" s="61"/>
      <c r="D933" s="66"/>
    </row>
    <row r="934">
      <c r="C934" s="61"/>
      <c r="D934" s="66"/>
    </row>
    <row r="935">
      <c r="C935" s="61"/>
      <c r="D935" s="66"/>
    </row>
    <row r="936">
      <c r="C936" s="61"/>
      <c r="D936" s="66"/>
    </row>
    <row r="937">
      <c r="C937" s="61"/>
      <c r="D937" s="66"/>
    </row>
    <row r="938">
      <c r="C938" s="61"/>
      <c r="D938" s="66"/>
    </row>
    <row r="939">
      <c r="C939" s="61"/>
      <c r="D939" s="66"/>
    </row>
    <row r="940">
      <c r="C940" s="61"/>
      <c r="D940" s="66"/>
    </row>
    <row r="941">
      <c r="C941" s="61"/>
      <c r="D941" s="66"/>
    </row>
    <row r="942">
      <c r="C942" s="61"/>
      <c r="D942" s="66"/>
    </row>
    <row r="943">
      <c r="C943" s="61"/>
      <c r="D943" s="66"/>
    </row>
    <row r="944">
      <c r="C944" s="61"/>
      <c r="D944" s="66"/>
    </row>
    <row r="945">
      <c r="C945" s="61"/>
      <c r="D945" s="66"/>
    </row>
    <row r="946">
      <c r="C946" s="61"/>
      <c r="D946" s="66"/>
    </row>
    <row r="947">
      <c r="C947" s="61"/>
      <c r="D947" s="66"/>
    </row>
    <row r="948">
      <c r="C948" s="61"/>
      <c r="D948" s="66"/>
    </row>
    <row r="949">
      <c r="C949" s="61"/>
      <c r="D949" s="66"/>
    </row>
    <row r="950">
      <c r="C950" s="61"/>
      <c r="D950" s="66"/>
    </row>
    <row r="951">
      <c r="C951" s="61"/>
      <c r="D951" s="66"/>
    </row>
    <row r="952">
      <c r="C952" s="61"/>
      <c r="D952" s="66"/>
    </row>
    <row r="953">
      <c r="C953" s="61"/>
      <c r="D953" s="66"/>
    </row>
    <row r="954">
      <c r="C954" s="61"/>
      <c r="D954" s="66"/>
    </row>
    <row r="955">
      <c r="C955" s="61"/>
      <c r="D955" s="66"/>
    </row>
    <row r="956">
      <c r="C956" s="61"/>
      <c r="D956" s="66"/>
    </row>
    <row r="957">
      <c r="C957" s="61"/>
      <c r="D957" s="66"/>
    </row>
    <row r="958">
      <c r="C958" s="61"/>
      <c r="D958" s="66"/>
    </row>
    <row r="959">
      <c r="C959" s="61"/>
      <c r="D959" s="66"/>
    </row>
    <row r="960">
      <c r="C960" s="61"/>
      <c r="D960" s="66"/>
    </row>
    <row r="961">
      <c r="C961" s="61"/>
      <c r="D961" s="66"/>
    </row>
    <row r="962">
      <c r="C962" s="61"/>
      <c r="D962" s="66"/>
    </row>
    <row r="963">
      <c r="C963" s="61"/>
      <c r="D963" s="66"/>
    </row>
    <row r="964">
      <c r="C964" s="61"/>
      <c r="D964" s="66"/>
    </row>
    <row r="965">
      <c r="C965" s="61"/>
      <c r="D965" s="66"/>
    </row>
    <row r="966">
      <c r="C966" s="61"/>
      <c r="D966" s="66"/>
    </row>
    <row r="967">
      <c r="C967" s="61"/>
      <c r="D967" s="66"/>
    </row>
    <row r="968">
      <c r="C968" s="61"/>
      <c r="D968" s="66"/>
    </row>
    <row r="969">
      <c r="C969" s="61"/>
      <c r="D969" s="66"/>
    </row>
    <row r="970">
      <c r="C970" s="61"/>
      <c r="D970" s="66"/>
    </row>
    <row r="971">
      <c r="C971" s="61"/>
      <c r="D971" s="66"/>
    </row>
    <row r="972">
      <c r="C972" s="61"/>
      <c r="D972" s="66"/>
    </row>
    <row r="973">
      <c r="C973" s="61"/>
      <c r="D973" s="66"/>
    </row>
    <row r="974">
      <c r="C974" s="61"/>
      <c r="D974" s="66"/>
    </row>
    <row r="975">
      <c r="C975" s="61"/>
      <c r="D975" s="66"/>
    </row>
    <row r="976">
      <c r="C976" s="61"/>
      <c r="D976" s="66"/>
    </row>
    <row r="977">
      <c r="C977" s="61"/>
      <c r="D977" s="66"/>
    </row>
    <row r="978">
      <c r="C978" s="61"/>
      <c r="D978" s="66"/>
    </row>
    <row r="979">
      <c r="C979" s="61"/>
      <c r="D979" s="66"/>
    </row>
    <row r="980">
      <c r="C980" s="61"/>
      <c r="D980" s="66"/>
    </row>
    <row r="981">
      <c r="C981" s="61"/>
      <c r="D981" s="66"/>
    </row>
    <row r="982">
      <c r="C982" s="61"/>
      <c r="D982" s="66"/>
    </row>
    <row r="983">
      <c r="C983" s="61"/>
      <c r="D983" s="66"/>
    </row>
    <row r="984">
      <c r="C984" s="61"/>
      <c r="D984" s="66"/>
    </row>
    <row r="985">
      <c r="C985" s="61"/>
      <c r="D985" s="66"/>
    </row>
    <row r="986">
      <c r="C986" s="61"/>
      <c r="D986" s="66"/>
    </row>
    <row r="987">
      <c r="C987" s="61"/>
      <c r="D987" s="66"/>
    </row>
    <row r="988">
      <c r="C988" s="61"/>
      <c r="D988" s="66"/>
    </row>
    <row r="989">
      <c r="C989" s="61"/>
      <c r="D989" s="66"/>
    </row>
    <row r="990">
      <c r="C990" s="61"/>
      <c r="D990" s="66"/>
    </row>
    <row r="991">
      <c r="C991" s="61"/>
      <c r="D991" s="66"/>
    </row>
    <row r="992">
      <c r="C992" s="61"/>
      <c r="D992" s="66"/>
    </row>
    <row r="993">
      <c r="C993" s="61"/>
      <c r="D993" s="66"/>
    </row>
    <row r="994">
      <c r="C994" s="61"/>
      <c r="D994" s="66"/>
    </row>
    <row r="995">
      <c r="C995" s="61"/>
      <c r="D995" s="66"/>
    </row>
    <row r="996">
      <c r="C996" s="61"/>
      <c r="D996" s="66"/>
    </row>
    <row r="997">
      <c r="C997" s="61"/>
      <c r="D997" s="66"/>
    </row>
    <row r="998">
      <c r="C998" s="61"/>
      <c r="D998" s="66"/>
    </row>
    <row r="999">
      <c r="C999" s="61"/>
      <c r="D999" s="66"/>
    </row>
    <row r="1000">
      <c r="C1000" s="61"/>
      <c r="D1000" s="66"/>
    </row>
    <row r="1001">
      <c r="C1001" s="61"/>
      <c r="D1001" s="66"/>
    </row>
    <row r="1002">
      <c r="C1002" s="61"/>
      <c r="D1002" s="66"/>
    </row>
    <row r="1003">
      <c r="C1003" s="61"/>
      <c r="D1003" s="6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8" t="s">
        <v>62</v>
      </c>
      <c r="B1" s="69"/>
      <c r="C1" s="69"/>
      <c r="D1" s="69"/>
      <c r="E1" s="69"/>
      <c r="F1" s="69"/>
      <c r="G1" s="69"/>
      <c r="H1" s="70"/>
    </row>
    <row r="2">
      <c r="A2" s="71"/>
      <c r="B2" s="71"/>
      <c r="C2" s="71"/>
      <c r="D2" s="71"/>
      <c r="E2" s="71"/>
      <c r="F2" s="72" t="s">
        <v>36</v>
      </c>
      <c r="G2" s="72" t="s">
        <v>38</v>
      </c>
      <c r="H2" s="73" t="s">
        <v>63</v>
      </c>
      <c r="I2" s="34" t="s">
        <v>64</v>
      </c>
    </row>
    <row r="3">
      <c r="A3" s="74" t="s">
        <v>65</v>
      </c>
      <c r="B3" s="75" t="s">
        <v>66</v>
      </c>
      <c r="C3" s="76"/>
      <c r="D3" s="76"/>
      <c r="E3" s="76"/>
      <c r="F3" s="77">
        <v>52.5053762</v>
      </c>
      <c r="G3" s="77">
        <v>13.3204681</v>
      </c>
      <c r="H3" s="78" t="s">
        <v>67</v>
      </c>
    </row>
    <row r="4">
      <c r="A4" s="76"/>
      <c r="B4" s="76" t="s">
        <v>68</v>
      </c>
      <c r="C4" s="76"/>
      <c r="D4" s="76"/>
      <c r="E4" s="76"/>
      <c r="F4" s="77">
        <v>52.5206126</v>
      </c>
      <c r="G4" s="77">
        <v>13.3940706</v>
      </c>
      <c r="H4" s="78" t="s">
        <v>69</v>
      </c>
    </row>
    <row r="5">
      <c r="A5" s="76"/>
      <c r="B5" s="76" t="s">
        <v>70</v>
      </c>
      <c r="C5" s="76"/>
      <c r="D5" s="76"/>
      <c r="E5" s="76"/>
      <c r="F5" s="77">
        <v>52.52468959999999</v>
      </c>
      <c r="G5" s="77">
        <v>13.3272437</v>
      </c>
      <c r="H5" s="78" t="s">
        <v>71</v>
      </c>
    </row>
    <row r="6">
      <c r="A6" s="76"/>
      <c r="B6" s="71" t="s">
        <v>72</v>
      </c>
      <c r="C6" s="76"/>
      <c r="D6" s="76"/>
      <c r="E6" s="76"/>
      <c r="F6" s="77">
        <v>52.5370192</v>
      </c>
      <c r="G6" s="77">
        <v>13.4040064</v>
      </c>
      <c r="H6" s="78" t="s">
        <v>73</v>
      </c>
    </row>
    <row r="7">
      <c r="A7" s="71"/>
      <c r="B7" s="71" t="s">
        <v>74</v>
      </c>
      <c r="C7" s="76"/>
      <c r="D7" s="76"/>
      <c r="E7" s="76"/>
      <c r="F7" s="77">
        <v>22.2813119</v>
      </c>
      <c r="G7" s="77">
        <v>114.1574409</v>
      </c>
      <c r="H7" s="78" t="s">
        <v>75</v>
      </c>
    </row>
    <row r="8">
      <c r="A8" s="74" t="s">
        <v>76</v>
      </c>
      <c r="B8" s="76" t="s">
        <v>77</v>
      </c>
      <c r="C8" s="76" t="s">
        <v>78</v>
      </c>
      <c r="D8" s="76"/>
      <c r="E8" s="76"/>
      <c r="F8" s="77">
        <v>52.5053762</v>
      </c>
      <c r="G8" s="77">
        <v>13.3204681</v>
      </c>
      <c r="H8" s="78" t="s">
        <v>67</v>
      </c>
    </row>
    <row r="9">
      <c r="A9" s="74"/>
      <c r="B9" s="76" t="s">
        <v>79</v>
      </c>
      <c r="C9" s="76" t="s">
        <v>80</v>
      </c>
      <c r="D9" s="76"/>
      <c r="E9" s="76"/>
      <c r="F9" s="77">
        <v>52.5206126</v>
      </c>
      <c r="G9" s="77">
        <v>13.3940706</v>
      </c>
      <c r="H9" s="78" t="s">
        <v>69</v>
      </c>
    </row>
    <row r="10">
      <c r="A10" s="76"/>
      <c r="B10" s="76" t="s">
        <v>81</v>
      </c>
      <c r="C10" s="76" t="s">
        <v>82</v>
      </c>
      <c r="D10" s="76"/>
      <c r="E10" s="76"/>
      <c r="F10" s="77">
        <v>52.52468959999999</v>
      </c>
      <c r="G10" s="77">
        <v>13.3272437</v>
      </c>
      <c r="H10" s="78" t="s">
        <v>71</v>
      </c>
    </row>
    <row r="11">
      <c r="A11" s="76"/>
      <c r="B11" s="79" t="s">
        <v>83</v>
      </c>
      <c r="C11" s="76" t="s">
        <v>84</v>
      </c>
      <c r="D11" s="76"/>
      <c r="E11" s="76"/>
      <c r="F11" s="77">
        <v>52.5370192</v>
      </c>
      <c r="G11" s="77">
        <v>13.4040064</v>
      </c>
      <c r="H11" s="78" t="s">
        <v>73</v>
      </c>
    </row>
    <row r="12">
      <c r="A12" s="76"/>
      <c r="B12" s="76" t="s">
        <v>85</v>
      </c>
      <c r="C12" s="79" t="s">
        <v>86</v>
      </c>
      <c r="D12" s="76"/>
      <c r="E12" s="76"/>
      <c r="F12" s="77">
        <v>22.2813119</v>
      </c>
      <c r="G12" s="77">
        <v>114.1574409</v>
      </c>
      <c r="H12" s="78" t="s">
        <v>75</v>
      </c>
    </row>
    <row r="13">
      <c r="A13" s="74" t="s">
        <v>87</v>
      </c>
      <c r="B13" s="76" t="s">
        <v>88</v>
      </c>
      <c r="C13" s="76">
        <v>49.0</v>
      </c>
      <c r="D13" s="76" t="s">
        <v>78</v>
      </c>
      <c r="E13" s="76"/>
      <c r="F13" s="77">
        <v>52.5053762</v>
      </c>
      <c r="G13" s="77">
        <v>13.3204681</v>
      </c>
      <c r="H13" s="78" t="s">
        <v>67</v>
      </c>
    </row>
    <row r="14">
      <c r="A14" s="76"/>
      <c r="B14" s="76" t="s">
        <v>89</v>
      </c>
      <c r="C14" s="76">
        <v>2.0</v>
      </c>
      <c r="D14" s="76" t="s">
        <v>80</v>
      </c>
      <c r="E14" s="76"/>
      <c r="F14" s="77">
        <v>52.5206126</v>
      </c>
      <c r="G14" s="77">
        <v>13.3940706</v>
      </c>
      <c r="H14" s="78" t="s">
        <v>69</v>
      </c>
    </row>
    <row r="15">
      <c r="A15" s="76"/>
      <c r="B15" s="76" t="s">
        <v>90</v>
      </c>
      <c r="C15" s="76">
        <v>1.0</v>
      </c>
      <c r="D15" s="76" t="s">
        <v>82</v>
      </c>
      <c r="E15" s="76"/>
      <c r="F15" s="77">
        <v>52.52468959999999</v>
      </c>
      <c r="G15" s="77">
        <v>13.3272437</v>
      </c>
      <c r="H15" s="78" t="s">
        <v>71</v>
      </c>
    </row>
    <row r="16">
      <c r="A16" s="74"/>
      <c r="B16" s="79" t="s">
        <v>91</v>
      </c>
      <c r="C16" s="76">
        <v>1.0</v>
      </c>
      <c r="D16" s="76" t="s">
        <v>84</v>
      </c>
      <c r="E16" s="76"/>
      <c r="F16" s="77">
        <v>52.5370192</v>
      </c>
      <c r="G16" s="77">
        <v>13.4040064</v>
      </c>
      <c r="H16" s="78" t="s">
        <v>73</v>
      </c>
    </row>
    <row r="17">
      <c r="A17" s="76"/>
      <c r="B17" s="76" t="s">
        <v>92</v>
      </c>
      <c r="C17" s="79" t="s">
        <v>93</v>
      </c>
      <c r="D17" s="79" t="s">
        <v>86</v>
      </c>
      <c r="E17" s="76"/>
      <c r="F17" s="77">
        <v>22.2813119</v>
      </c>
      <c r="G17" s="77">
        <v>114.1574409</v>
      </c>
      <c r="H17" s="78" t="s">
        <v>75</v>
      </c>
    </row>
    <row r="18">
      <c r="A18" s="74" t="s">
        <v>94</v>
      </c>
      <c r="B18" s="76" t="s">
        <v>88</v>
      </c>
      <c r="C18" s="76">
        <v>49.0</v>
      </c>
      <c r="D18" s="76">
        <v>10623.0</v>
      </c>
      <c r="E18" s="76" t="s">
        <v>95</v>
      </c>
      <c r="F18" s="77">
        <v>52.5053762</v>
      </c>
      <c r="G18" s="77">
        <v>13.3204681</v>
      </c>
      <c r="H18" s="78" t="s">
        <v>67</v>
      </c>
    </row>
    <row r="19">
      <c r="A19" s="76"/>
      <c r="B19" s="76" t="s">
        <v>89</v>
      </c>
      <c r="C19" s="76">
        <v>2.0</v>
      </c>
      <c r="D19" s="76">
        <v>10117.0</v>
      </c>
      <c r="E19" s="76" t="s">
        <v>95</v>
      </c>
      <c r="F19" s="77">
        <v>52.5206126</v>
      </c>
      <c r="G19" s="77">
        <v>13.3940706</v>
      </c>
      <c r="H19" s="78" t="s">
        <v>69</v>
      </c>
    </row>
    <row r="20">
      <c r="A20" s="79"/>
      <c r="B20" s="76" t="s">
        <v>90</v>
      </c>
      <c r="C20" s="76">
        <v>1.0</v>
      </c>
      <c r="D20" s="76">
        <v>10553.0</v>
      </c>
      <c r="E20" s="76" t="s">
        <v>95</v>
      </c>
      <c r="F20" s="77">
        <v>52.52468959999999</v>
      </c>
      <c r="G20" s="77">
        <v>13.3272437</v>
      </c>
      <c r="H20" s="78" t="s">
        <v>71</v>
      </c>
    </row>
    <row r="21">
      <c r="A21" s="76"/>
      <c r="B21" s="79" t="s">
        <v>91</v>
      </c>
      <c r="C21" s="76">
        <v>1.0</v>
      </c>
      <c r="D21" s="76">
        <v>10435.0</v>
      </c>
      <c r="E21" s="76" t="s">
        <v>95</v>
      </c>
      <c r="F21" s="77">
        <v>52.5370192</v>
      </c>
      <c r="G21" s="77">
        <v>13.4040064</v>
      </c>
      <c r="H21" s="78" t="s">
        <v>73</v>
      </c>
    </row>
    <row r="22">
      <c r="A22" s="71"/>
      <c r="B22" s="80"/>
      <c r="C22" s="81"/>
      <c r="D22" s="81"/>
      <c r="E22" s="81"/>
      <c r="F22" s="82"/>
      <c r="G22" s="82"/>
      <c r="H22" s="82"/>
    </row>
    <row r="23">
      <c r="A23" s="71"/>
      <c r="B23" s="71"/>
      <c r="C23" s="71"/>
      <c r="D23" s="71"/>
      <c r="E23" s="71"/>
      <c r="F23" s="83"/>
      <c r="G23" s="83"/>
      <c r="H23" s="84"/>
    </row>
    <row r="25">
      <c r="A25" s="85" t="s">
        <v>96</v>
      </c>
    </row>
    <row r="26">
      <c r="A26" s="71"/>
      <c r="B26" s="72" t="s">
        <v>36</v>
      </c>
      <c r="C26" s="72" t="s">
        <v>38</v>
      </c>
      <c r="D26" s="73" t="s">
        <v>97</v>
      </c>
      <c r="E26" s="73" t="s">
        <v>98</v>
      </c>
      <c r="F26" s="73" t="s">
        <v>99</v>
      </c>
      <c r="G26" s="73" t="s">
        <v>100</v>
      </c>
      <c r="H26" s="73" t="s">
        <v>101</v>
      </c>
      <c r="I26" s="73" t="s">
        <v>102</v>
      </c>
      <c r="J26" s="73" t="s">
        <v>103</v>
      </c>
      <c r="K26" s="73" t="s">
        <v>104</v>
      </c>
      <c r="L26" s="73" t="s">
        <v>105</v>
      </c>
    </row>
    <row r="27">
      <c r="A27" s="76" t="s">
        <v>66</v>
      </c>
      <c r="B27" s="86">
        <v>52.5053762</v>
      </c>
      <c r="C27" s="86">
        <v>13.3204681</v>
      </c>
      <c r="D27" s="78">
        <v>49.0</v>
      </c>
      <c r="E27" s="78" t="s">
        <v>106</v>
      </c>
      <c r="F27" s="78" t="s">
        <v>107</v>
      </c>
      <c r="G27" s="78" t="s">
        <v>95</v>
      </c>
      <c r="H27" s="78" t="s">
        <v>95</v>
      </c>
      <c r="I27" s="78" t="s">
        <v>95</v>
      </c>
      <c r="J27" s="78" t="s">
        <v>108</v>
      </c>
      <c r="K27" s="78" t="s">
        <v>109</v>
      </c>
      <c r="L27" s="78">
        <v>10623.0</v>
      </c>
    </row>
    <row r="28">
      <c r="A28" s="76" t="s">
        <v>110</v>
      </c>
      <c r="B28" s="86">
        <v>54.971381</v>
      </c>
      <c r="C28" s="86">
        <v>-1.6153802</v>
      </c>
      <c r="D28" s="78" t="s">
        <v>111</v>
      </c>
      <c r="E28" s="78" t="s">
        <v>112</v>
      </c>
      <c r="F28" s="87"/>
      <c r="G28" s="87"/>
      <c r="H28" s="78" t="s">
        <v>113</v>
      </c>
      <c r="I28" s="78" t="s">
        <v>113</v>
      </c>
      <c r="J28" s="78" t="s">
        <v>114</v>
      </c>
      <c r="K28" s="78" t="s">
        <v>115</v>
      </c>
      <c r="L28" s="78" t="s">
        <v>116</v>
      </c>
    </row>
    <row r="29">
      <c r="A29" s="76" t="s">
        <v>117</v>
      </c>
      <c r="B29" s="86">
        <v>38.9172423</v>
      </c>
      <c r="C29" s="86">
        <v>-77.0288071</v>
      </c>
      <c r="D29" s="78">
        <v>1213.0</v>
      </c>
      <c r="E29" s="78" t="s">
        <v>118</v>
      </c>
      <c r="F29" s="87"/>
      <c r="G29" s="78" t="s">
        <v>119</v>
      </c>
      <c r="H29" s="78" t="s">
        <v>120</v>
      </c>
      <c r="I29" s="78" t="s">
        <v>121</v>
      </c>
      <c r="J29" s="78" t="s">
        <v>122</v>
      </c>
      <c r="K29" s="78" t="s">
        <v>49</v>
      </c>
      <c r="L29" s="78">
        <v>20009.0</v>
      </c>
    </row>
    <row r="30">
      <c r="A30" s="76" t="s">
        <v>123</v>
      </c>
      <c r="B30" s="86">
        <v>47.6084268</v>
      </c>
      <c r="C30" s="86">
        <v>-122.3405616</v>
      </c>
      <c r="D30" s="78">
        <v>85.0</v>
      </c>
      <c r="E30" s="78" t="s">
        <v>124</v>
      </c>
      <c r="F30" s="87"/>
      <c r="G30" s="78" t="s">
        <v>125</v>
      </c>
      <c r="H30" s="78" t="s">
        <v>119</v>
      </c>
      <c r="I30" s="78" t="s">
        <v>126</v>
      </c>
      <c r="J30" s="78" t="s">
        <v>122</v>
      </c>
      <c r="K30" s="78" t="s">
        <v>49</v>
      </c>
      <c r="L30" s="78">
        <v>98101.0</v>
      </c>
    </row>
    <row r="31">
      <c r="A31" s="76" t="s">
        <v>74</v>
      </c>
      <c r="B31" s="86">
        <v>22.2812167</v>
      </c>
      <c r="C31" s="86">
        <v>114.1574417</v>
      </c>
      <c r="D31" s="78" t="s">
        <v>127</v>
      </c>
      <c r="E31" s="78" t="s">
        <v>128</v>
      </c>
      <c r="F31" s="87"/>
      <c r="G31" s="87"/>
      <c r="H31" s="78" t="s">
        <v>129</v>
      </c>
      <c r="I31" s="78" t="s">
        <v>129</v>
      </c>
      <c r="J31" s="78" t="s">
        <v>86</v>
      </c>
      <c r="K31" s="78" t="s">
        <v>130</v>
      </c>
      <c r="L31" s="87"/>
    </row>
    <row r="32">
      <c r="A32" s="76" t="s">
        <v>131</v>
      </c>
      <c r="B32" s="86">
        <v>5.610201099999999</v>
      </c>
      <c r="C32" s="86">
        <v>-0.1808693</v>
      </c>
      <c r="D32" s="78">
        <v>8.0</v>
      </c>
      <c r="E32" s="78" t="s">
        <v>132</v>
      </c>
      <c r="F32" s="78" t="s">
        <v>133</v>
      </c>
      <c r="G32" s="78" t="s">
        <v>134</v>
      </c>
      <c r="H32" s="78" t="s">
        <v>135</v>
      </c>
      <c r="I32" s="78" t="s">
        <v>135</v>
      </c>
      <c r="J32" s="78" t="s">
        <v>136</v>
      </c>
      <c r="K32" s="78" t="s">
        <v>137</v>
      </c>
      <c r="L32" s="87"/>
    </row>
    <row r="33">
      <c r="A33" s="71" t="s">
        <v>138</v>
      </c>
      <c r="B33" s="88">
        <v>-23.5745448</v>
      </c>
      <c r="C33" s="88">
        <v>-46.6468706</v>
      </c>
      <c r="D33" s="89">
        <v>7.0</v>
      </c>
      <c r="E33" s="89" t="s">
        <v>139</v>
      </c>
      <c r="F33" s="89" t="s">
        <v>140</v>
      </c>
      <c r="G33" s="82"/>
      <c r="H33" s="89" t="s">
        <v>141</v>
      </c>
      <c r="I33" s="89" t="s">
        <v>142</v>
      </c>
      <c r="J33" s="89" t="s">
        <v>143</v>
      </c>
      <c r="K33" s="89" t="s">
        <v>144</v>
      </c>
      <c r="L33" s="89" t="s">
        <v>145</v>
      </c>
    </row>
    <row r="34">
      <c r="A34" s="71"/>
      <c r="B34" s="72" t="s">
        <v>36</v>
      </c>
      <c r="C34" s="72" t="s">
        <v>38</v>
      </c>
      <c r="D34" s="73" t="s">
        <v>97</v>
      </c>
      <c r="E34" s="73" t="s">
        <v>98</v>
      </c>
      <c r="F34" s="73" t="s">
        <v>99</v>
      </c>
      <c r="G34" s="73" t="s">
        <v>100</v>
      </c>
      <c r="H34" s="73" t="s">
        <v>101</v>
      </c>
      <c r="I34" s="73" t="s">
        <v>102</v>
      </c>
      <c r="J34" s="73" t="s">
        <v>103</v>
      </c>
      <c r="K34" s="73" t="s">
        <v>104</v>
      </c>
      <c r="L34" s="73" t="s">
        <v>105</v>
      </c>
    </row>
    <row r="36">
      <c r="A36" s="72" t="s">
        <v>36</v>
      </c>
      <c r="B36" s="72" t="s">
        <v>38</v>
      </c>
    </row>
    <row r="37">
      <c r="A37" s="90">
        <v>52.5053762</v>
      </c>
      <c r="B37" s="91">
        <v>13.3204681</v>
      </c>
    </row>
  </sheetData>
  <mergeCells count="2">
    <mergeCell ref="A1:H1"/>
    <mergeCell ref="A25:L25"/>
  </mergeCells>
  <drawing r:id="rId1"/>
</worksheet>
</file>