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84437FD9-0149-41CE-9C02-82491E7F5679}" xr6:coauthVersionLast="47" xr6:coauthVersionMax="47" xr10:uidLastSave="{00000000-0000-0000-0000-000000000000}"/>
  <bookViews>
    <workbookView xWindow="14955" yWindow="2580" windowWidth="169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P3" i="1"/>
  <c r="S3" i="1" s="1"/>
  <c r="O4" i="1"/>
  <c r="O5" i="1" s="1"/>
  <c r="L7" i="1" l="1"/>
  <c r="M6" i="1"/>
  <c r="M5" i="1"/>
  <c r="P5" i="1"/>
  <c r="O6" i="1"/>
  <c r="H4" i="1"/>
  <c r="H5" i="1" s="1"/>
  <c r="J5" i="1" s="1"/>
  <c r="P4" i="1"/>
  <c r="S4" i="1" s="1"/>
  <c r="S5" i="1"/>
  <c r="J4" i="1"/>
  <c r="M4" i="1" s="1"/>
  <c r="N4" i="1" s="1"/>
  <c r="L8" i="1" l="1"/>
  <c r="M7" i="1"/>
  <c r="O7" i="1"/>
  <c r="P6" i="1"/>
  <c r="N5" i="1"/>
  <c r="J6" i="1"/>
  <c r="J7" i="1"/>
  <c r="M3" i="1"/>
  <c r="N3" i="1" s="1"/>
  <c r="S6" i="1"/>
  <c r="L9" i="1" l="1"/>
  <c r="M8" i="1"/>
  <c r="O8" i="1"/>
  <c r="P7" i="1"/>
  <c r="N6" i="1"/>
  <c r="S7" i="1"/>
  <c r="L10" i="1" l="1"/>
  <c r="M9" i="1"/>
  <c r="O9" i="1"/>
  <c r="P8" i="1"/>
  <c r="N7" i="1"/>
  <c r="L11" i="1" l="1"/>
  <c r="M10" i="1"/>
  <c r="O10" i="1"/>
  <c r="P9" i="1"/>
  <c r="I8" i="1"/>
  <c r="J8" i="1" s="1"/>
  <c r="S8" i="1"/>
  <c r="L12" i="1" l="1"/>
  <c r="M11" i="1"/>
  <c r="O11" i="1"/>
  <c r="P10" i="1"/>
  <c r="J9" i="1"/>
  <c r="N9" i="1" s="1"/>
  <c r="N8" i="1"/>
  <c r="S9" i="1"/>
  <c r="L13" i="1" l="1"/>
  <c r="M12" i="1"/>
  <c r="O12" i="1"/>
  <c r="P11" i="1"/>
  <c r="I10" i="1"/>
  <c r="J10" i="1" s="1"/>
  <c r="S10" i="1"/>
  <c r="L14" i="1" l="1"/>
  <c r="M13" i="1"/>
  <c r="O13" i="1"/>
  <c r="P12" i="1"/>
  <c r="K10" i="1"/>
  <c r="N10" i="1"/>
  <c r="J11" i="1"/>
  <c r="S11" i="1"/>
  <c r="L15" i="1" l="1"/>
  <c r="M14" i="1"/>
  <c r="O14" i="1"/>
  <c r="P13" i="1"/>
  <c r="N11" i="1"/>
  <c r="I12" i="1"/>
  <c r="J12" i="1"/>
  <c r="S12" i="1"/>
  <c r="L16" i="1" l="1"/>
  <c r="M15" i="1"/>
  <c r="O15" i="1"/>
  <c r="P14" i="1"/>
  <c r="N12" i="1"/>
  <c r="K12" i="1"/>
  <c r="J13" i="1"/>
  <c r="S13" i="1"/>
  <c r="L17" i="1" l="1"/>
  <c r="M16" i="1"/>
  <c r="O16" i="1"/>
  <c r="P15" i="1"/>
  <c r="N13" i="1"/>
  <c r="I14" i="1"/>
  <c r="U6" i="1"/>
  <c r="S14" i="1"/>
  <c r="L18" i="1" l="1"/>
  <c r="M17" i="1"/>
  <c r="O17" i="1"/>
  <c r="P16" i="1"/>
  <c r="J15" i="1"/>
  <c r="J14" i="1"/>
  <c r="S15" i="1"/>
  <c r="L19" i="1" l="1"/>
  <c r="M18" i="1"/>
  <c r="O18" i="1"/>
  <c r="P17" i="1"/>
  <c r="K14" i="1"/>
  <c r="N15" i="1"/>
  <c r="N14" i="1"/>
  <c r="X6" i="1"/>
  <c r="I16" i="1"/>
  <c r="S16" i="1"/>
  <c r="L20" i="1" l="1"/>
  <c r="M19" i="1"/>
  <c r="O19" i="1"/>
  <c r="P18" i="1"/>
  <c r="J16" i="1"/>
  <c r="J17" i="1"/>
  <c r="S17" i="1"/>
  <c r="L21" i="1" l="1"/>
  <c r="M20" i="1"/>
  <c r="O20" i="1"/>
  <c r="P19" i="1"/>
  <c r="N16" i="1"/>
  <c r="N17" i="1"/>
  <c r="K16" i="1"/>
  <c r="I18" i="1"/>
  <c r="J18" i="1" s="1"/>
  <c r="K18" i="1"/>
  <c r="S18" i="1"/>
  <c r="L22" i="1" l="1"/>
  <c r="M21" i="1"/>
  <c r="O21" i="1"/>
  <c r="P20" i="1"/>
  <c r="N18" i="1"/>
  <c r="J19" i="1"/>
  <c r="S19" i="1"/>
  <c r="L23" i="1" l="1"/>
  <c r="M22" i="1"/>
  <c r="O22" i="1"/>
  <c r="P21" i="1"/>
  <c r="N19" i="1"/>
  <c r="I20" i="1"/>
  <c r="S20" i="1"/>
  <c r="L24" i="1" l="1"/>
  <c r="M23" i="1"/>
  <c r="O23" i="1"/>
  <c r="P22" i="1"/>
  <c r="J20" i="1"/>
  <c r="J21" i="1"/>
  <c r="S21" i="1"/>
  <c r="L25" i="1" l="1"/>
  <c r="M24" i="1"/>
  <c r="O24" i="1"/>
  <c r="P23" i="1"/>
  <c r="N20" i="1"/>
  <c r="N21" i="1"/>
  <c r="K20" i="1"/>
  <c r="I22" i="1"/>
  <c r="J22" i="1" s="1"/>
  <c r="S22" i="1"/>
  <c r="L26" i="1" l="1"/>
  <c r="M25" i="1"/>
  <c r="O25" i="1"/>
  <c r="P24" i="1"/>
  <c r="N22" i="1"/>
  <c r="K22" i="1"/>
  <c r="J23" i="1"/>
  <c r="S23" i="1"/>
  <c r="L27" i="1" l="1"/>
  <c r="M26" i="1"/>
  <c r="O26" i="1"/>
  <c r="P25" i="1"/>
  <c r="N23" i="1"/>
  <c r="I24" i="1"/>
  <c r="J24" i="1" s="1"/>
  <c r="N24" i="1"/>
  <c r="K24" i="1"/>
  <c r="S24" i="1"/>
  <c r="L28" i="1" l="1"/>
  <c r="M27" i="1"/>
  <c r="O27" i="1"/>
  <c r="P26" i="1"/>
  <c r="J25" i="1"/>
  <c r="S25" i="1"/>
  <c r="L29" i="1" l="1"/>
  <c r="M28" i="1"/>
  <c r="O28" i="1"/>
  <c r="P27" i="1"/>
  <c r="N25" i="1"/>
  <c r="I26" i="1"/>
  <c r="J26" i="1" s="1"/>
  <c r="K26" i="1"/>
  <c r="N26" i="1"/>
  <c r="S26" i="1"/>
  <c r="L30" i="1" l="1"/>
  <c r="M30" i="1" s="1"/>
  <c r="M29" i="1"/>
  <c r="O29" i="1"/>
  <c r="P28" i="1"/>
  <c r="J27" i="1"/>
  <c r="S27" i="1"/>
  <c r="P30" i="1" l="1"/>
  <c r="P29" i="1"/>
  <c r="N27" i="1"/>
  <c r="I28" i="1"/>
  <c r="J28" i="1" s="1"/>
  <c r="S28" i="1"/>
  <c r="N28" i="1" l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<sst xmlns="http://schemas.openxmlformats.org/spreadsheetml/2006/main" count="67" uniqueCount="44">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</sst>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3.6499999999999977E-2</c:v>
                </c:pt>
                <c:pt idx="2">
                  <c:v>7.2999999999999954E-2</c:v>
                </c:pt>
                <c:pt idx="3">
                  <c:v>0.10949999999999993</c:v>
                </c:pt>
                <c:pt idx="4">
                  <c:v>0.14599999999999991</c:v>
                </c:pt>
                <c:pt idx="5">
                  <c:v>0.18249999999999988</c:v>
                </c:pt>
                <c:pt idx="6">
                  <c:v>0.21899999999999986</c:v>
                </c:pt>
                <c:pt idx="7">
                  <c:v>0.24549999999999983</c:v>
                </c:pt>
                <c:pt idx="8">
                  <c:v>0.27049999999999985</c:v>
                </c:pt>
                <c:pt idx="9">
                  <c:v>0.29549999999999976</c:v>
                </c:pt>
                <c:pt idx="10">
                  <c:v>0.32049999999999979</c:v>
                </c:pt>
                <c:pt idx="11">
                  <c:v>0.3454999999999997</c:v>
                </c:pt>
                <c:pt idx="12">
                  <c:v>0.37049999999999972</c:v>
                </c:pt>
                <c:pt idx="13">
                  <c:v>0.39549999999999974</c:v>
                </c:pt>
                <c:pt idx="14">
                  <c:v>0.42049999999999965</c:v>
                </c:pt>
                <c:pt idx="15">
                  <c:v>0.44549999999999967</c:v>
                </c:pt>
                <c:pt idx="16">
                  <c:v>0.4704999999999997</c:v>
                </c:pt>
                <c:pt idx="17">
                  <c:v>0.49549999999999961</c:v>
                </c:pt>
                <c:pt idx="18">
                  <c:v>0.52049999999999963</c:v>
                </c:pt>
                <c:pt idx="19">
                  <c:v>0.53049999999999953</c:v>
                </c:pt>
                <c:pt idx="20">
                  <c:v>0.54049999999999954</c:v>
                </c:pt>
                <c:pt idx="21">
                  <c:v>0.55049999999999955</c:v>
                </c:pt>
                <c:pt idx="22">
                  <c:v>0.56049999999999955</c:v>
                </c:pt>
                <c:pt idx="23">
                  <c:v>0.57049999999999956</c:v>
                </c:pt>
                <c:pt idx="24">
                  <c:v>0.58049999999999957</c:v>
                </c:pt>
                <c:pt idx="25">
                  <c:v>0.59049999999999958</c:v>
                </c:pt>
                <c:pt idx="26">
                  <c:v>0.60049999999999948</c:v>
                </c:pt>
                <c:pt idx="27">
                  <c:v>0.62399999999999989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0.96350000000000002</c:v>
                </c:pt>
                <c:pt idx="2">
                  <c:v>0.92700000000000005</c:v>
                </c:pt>
                <c:pt idx="3">
                  <c:v>0.89050000000000007</c:v>
                </c:pt>
                <c:pt idx="4">
                  <c:v>0.85400000000000009</c:v>
                </c:pt>
                <c:pt idx="5">
                  <c:v>0.81750000000000012</c:v>
                </c:pt>
                <c:pt idx="6">
                  <c:v>0.78100000000000014</c:v>
                </c:pt>
                <c:pt idx="7">
                  <c:v>0.74450000000000016</c:v>
                </c:pt>
                <c:pt idx="8">
                  <c:v>0.70800000000000018</c:v>
                </c:pt>
                <c:pt idx="9">
                  <c:v>0.67150000000000021</c:v>
                </c:pt>
                <c:pt idx="10">
                  <c:v>0.63500000000000023</c:v>
                </c:pt>
                <c:pt idx="11">
                  <c:v>0.59850000000000025</c:v>
                </c:pt>
                <c:pt idx="12">
                  <c:v>0.56200000000000028</c:v>
                </c:pt>
                <c:pt idx="13">
                  <c:v>0.5255000000000003</c:v>
                </c:pt>
                <c:pt idx="14">
                  <c:v>0.48900000000000032</c:v>
                </c:pt>
                <c:pt idx="15">
                  <c:v>0.45250000000000035</c:v>
                </c:pt>
                <c:pt idx="16">
                  <c:v>0.41600000000000037</c:v>
                </c:pt>
                <c:pt idx="17">
                  <c:v>0.37950000000000039</c:v>
                </c:pt>
                <c:pt idx="18">
                  <c:v>0.34300000000000042</c:v>
                </c:pt>
                <c:pt idx="19">
                  <c:v>0.30650000000000044</c:v>
                </c:pt>
                <c:pt idx="20">
                  <c:v>0.27000000000000046</c:v>
                </c:pt>
                <c:pt idx="21">
                  <c:v>0.23350000000000046</c:v>
                </c:pt>
                <c:pt idx="22">
                  <c:v>0.19700000000000045</c:v>
                </c:pt>
                <c:pt idx="23">
                  <c:v>0.16050000000000045</c:v>
                </c:pt>
                <c:pt idx="24">
                  <c:v>0.12400000000000044</c:v>
                </c:pt>
                <c:pt idx="25">
                  <c:v>8.7500000000000439E-2</c:v>
                </c:pt>
                <c:pt idx="26">
                  <c:v>5.1000000000000441E-2</c:v>
                </c:pt>
                <c:pt idx="27">
                  <c:v>1E-3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D1" zoomScaleNormal="100" workbookViewId="0">
      <pane ySplit="1" topLeftCell="A7" activePane="bottomLeft" state="frozen"/>
      <selection activeCell="D1" sqref="D1"/>
      <selection pane="bottomLeft" activeCell="J17" sqref="J17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1.08</v>
      </c>
      <c r="X2" s="21">
        <v>1.2</v>
      </c>
      <c r="Y2" s="21">
        <v>1.3</v>
      </c>
      <c r="AA2" s="1">
        <v>1</v>
      </c>
      <c r="AB2" s="86">
        <v>3.6499999999999998E-2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O3-$AB$2</f>
        <v>0.96350000000000002</v>
      </c>
      <c r="P4" s="58">
        <f t="shared" ref="P4:P30" si="4">100%-(O4+Q4+R4)</f>
        <v>3.6499999999999977E-2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5">(J5-L5)+H6</f>
        <v>249.46901526559998</v>
      </c>
      <c r="N5" s="24">
        <f t="shared" si="3"/>
        <v>1.5991603542666666</v>
      </c>
      <c r="O5" s="58">
        <f t="shared" ref="O5:O29" si="6">O4-$AB$2</f>
        <v>0.92700000000000005</v>
      </c>
      <c r="P5" s="58">
        <f t="shared" si="4"/>
        <v>7.2999999999999954E-2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5"/>
        <v>642.76770235296317</v>
      </c>
      <c r="N6" s="25">
        <f t="shared" si="3"/>
        <v>3.4335881535948891</v>
      </c>
      <c r="O6" s="59">
        <f t="shared" si="6"/>
        <v>0.89050000000000007</v>
      </c>
      <c r="P6" s="59">
        <f t="shared" si="4"/>
        <v>0.10949999999999993</v>
      </c>
      <c r="Q6" s="76">
        <v>0</v>
      </c>
      <c r="R6" s="76">
        <v>0</v>
      </c>
      <c r="S6" s="71">
        <f t="shared" si="0"/>
        <v>1</v>
      </c>
      <c r="T6" s="71"/>
      <c r="U6" s="88">
        <f>SUM(L2:L15)</f>
        <v>5245.4652913663986</v>
      </c>
      <c r="V6" s="89"/>
      <c r="W6" s="90"/>
      <c r="X6" s="91">
        <f>SUM(J2:J15)</f>
        <v>11564.745264192919</v>
      </c>
      <c r="Y6" s="90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5"/>
        <v>380.84039299187612</v>
      </c>
      <c r="N7" s="25">
        <f t="shared" si="3"/>
        <v>1.695336507264406</v>
      </c>
      <c r="O7" s="59">
        <f t="shared" si="6"/>
        <v>0.85400000000000009</v>
      </c>
      <c r="P7" s="59">
        <f t="shared" si="4"/>
        <v>0.14599999999999991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5"/>
        <v>969.809490440442</v>
      </c>
      <c r="N8" s="26">
        <f t="shared" si="3"/>
        <v>3.5976432308005477</v>
      </c>
      <c r="O8" s="60">
        <f t="shared" si="6"/>
        <v>0.81750000000000012</v>
      </c>
      <c r="P8" s="60">
        <f t="shared" si="4"/>
        <v>0.18249999999999988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5"/>
        <v>580.67258316848063</v>
      </c>
      <c r="N9" s="26">
        <f t="shared" si="3"/>
        <v>1.7950714450790421</v>
      </c>
      <c r="O9" s="60">
        <f t="shared" si="6"/>
        <v>0.78100000000000014</v>
      </c>
      <c r="P9" s="60">
        <f t="shared" si="4"/>
        <v>0.21899999999999986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2148.0945540565867</v>
      </c>
      <c r="L10" s="27">
        <f t="shared" si="7"/>
        <v>388.17791999999992</v>
      </c>
      <c r="M10" s="27">
        <f t="shared" si="5"/>
        <v>1462.5646564348649</v>
      </c>
      <c r="N10" s="27">
        <f t="shared" si="3"/>
        <v>3.7677688015713651</v>
      </c>
      <c r="O10" s="61">
        <f t="shared" si="6"/>
        <v>0.74450000000000016</v>
      </c>
      <c r="P10" s="61">
        <f t="shared" si="4"/>
        <v>0.24549999999999983</v>
      </c>
      <c r="Q10" s="61">
        <f>AD4</f>
        <v>0.01</v>
      </c>
      <c r="R10" s="78">
        <v>0</v>
      </c>
      <c r="S10" s="71">
        <f t="shared" si="0"/>
        <v>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5"/>
        <v>884.34547125856147</v>
      </c>
      <c r="N11" s="27">
        <f t="shared" si="3"/>
        <v>1.8984968526343147</v>
      </c>
      <c r="O11" s="61">
        <f t="shared" si="6"/>
        <v>0.70800000000000018</v>
      </c>
      <c r="P11" s="61">
        <f t="shared" si="4"/>
        <v>0.27049999999999985</v>
      </c>
      <c r="Q11" s="61">
        <f>Q10+$AD$2</f>
        <v>2.1499999999999998E-2</v>
      </c>
      <c r="R11" s="78">
        <v>0</v>
      </c>
      <c r="S11" s="71">
        <f t="shared" si="0"/>
        <v>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3207.7152280598361</v>
      </c>
      <c r="L12" s="28">
        <f t="shared" si="7"/>
        <v>558.97620479999978</v>
      </c>
      <c r="M12" s="28">
        <f t="shared" si="5"/>
        <v>2204.7080727089606</v>
      </c>
      <c r="N12" s="28">
        <f t="shared" si="3"/>
        <v>3.9441894910317323</v>
      </c>
      <c r="O12" s="62">
        <f t="shared" si="6"/>
        <v>0.67150000000000021</v>
      </c>
      <c r="P12" s="62">
        <f t="shared" si="4"/>
        <v>0.29549999999999976</v>
      </c>
      <c r="Q12" s="62">
        <f t="shared" ref="Q12:Q30" si="8">Q11+$AD$2</f>
        <v>3.3000000000000002E-2</v>
      </c>
      <c r="R12" s="79">
        <v>0</v>
      </c>
      <c r="S12" s="71">
        <f t="shared" si="0"/>
        <v>1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5"/>
        <v>1345.3993494500057</v>
      </c>
      <c r="N13" s="28">
        <f t="shared" si="3"/>
        <v>2.0057492875619309</v>
      </c>
      <c r="O13" s="62">
        <f t="shared" si="6"/>
        <v>0.63500000000000023</v>
      </c>
      <c r="P13" s="62">
        <f t="shared" si="4"/>
        <v>0.32049999999999979</v>
      </c>
      <c r="Q13" s="62">
        <f t="shared" si="8"/>
        <v>4.4499999999999998E-2</v>
      </c>
      <c r="R13" s="79">
        <v>0</v>
      </c>
      <c r="S13" s="71">
        <f t="shared" si="0"/>
        <v>1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4790.0298266181044</v>
      </c>
      <c r="L14" s="29">
        <f t="shared" si="7"/>
        <v>804.9257349119996</v>
      </c>
      <c r="M14" s="29">
        <f t="shared" si="5"/>
        <v>3322.0397777436901</v>
      </c>
      <c r="N14" s="29">
        <f t="shared" si="3"/>
        <v>4.1271382360596034</v>
      </c>
      <c r="O14" s="63">
        <f t="shared" si="6"/>
        <v>0.59850000000000025</v>
      </c>
      <c r="P14" s="63">
        <f t="shared" si="4"/>
        <v>0.3454999999999997</v>
      </c>
      <c r="Q14" s="63">
        <f t="shared" si="8"/>
        <v>5.5999999999999994E-2</v>
      </c>
      <c r="R14" s="80">
        <v>0</v>
      </c>
      <c r="S14" s="71">
        <f t="shared" si="0"/>
        <v>1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5"/>
        <v>2044.804707859978</v>
      </c>
      <c r="N15" s="29">
        <f t="shared" si="3"/>
        <v>2.1169703605052987</v>
      </c>
      <c r="O15" s="63">
        <f t="shared" si="6"/>
        <v>0.56200000000000028</v>
      </c>
      <c r="P15" s="63">
        <f t="shared" si="4"/>
        <v>0.37049999999999972</v>
      </c>
      <c r="Q15" s="63">
        <f t="shared" si="8"/>
        <v>6.7499999999999991E-2</v>
      </c>
      <c r="R15" s="80">
        <v>0</v>
      </c>
      <c r="S15" s="71">
        <f t="shared" si="0"/>
        <v>1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7152.8748996115892</v>
      </c>
      <c r="L16" s="30">
        <f t="shared" si="7"/>
        <v>1159.0930582732794</v>
      </c>
      <c r="M16" s="30">
        <f t="shared" si="5"/>
        <v>5003.6385103272605</v>
      </c>
      <c r="N16" s="30">
        <f t="shared" si="3"/>
        <v>4.3168565928444655</v>
      </c>
      <c r="O16" s="64">
        <f t="shared" si="6"/>
        <v>0.5255000000000003</v>
      </c>
      <c r="P16" s="64">
        <f t="shared" si="4"/>
        <v>0.39549999999999974</v>
      </c>
      <c r="Q16" s="64">
        <f t="shared" si="8"/>
        <v>7.8999999999999987E-2</v>
      </c>
      <c r="R16" s="81">
        <v>0</v>
      </c>
      <c r="S16" s="71">
        <f t="shared" si="0"/>
        <v>1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5"/>
        <v>3104.9417488028403</v>
      </c>
      <c r="N17" s="30">
        <f t="shared" si="3"/>
        <v>2.2323069220949963</v>
      </c>
      <c r="O17" s="64">
        <f t="shared" si="6"/>
        <v>0.48900000000000032</v>
      </c>
      <c r="P17" s="64">
        <f t="shared" si="4"/>
        <v>0.42049999999999965</v>
      </c>
      <c r="Q17" s="64">
        <f t="shared" si="8"/>
        <v>9.0499999999999983E-2</v>
      </c>
      <c r="R17" s="81">
        <v>0</v>
      </c>
      <c r="S17" s="71">
        <f t="shared" si="0"/>
        <v>1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10681.273641591592</v>
      </c>
      <c r="L18" s="31">
        <f t="shared" si="7"/>
        <v>1669.0940039135223</v>
      </c>
      <c r="M18" s="31">
        <f t="shared" si="5"/>
        <v>7533.6144437725652</v>
      </c>
      <c r="N18" s="31">
        <f t="shared" si="3"/>
        <v>4.5135950558258013</v>
      </c>
      <c r="O18" s="65">
        <f t="shared" si="6"/>
        <v>0.45250000000000035</v>
      </c>
      <c r="P18" s="65">
        <f t="shared" si="4"/>
        <v>0.44549999999999967</v>
      </c>
      <c r="Q18" s="65">
        <f t="shared" si="8"/>
        <v>0.10199999999999998</v>
      </c>
      <c r="R18" s="82">
        <v>0</v>
      </c>
      <c r="S18" s="71">
        <f t="shared" si="0"/>
        <v>1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5"/>
        <v>4710.6731718397405</v>
      </c>
      <c r="N19" s="31">
        <f t="shared" si="3"/>
        <v>2.35191125684285</v>
      </c>
      <c r="O19" s="65">
        <f t="shared" si="6"/>
        <v>0.41600000000000037</v>
      </c>
      <c r="P19" s="65">
        <f t="shared" si="4"/>
        <v>0.4704999999999997</v>
      </c>
      <c r="Q19" s="65">
        <f t="shared" si="8"/>
        <v>0.11349999999999998</v>
      </c>
      <c r="R19" s="82">
        <v>0</v>
      </c>
      <c r="S19" s="71">
        <f t="shared" si="0"/>
        <v>1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15950.175028610456</v>
      </c>
      <c r="L20" s="32">
        <f t="shared" si="7"/>
        <v>2403.4953656354719</v>
      </c>
      <c r="M20" s="32">
        <f t="shared" si="5"/>
        <v>11338.761915958999</v>
      </c>
      <c r="N20" s="32">
        <f t="shared" si="3"/>
        <v>4.7176133884331781</v>
      </c>
      <c r="O20" s="66">
        <f t="shared" si="6"/>
        <v>0.37950000000000039</v>
      </c>
      <c r="P20" s="66">
        <f t="shared" si="4"/>
        <v>0.49549999999999961</v>
      </c>
      <c r="Q20" s="66">
        <f t="shared" si="8"/>
        <v>0.12499999999999997</v>
      </c>
      <c r="R20" s="83">
        <v>0</v>
      </c>
      <c r="S20" s="71">
        <f t="shared" si="0"/>
        <v>1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5"/>
        <v>7141.0960826229684</v>
      </c>
      <c r="N21" s="32">
        <f t="shared" si="3"/>
        <v>2.4759412842106379</v>
      </c>
      <c r="O21" s="66">
        <f t="shared" si="6"/>
        <v>0.34300000000000042</v>
      </c>
      <c r="P21" s="66">
        <f t="shared" si="4"/>
        <v>0.52049999999999963</v>
      </c>
      <c r="Q21" s="66">
        <f t="shared" si="8"/>
        <v>0.13649999999999998</v>
      </c>
      <c r="R21" s="83">
        <v>0</v>
      </c>
      <c r="S21" s="71">
        <f t="shared" si="0"/>
        <v>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23818.141167423535</v>
      </c>
      <c r="L22" s="33">
        <f t="shared" si="7"/>
        <v>3461.0333265150794</v>
      </c>
      <c r="M22" s="33">
        <f t="shared" si="5"/>
        <v>17060.059595973435</v>
      </c>
      <c r="N22" s="33">
        <f t="shared" si="3"/>
        <v>4.9291809660646173</v>
      </c>
      <c r="O22" s="67">
        <f t="shared" si="6"/>
        <v>0.30650000000000044</v>
      </c>
      <c r="P22" s="67">
        <f t="shared" si="4"/>
        <v>0.53049999999999953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5"/>
        <v>10817.365939118579</v>
      </c>
      <c r="N23" s="33">
        <f t="shared" si="3"/>
        <v>2.6045607671188873</v>
      </c>
      <c r="O23" s="67">
        <f t="shared" si="6"/>
        <v>0.27000000000000046</v>
      </c>
      <c r="P23" s="67">
        <f t="shared" si="4"/>
        <v>0.54049999999999954</v>
      </c>
      <c r="Q23" s="67">
        <f t="shared" si="8"/>
        <v>0.1595</v>
      </c>
      <c r="R23" s="67">
        <f>(R22+$AE$2)</f>
        <v>0.03</v>
      </c>
      <c r="S23" s="71">
        <f t="shared" si="0"/>
        <v>1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35567.249115054874</v>
      </c>
      <c r="L24" s="34">
        <f t="shared" si="7"/>
        <v>4983.8879901817145</v>
      </c>
      <c r="M24" s="34">
        <f t="shared" si="5"/>
        <v>25659.931733483623</v>
      </c>
      <c r="N24" s="34">
        <f t="shared" si="3"/>
        <v>5.1485771317561353</v>
      </c>
      <c r="O24" s="68">
        <f t="shared" si="6"/>
        <v>0.23350000000000046</v>
      </c>
      <c r="P24" s="68">
        <f t="shared" si="4"/>
        <v>0.55049999999999955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5"/>
        <v>16374.700718754786</v>
      </c>
      <c r="N25" s="34">
        <f t="shared" si="3"/>
        <v>2.7379395281710837</v>
      </c>
      <c r="O25" s="68">
        <f t="shared" si="6"/>
        <v>0.19700000000000045</v>
      </c>
      <c r="P25" s="68">
        <f t="shared" si="4"/>
        <v>0.56049999999999955</v>
      </c>
      <c r="Q25" s="68">
        <f t="shared" si="8"/>
        <v>0.18250000000000002</v>
      </c>
      <c r="R25" s="68">
        <f t="shared" si="9"/>
        <v>0.06</v>
      </c>
      <c r="S25" s="71">
        <f t="shared" si="0"/>
        <v>1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53112.004027525618</v>
      </c>
      <c r="L26" s="35">
        <f t="shared" si="7"/>
        <v>7176.7987058616691</v>
      </c>
      <c r="M26" s="35">
        <f t="shared" si="5"/>
        <v>38583.126986372205</v>
      </c>
      <c r="N26" s="35">
        <f t="shared" si="3"/>
        <v>5.3760915650120342</v>
      </c>
      <c r="O26" s="69">
        <f t="shared" si="6"/>
        <v>0.16050000000000045</v>
      </c>
      <c r="P26" s="69">
        <f t="shared" si="4"/>
        <v>0.57049999999999956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5"/>
        <v>24770.75237330763</v>
      </c>
      <c r="N27" s="35">
        <f t="shared" si="3"/>
        <v>2.8762536738787698</v>
      </c>
      <c r="O27" s="69">
        <f t="shared" si="6"/>
        <v>0.12400000000000044</v>
      </c>
      <c r="P27" s="69">
        <f t="shared" si="4"/>
        <v>0.58049999999999957</v>
      </c>
      <c r="Q27" s="69">
        <f t="shared" si="8"/>
        <v>0.20550000000000004</v>
      </c>
      <c r="R27" s="69">
        <f t="shared" si="9"/>
        <v>0.09</v>
      </c>
      <c r="S27" s="71">
        <f t="shared" si="0"/>
        <v>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79311.305822239548</v>
      </c>
      <c r="L28" s="36">
        <f t="shared" si="7"/>
        <v>10334.590136440802</v>
      </c>
      <c r="M28" s="36">
        <f t="shared" si="5"/>
        <v>57997.974740960955</v>
      </c>
      <c r="N28" s="36">
        <f t="shared" si="3"/>
        <v>5.6120246642829379</v>
      </c>
      <c r="O28" s="70">
        <f t="shared" si="6"/>
        <v>8.7500000000000439E-2</v>
      </c>
      <c r="P28" s="70">
        <f t="shared" si="4"/>
        <v>0.59049999999999958</v>
      </c>
      <c r="Q28" s="70">
        <f t="shared" si="8"/>
        <v>0.21700000000000005</v>
      </c>
      <c r="R28" s="70">
        <f t="shared" si="9"/>
        <v>0.105</v>
      </c>
      <c r="S28" s="71">
        <f t="shared" si="0"/>
        <v>1.0000000000000002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96918.415714776726</v>
      </c>
      <c r="L29" s="36">
        <f t="shared" si="7"/>
        <v>12401.508163728962</v>
      </c>
      <c r="M29" s="36">
        <f t="shared" si="5"/>
        <v>71100.886116455978</v>
      </c>
      <c r="N29" s="36">
        <f t="shared" si="3"/>
        <v>5.7332451164614584</v>
      </c>
      <c r="O29" s="70">
        <f t="shared" si="6"/>
        <v>5.1000000000000441E-2</v>
      </c>
      <c r="P29" s="70">
        <f t="shared" si="4"/>
        <v>0.60049999999999948</v>
      </c>
      <c r="Q29" s="70">
        <f t="shared" si="8"/>
        <v>0.22850000000000006</v>
      </c>
      <c r="R29" s="70">
        <f t="shared" si="9"/>
        <v>0.12</v>
      </c>
      <c r="S29" s="71">
        <f t="shared" si="0"/>
        <v>1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118434.30400345716</v>
      </c>
      <c r="L30" s="36">
        <f t="shared" si="7"/>
        <v>14881.809796474754</v>
      </c>
      <c r="M30" s="36">
        <f t="shared" si="5"/>
        <v>87158.116013911233</v>
      </c>
      <c r="N30" s="36">
        <f t="shared" si="3"/>
        <v>5.8566879435965848</v>
      </c>
      <c r="O30" s="70">
        <v>1E-3</v>
      </c>
      <c r="P30" s="70">
        <f t="shared" si="4"/>
        <v>0.62399999999999989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144726.71949222463</v>
      </c>
      <c r="L31" s="36">
        <v>1000</v>
      </c>
      <c r="M31" s="36">
        <f t="shared" si="5"/>
        <v>82753.888595037395</v>
      </c>
      <c r="N31" s="36">
        <f t="shared" si="3"/>
        <v>82.753888595037395</v>
      </c>
      <c r="O31" s="87">
        <v>7.7000000000000001E-5</v>
      </c>
      <c r="P31" s="70">
        <v>0</v>
      </c>
      <c r="Q31" s="70">
        <v>0</v>
      </c>
      <c r="R31" s="87">
        <v>9.9999999999999995E-7</v>
      </c>
      <c r="S31" s="71">
        <f>SUM(O31:R31)</f>
        <v>7.7999999999999999E-5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8" spans="21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2024-04-13T07:31:30Z</dcterms:modified>
</cp:coreProperties>
</file>