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85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72" i="1" l="1"/>
  <c r="C72" i="1"/>
  <c r="C71" i="1"/>
  <c r="D71" i="1"/>
  <c r="D68" i="1"/>
  <c r="C68" i="1"/>
  <c r="F67" i="1"/>
  <c r="H62" i="1"/>
  <c r="C78" i="1"/>
  <c r="C77" i="1"/>
  <c r="H67" i="1"/>
  <c r="E67" i="1"/>
  <c r="H51" i="1"/>
  <c r="D52" i="1"/>
  <c r="H46" i="1"/>
  <c r="C58" i="1"/>
  <c r="C57" i="1"/>
  <c r="H26" i="1"/>
  <c r="C42" i="1"/>
  <c r="C41" i="1"/>
  <c r="C69" i="1" l="1"/>
  <c r="H68" i="1"/>
  <c r="E68" i="1"/>
  <c r="F68" i="1" s="1"/>
  <c r="H12" i="1"/>
  <c r="H31" i="1"/>
  <c r="E51" i="1"/>
  <c r="D32" i="1"/>
  <c r="E31" i="1"/>
  <c r="F31" i="1" s="1"/>
  <c r="C22" i="1"/>
  <c r="C21" i="1"/>
  <c r="D69" i="1" l="1"/>
  <c r="C52" i="1"/>
  <c r="H52" i="1" s="1"/>
  <c r="F51" i="1"/>
  <c r="C32" i="1"/>
  <c r="E52" i="1"/>
  <c r="E32" i="1"/>
  <c r="F32" i="1" s="1"/>
  <c r="D13" i="1"/>
  <c r="E12" i="1"/>
  <c r="D70" i="1" l="1"/>
  <c r="H69" i="1"/>
  <c r="E69" i="1"/>
  <c r="F69" i="1" s="1"/>
  <c r="F52" i="1"/>
  <c r="D53" i="1"/>
  <c r="C53" i="1"/>
  <c r="C33" i="1"/>
  <c r="H32" i="1"/>
  <c r="D33" i="1"/>
  <c r="C13" i="1"/>
  <c r="C14" i="1" s="1"/>
  <c r="F12" i="1"/>
  <c r="D54" i="1" l="1"/>
  <c r="H53" i="1"/>
  <c r="C70" i="1"/>
  <c r="E70" i="1" s="1"/>
  <c r="F70" i="1" s="1"/>
  <c r="H70" i="1"/>
  <c r="H13" i="1"/>
  <c r="D34" i="1"/>
  <c r="H33" i="1"/>
  <c r="E33" i="1"/>
  <c r="F33" i="1" s="1"/>
  <c r="E53" i="1"/>
  <c r="C54" i="1" s="1"/>
  <c r="E13" i="1"/>
  <c r="F13" i="1" s="1"/>
  <c r="D73" i="1" l="1"/>
  <c r="H54" i="1"/>
  <c r="F53" i="1"/>
  <c r="D35" i="1"/>
  <c r="C34" i="1"/>
  <c r="E34" i="1" s="1"/>
  <c r="F34" i="1" s="1"/>
  <c r="E54" i="1"/>
  <c r="D14" i="1"/>
  <c r="H14" i="1" s="1"/>
  <c r="E71" i="1" l="1"/>
  <c r="F71" i="1" s="1"/>
  <c r="H71" i="1"/>
  <c r="F54" i="1"/>
  <c r="H34" i="1"/>
  <c r="C35" i="1"/>
  <c r="E35" i="1" s="1"/>
  <c r="F35" i="1" s="1"/>
  <c r="D36" i="1"/>
  <c r="D15" i="1"/>
  <c r="E14" i="1"/>
  <c r="H35" i="1" l="1"/>
  <c r="C36" i="1"/>
  <c r="H36" i="1" s="1"/>
  <c r="F14" i="1"/>
  <c r="C15" i="1"/>
  <c r="E15" i="1" s="1"/>
  <c r="D16" i="1"/>
  <c r="E72" i="1" l="1"/>
  <c r="F72" i="1" s="1"/>
  <c r="H72" i="1"/>
  <c r="H15" i="1"/>
  <c r="E36" i="1"/>
  <c r="F36" i="1" s="1"/>
  <c r="C37" i="1"/>
  <c r="D17" i="1"/>
  <c r="C16" i="1"/>
  <c r="E16" i="1" s="1"/>
  <c r="F15" i="1"/>
  <c r="C73" i="1" l="1"/>
  <c r="D18" i="1"/>
  <c r="H16" i="1"/>
  <c r="D37" i="1"/>
  <c r="C17" i="1"/>
  <c r="H17" i="1" s="1"/>
  <c r="F16" i="1"/>
  <c r="E73" i="1" l="1"/>
  <c r="F73" i="1" s="1"/>
  <c r="H73" i="1"/>
  <c r="E37" i="1"/>
  <c r="F37" i="1" s="1"/>
  <c r="D38" i="1"/>
  <c r="H37" i="1"/>
  <c r="E17" i="1"/>
  <c r="C18" i="1" s="1"/>
  <c r="H18" i="1" s="1"/>
  <c r="C38" i="1" l="1"/>
  <c r="E38" i="1" s="1"/>
  <c r="F38" i="1" s="1"/>
  <c r="F17" i="1"/>
  <c r="E18" i="1"/>
  <c r="F18" i="1" s="1"/>
  <c r="H38" i="1" l="1"/>
</calcChain>
</file>

<file path=xl/sharedStrings.xml><?xml version="1.0" encoding="utf-8"?>
<sst xmlns="http://schemas.openxmlformats.org/spreadsheetml/2006/main" count="153" uniqueCount="54">
  <si>
    <t>+</t>
  </si>
  <si>
    <t>-</t>
  </si>
  <si>
    <t>f(a)</t>
  </si>
  <si>
    <t>f(b)</t>
  </si>
  <si>
    <t>Intervalo</t>
  </si>
  <si>
    <t>Professor: Heleno Cardoso, MSc</t>
  </si>
  <si>
    <t>raiz</t>
  </si>
  <si>
    <t>k iterações</t>
  </si>
  <si>
    <t>erro = ε</t>
  </si>
  <si>
    <r>
      <t>X</t>
    </r>
    <r>
      <rPr>
        <b/>
        <sz val="8"/>
        <color theme="1"/>
        <rFont val="Calibri"/>
        <family val="2"/>
        <scheme val="minor"/>
      </rPr>
      <t>k</t>
    </r>
  </si>
  <si>
    <t>Bissecção</t>
  </si>
  <si>
    <t>Atenção: Testar se a (+ ou  -) e se b (+ ou -)</t>
  </si>
  <si>
    <t>Sinal conforme sinal de f(a) e f(b)</t>
  </si>
  <si>
    <t xml:space="preserve">Questão 01 - Zero de Função : </t>
  </si>
  <si>
    <t>Exercícios de Revisão AP1: Disciplina Cálculo Numérico - Wyden Área 1 | UniRuy</t>
  </si>
  <si>
    <t>[0;1]</t>
  </si>
  <si>
    <t>f(x) = x - cos(x)</t>
  </si>
  <si>
    <t>a (-)</t>
  </si>
  <si>
    <t>b (+)</t>
  </si>
  <si>
    <t>Sinal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</si>
  <si>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sinal</t>
    </r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</si>
  <si>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- cos(X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</si>
  <si>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t>Critério de Parada 7 Iterações</t>
  </si>
  <si>
    <t>Neste Exemplo: a (-); b (+), para redefinir novos intervalos</t>
  </si>
  <si>
    <r>
      <t xml:space="preserve">Calcular a raiz estimada da função método numérico: </t>
    </r>
    <r>
      <rPr>
        <b/>
        <sz val="11"/>
        <color rgb="FFFF0000"/>
        <rFont val="Calibri"/>
        <family val="2"/>
        <scheme val="minor"/>
      </rPr>
      <t>Bissecção</t>
    </r>
  </si>
  <si>
    <t xml:space="preserve">Questão 02 - Zero de Função : </t>
  </si>
  <si>
    <t>[1;2]</t>
  </si>
  <si>
    <t xml:space="preserve">Questão 03 - Zero de Função : 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</si>
  <si>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X² -3</t>
    </r>
  </si>
  <si>
    <t>(+)</t>
  </si>
  <si>
    <t>(-)</t>
  </si>
  <si>
    <r>
      <t>a -&gt; X</t>
    </r>
    <r>
      <rPr>
        <b/>
        <sz val="8"/>
        <color rgb="FFFF0000"/>
        <rFont val="Calibri"/>
        <family val="2"/>
        <scheme val="minor"/>
      </rPr>
      <t>0</t>
    </r>
  </si>
  <si>
    <r>
      <t>b -&gt; X</t>
    </r>
    <r>
      <rPr>
        <b/>
        <sz val="8"/>
        <color theme="1"/>
        <rFont val="Calibri"/>
        <family val="2"/>
        <scheme val="minor"/>
      </rPr>
      <t>0</t>
    </r>
  </si>
  <si>
    <t>f(a) * f(Xk)</t>
  </si>
  <si>
    <t>Regra</t>
  </si>
  <si>
    <t>|f(x)| &lt; 0.01</t>
  </si>
  <si>
    <t>| (b-a) | &lt; ε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</si>
  <si>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X³ -3X -1</t>
    </r>
  </si>
  <si>
    <t>f(x) = X³ -3X -1</t>
  </si>
  <si>
    <t>[-1;0]</t>
  </si>
  <si>
    <t>k&gt;</t>
  </si>
  <si>
    <t>k &gt; [ log(b-a) - log ε) ] / log2</t>
  </si>
  <si>
    <t>|f(x)| &lt; 0.15</t>
  </si>
  <si>
    <t>a (+)</t>
  </si>
  <si>
    <t>b (-)</t>
  </si>
  <si>
    <t>Neste Exemplo: a (+); b (-), para redefinir novos intervalos</t>
  </si>
  <si>
    <t>Critério de Parada</t>
  </si>
  <si>
    <t xml:space="preserve">Questão 04 - Zero de Função : </t>
  </si>
  <si>
    <t>f(x) = X³ -9X +5</t>
  </si>
  <si>
    <t>[0.5;1]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</si>
  <si>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X³ -9X +5</t>
    </r>
  </si>
  <si>
    <t>Número de Iterações</t>
  </si>
  <si>
    <t>SSA, 26 de Setembro de 2019</t>
  </si>
  <si>
    <r>
      <t xml:space="preserve">Definição Intervalo: </t>
    </r>
    <r>
      <rPr>
        <b/>
        <sz val="11"/>
        <color rgb="FFFF0000"/>
        <rFont val="Calibri"/>
        <family val="2"/>
        <scheme val="minor"/>
      </rPr>
      <t xml:space="preserve">Outra Forma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</si>
</sst>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5" xfId="0" applyBorder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9" xfId="0" applyFont="1" applyFill="1" applyBorder="1" applyAlignment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5" xfId="0" applyFill="1" applyBorder="1" applyAlignment="1">
      <alignment horizontal="center"/>
    </xf>
    <xf numFmtId="0" fontId="1" fillId="3" borderId="5" xfId="0" applyFont="1" applyFill="1" applyBorder="1"/>
    <xf numFmtId="43" fontId="3" fillId="0" borderId="0" xfId="1" applyFont="1"/>
    <xf numFmtId="0" fontId="0" fillId="0" borderId="7" xfId="0" applyBorder="1"/>
    <xf numFmtId="0" fontId="0" fillId="0" borderId="1" xfId="0" applyFont="1" applyFill="1" applyBorder="1"/>
    <xf numFmtId="0" fontId="0" fillId="0" borderId="1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3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3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2" workbookViewId="0">
      <selection activeCell="I10" sqref="I10"/>
    </sheetView>
  </sheetViews>
  <sheetFormatPr defaultRowHeight="15" x14ac:dyDescent="0.25"/>
  <cols>
    <col min="2" max="2" width="9.125" customWidth="1"/>
    <col min="3" max="3" width="14.875" customWidth="1"/>
    <col min="4" max="4" width="12.5" customWidth="1"/>
    <col min="5" max="5" width="9.75" customWidth="1"/>
    <col min="6" max="6" width="14.625" customWidth="1"/>
    <col min="7" max="7" width="10.375" customWidth="1"/>
    <col min="8" max="8" width="14.5" customWidth="1"/>
  </cols>
  <sheetData>
    <row r="1" spans="2:8" ht="21" x14ac:dyDescent="0.35">
      <c r="B1" s="22" t="s">
        <v>14</v>
      </c>
    </row>
    <row r="2" spans="2:8" x14ac:dyDescent="0.25">
      <c r="B2" s="23" t="s">
        <v>5</v>
      </c>
    </row>
    <row r="3" spans="2:8" x14ac:dyDescent="0.25">
      <c r="G3" s="3" t="s">
        <v>53</v>
      </c>
    </row>
    <row r="4" spans="2:8" x14ac:dyDescent="0.25">
      <c r="B4" t="s">
        <v>24</v>
      </c>
      <c r="G4" s="46" t="s">
        <v>34</v>
      </c>
      <c r="H4" s="46" t="s">
        <v>19</v>
      </c>
    </row>
    <row r="5" spans="2:8" ht="15.75" thickBot="1" x14ac:dyDescent="0.3">
      <c r="G5" s="4" t="s">
        <v>33</v>
      </c>
      <c r="H5" s="4" t="s">
        <v>0</v>
      </c>
    </row>
    <row r="6" spans="2:8" ht="15.75" thickBot="1" x14ac:dyDescent="0.3">
      <c r="B6" s="3" t="s">
        <v>13</v>
      </c>
      <c r="D6" s="21" t="s">
        <v>16</v>
      </c>
      <c r="E6" s="14" t="s">
        <v>4</v>
      </c>
      <c r="F6" s="24" t="s">
        <v>15</v>
      </c>
      <c r="G6" s="4" t="s">
        <v>33</v>
      </c>
      <c r="H6" s="4" t="s">
        <v>1</v>
      </c>
    </row>
    <row r="7" spans="2:8" x14ac:dyDescent="0.25">
      <c r="G7" s="45" t="s">
        <v>29</v>
      </c>
      <c r="H7" s="45" t="s">
        <v>31</v>
      </c>
    </row>
    <row r="8" spans="2:8" x14ac:dyDescent="0.25">
      <c r="B8" s="14" t="s">
        <v>8</v>
      </c>
      <c r="C8" s="3"/>
      <c r="D8" s="5"/>
      <c r="E8" s="3"/>
      <c r="F8" s="3"/>
      <c r="G8" s="24" t="s">
        <v>30</v>
      </c>
      <c r="H8" s="24" t="s">
        <v>32</v>
      </c>
    </row>
    <row r="9" spans="2:8" x14ac:dyDescent="0.25">
      <c r="B9" s="15" t="s">
        <v>6</v>
      </c>
      <c r="C9" s="5">
        <v>0.74199999999999999</v>
      </c>
      <c r="D9" s="3"/>
      <c r="E9" s="3"/>
      <c r="F9" s="3"/>
    </row>
    <row r="10" spans="2:8" ht="36.75" thickBot="1" x14ac:dyDescent="0.6">
      <c r="B10" s="1" t="s">
        <v>10</v>
      </c>
      <c r="D10" s="25" t="s">
        <v>9</v>
      </c>
      <c r="H10" s="5" t="s">
        <v>22</v>
      </c>
    </row>
    <row r="11" spans="2:8" ht="15.75" thickBot="1" x14ac:dyDescent="0.3">
      <c r="B11" s="10" t="s">
        <v>7</v>
      </c>
      <c r="C11" s="11" t="s">
        <v>17</v>
      </c>
      <c r="D11" s="11" t="s">
        <v>18</v>
      </c>
      <c r="E11" s="11" t="s">
        <v>9</v>
      </c>
      <c r="F11" s="16" t="s">
        <v>21</v>
      </c>
      <c r="G11" s="11" t="s">
        <v>20</v>
      </c>
      <c r="H11" s="12" t="s">
        <v>36</v>
      </c>
    </row>
    <row r="12" spans="2:8" x14ac:dyDescent="0.25">
      <c r="B12" s="41">
        <v>1</v>
      </c>
      <c r="C12" s="33">
        <v>0</v>
      </c>
      <c r="D12" s="33">
        <v>1</v>
      </c>
      <c r="E12" s="33">
        <f t="shared" ref="E12:E18" si="0">(C12+D12)/2</f>
        <v>0.5</v>
      </c>
      <c r="F12" s="33">
        <f t="shared" ref="F12:F18" si="1">E12-COS(E12)</f>
        <v>-0.37758256189037276</v>
      </c>
      <c r="G12" s="34" t="s">
        <v>1</v>
      </c>
      <c r="H12" s="35">
        <f>D12-C12</f>
        <v>1</v>
      </c>
    </row>
    <row r="13" spans="2:8" x14ac:dyDescent="0.25">
      <c r="B13" s="42">
        <v>2</v>
      </c>
      <c r="C13" s="7">
        <f>E12</f>
        <v>0.5</v>
      </c>
      <c r="D13" s="7">
        <f>D12</f>
        <v>1</v>
      </c>
      <c r="E13" s="7">
        <f t="shared" si="0"/>
        <v>0.75</v>
      </c>
      <c r="F13" s="7">
        <f t="shared" si="1"/>
        <v>1.8311131126179103E-2</v>
      </c>
      <c r="G13" s="13" t="s">
        <v>0</v>
      </c>
      <c r="H13" s="19">
        <f t="shared" ref="H13:H18" si="2">D13-C13</f>
        <v>0.5</v>
      </c>
    </row>
    <row r="14" spans="2:8" x14ac:dyDescent="0.25">
      <c r="B14" s="42">
        <v>3</v>
      </c>
      <c r="C14" s="7">
        <f>C13</f>
        <v>0.5</v>
      </c>
      <c r="D14" s="7">
        <f>E13</f>
        <v>0.75</v>
      </c>
      <c r="E14" s="7">
        <f t="shared" si="0"/>
        <v>0.625</v>
      </c>
      <c r="F14" s="7">
        <f t="shared" si="1"/>
        <v>-0.18596311950521793</v>
      </c>
      <c r="G14" s="13" t="s">
        <v>1</v>
      </c>
      <c r="H14" s="19">
        <f t="shared" si="2"/>
        <v>0.25</v>
      </c>
    </row>
    <row r="15" spans="2:8" x14ac:dyDescent="0.25">
      <c r="B15" s="42">
        <v>4</v>
      </c>
      <c r="C15" s="7">
        <f>E14</f>
        <v>0.625</v>
      </c>
      <c r="D15" s="7">
        <f>D14</f>
        <v>0.75</v>
      </c>
      <c r="E15" s="7">
        <f t="shared" si="0"/>
        <v>0.6875</v>
      </c>
      <c r="F15" s="7">
        <f t="shared" si="1"/>
        <v>-8.5334946152471503E-2</v>
      </c>
      <c r="G15" s="13" t="s">
        <v>1</v>
      </c>
      <c r="H15" s="19">
        <f t="shared" si="2"/>
        <v>0.125</v>
      </c>
    </row>
    <row r="16" spans="2:8" x14ac:dyDescent="0.25">
      <c r="B16" s="42">
        <v>5</v>
      </c>
      <c r="C16" s="7">
        <f>E15</f>
        <v>0.6875</v>
      </c>
      <c r="D16" s="7">
        <f>D15</f>
        <v>0.75</v>
      </c>
      <c r="E16" s="7">
        <f t="shared" si="0"/>
        <v>0.71875</v>
      </c>
      <c r="F16" s="7">
        <f t="shared" si="1"/>
        <v>-3.3879372418066489E-2</v>
      </c>
      <c r="G16" s="13" t="s">
        <v>1</v>
      </c>
      <c r="H16" s="19">
        <f t="shared" si="2"/>
        <v>6.25E-2</v>
      </c>
    </row>
    <row r="17" spans="1:8" x14ac:dyDescent="0.25">
      <c r="B17" s="42">
        <v>6</v>
      </c>
      <c r="C17" s="7">
        <f>E16</f>
        <v>0.71875</v>
      </c>
      <c r="D17" s="7">
        <f>D16</f>
        <v>0.75</v>
      </c>
      <c r="E17" s="7">
        <f t="shared" si="0"/>
        <v>0.734375</v>
      </c>
      <c r="F17" s="7">
        <f t="shared" si="1"/>
        <v>-7.8747254585013193E-3</v>
      </c>
      <c r="G17" s="13" t="s">
        <v>1</v>
      </c>
      <c r="H17" s="19">
        <f t="shared" si="2"/>
        <v>3.125E-2</v>
      </c>
    </row>
    <row r="18" spans="1:8" ht="15.75" thickBot="1" x14ac:dyDescent="0.3">
      <c r="B18" s="43">
        <v>7</v>
      </c>
      <c r="C18" s="9">
        <f>E17</f>
        <v>0.734375</v>
      </c>
      <c r="D18" s="9">
        <f>D17</f>
        <v>0.75</v>
      </c>
      <c r="E18" s="37">
        <f t="shared" si="0"/>
        <v>0.7421875</v>
      </c>
      <c r="F18" s="9">
        <f t="shared" si="1"/>
        <v>5.1957117437592126E-3</v>
      </c>
      <c r="G18" s="36" t="s">
        <v>0</v>
      </c>
      <c r="H18" s="20">
        <f t="shared" si="2"/>
        <v>1.5625E-2</v>
      </c>
    </row>
    <row r="19" spans="1:8" x14ac:dyDescent="0.25">
      <c r="B19" s="6"/>
      <c r="C19" s="6"/>
      <c r="D19" s="6"/>
      <c r="E19" s="6"/>
      <c r="F19" s="6"/>
      <c r="H19" s="6"/>
    </row>
    <row r="20" spans="1:8" ht="15.75" thickBot="1" x14ac:dyDescent="0.3">
      <c r="A20" s="4" t="s">
        <v>15</v>
      </c>
      <c r="D20" t="s">
        <v>19</v>
      </c>
    </row>
    <row r="21" spans="1:8" x14ac:dyDescent="0.25">
      <c r="A21" s="26">
        <v>0</v>
      </c>
      <c r="B21" s="27" t="s">
        <v>2</v>
      </c>
      <c r="C21" s="17">
        <f>A21-COS(A21)</f>
        <v>-1</v>
      </c>
      <c r="D21" s="30" t="s">
        <v>1</v>
      </c>
      <c r="F21" s="5" t="s">
        <v>11</v>
      </c>
    </row>
    <row r="22" spans="1:8" ht="15.75" thickBot="1" x14ac:dyDescent="0.3">
      <c r="A22" s="28">
        <v>1</v>
      </c>
      <c r="B22" s="29" t="s">
        <v>3</v>
      </c>
      <c r="C22" s="2">
        <f>A22-COS(A22)</f>
        <v>0.45969769413186023</v>
      </c>
      <c r="D22" s="31" t="s">
        <v>0</v>
      </c>
      <c r="F22" s="5" t="s">
        <v>12</v>
      </c>
    </row>
    <row r="23" spans="1:8" x14ac:dyDescent="0.25">
      <c r="A23" s="5" t="s">
        <v>23</v>
      </c>
    </row>
    <row r="24" spans="1:8" ht="15.75" thickBot="1" x14ac:dyDescent="0.3">
      <c r="G24" t="s">
        <v>51</v>
      </c>
    </row>
    <row r="25" spans="1:8" ht="15.75" thickBot="1" x14ac:dyDescent="0.3">
      <c r="B25" s="3" t="s">
        <v>25</v>
      </c>
      <c r="D25" s="21" t="s">
        <v>38</v>
      </c>
      <c r="E25" s="14" t="s">
        <v>4</v>
      </c>
      <c r="F25" s="24" t="s">
        <v>26</v>
      </c>
      <c r="G25" s="3" t="s">
        <v>41</v>
      </c>
    </row>
    <row r="26" spans="1:8" x14ac:dyDescent="0.25">
      <c r="G26" s="15" t="s">
        <v>40</v>
      </c>
      <c r="H26" s="44">
        <f xml:space="preserve"> ( LOG(2-1) - LOG(0.01) ) / LOG(2)</f>
        <v>6.6438561897747244</v>
      </c>
    </row>
    <row r="27" spans="1:8" x14ac:dyDescent="0.25">
      <c r="B27" s="14" t="s">
        <v>8</v>
      </c>
      <c r="C27" s="3">
        <v>0.01</v>
      </c>
      <c r="D27" s="5"/>
      <c r="E27" s="3"/>
      <c r="F27" s="3"/>
    </row>
    <row r="28" spans="1:8" x14ac:dyDescent="0.25">
      <c r="B28" s="15" t="s">
        <v>6</v>
      </c>
      <c r="C28" s="5">
        <v>1.73</v>
      </c>
      <c r="D28" s="3"/>
      <c r="E28" s="3"/>
      <c r="F28" s="3"/>
    </row>
    <row r="29" spans="1:8" ht="36.75" thickBot="1" x14ac:dyDescent="0.6">
      <c r="B29" s="1" t="s">
        <v>10</v>
      </c>
      <c r="D29" s="25" t="s">
        <v>9</v>
      </c>
      <c r="H29" s="3" t="s">
        <v>35</v>
      </c>
    </row>
    <row r="30" spans="1:8" ht="15.75" thickBot="1" x14ac:dyDescent="0.3">
      <c r="B30" s="10" t="s">
        <v>7</v>
      </c>
      <c r="C30" s="11" t="s">
        <v>17</v>
      </c>
      <c r="D30" s="11" t="s">
        <v>18</v>
      </c>
      <c r="E30" s="11" t="s">
        <v>9</v>
      </c>
      <c r="F30" s="16" t="s">
        <v>28</v>
      </c>
      <c r="G30" s="11" t="s">
        <v>20</v>
      </c>
      <c r="H30" s="12" t="s">
        <v>36</v>
      </c>
    </row>
    <row r="31" spans="1:8" x14ac:dyDescent="0.25">
      <c r="B31" s="41">
        <v>1</v>
      </c>
      <c r="C31" s="33">
        <v>1</v>
      </c>
      <c r="D31" s="33">
        <v>2</v>
      </c>
      <c r="E31" s="33">
        <f>(C31+D31)/2</f>
        <v>1.5</v>
      </c>
      <c r="F31" s="33">
        <f>E31^2 - 3</f>
        <v>-0.75</v>
      </c>
      <c r="G31" s="34" t="s">
        <v>1</v>
      </c>
      <c r="H31" s="35">
        <f>D31-C31</f>
        <v>1</v>
      </c>
    </row>
    <row r="32" spans="1:8" x14ac:dyDescent="0.25">
      <c r="B32" s="42">
        <v>2</v>
      </c>
      <c r="C32" s="7">
        <f>E31</f>
        <v>1.5</v>
      </c>
      <c r="D32" s="7">
        <f>D31</f>
        <v>2</v>
      </c>
      <c r="E32" s="7">
        <f>(C32+D32)/2</f>
        <v>1.75</v>
      </c>
      <c r="F32" s="7">
        <f t="shared" ref="F32:F38" si="3">E32^2 - 3</f>
        <v>6.25E-2</v>
      </c>
      <c r="G32" s="13" t="s">
        <v>0</v>
      </c>
      <c r="H32" s="19">
        <f t="shared" ref="H32:H37" si="4">D32-C32</f>
        <v>0.5</v>
      </c>
    </row>
    <row r="33" spans="1:8" x14ac:dyDescent="0.25">
      <c r="B33" s="42">
        <v>3</v>
      </c>
      <c r="C33" s="7">
        <f>C32</f>
        <v>1.5</v>
      </c>
      <c r="D33" s="7">
        <f>E32</f>
        <v>1.75</v>
      </c>
      <c r="E33" s="7">
        <f t="shared" ref="E33:E35" si="5">(C33+D33)/2</f>
        <v>1.625</v>
      </c>
      <c r="F33" s="7">
        <f t="shared" si="3"/>
        <v>-0.359375</v>
      </c>
      <c r="G33" s="13" t="s">
        <v>1</v>
      </c>
      <c r="H33" s="19">
        <f t="shared" si="4"/>
        <v>0.25</v>
      </c>
    </row>
    <row r="34" spans="1:8" x14ac:dyDescent="0.25">
      <c r="B34" s="42">
        <v>4</v>
      </c>
      <c r="C34" s="7">
        <f>E33</f>
        <v>1.625</v>
      </c>
      <c r="D34" s="7">
        <f>D33</f>
        <v>1.75</v>
      </c>
      <c r="E34" s="7">
        <f t="shared" si="5"/>
        <v>1.6875</v>
      </c>
      <c r="F34" s="7">
        <f t="shared" si="3"/>
        <v>-0.15234375</v>
      </c>
      <c r="G34" s="13" t="s">
        <v>1</v>
      </c>
      <c r="H34" s="19">
        <f t="shared" si="4"/>
        <v>0.125</v>
      </c>
    </row>
    <row r="35" spans="1:8" x14ac:dyDescent="0.25">
      <c r="B35" s="42">
        <v>5</v>
      </c>
      <c r="C35" s="7">
        <f>E34</f>
        <v>1.6875</v>
      </c>
      <c r="D35" s="7">
        <f>D34</f>
        <v>1.75</v>
      </c>
      <c r="E35" s="7">
        <f t="shared" si="5"/>
        <v>1.71875</v>
      </c>
      <c r="F35" s="7">
        <f t="shared" si="3"/>
        <v>-4.58984375E-2</v>
      </c>
      <c r="G35" s="13" t="s">
        <v>1</v>
      </c>
      <c r="H35" s="19">
        <f t="shared" si="4"/>
        <v>6.25E-2</v>
      </c>
    </row>
    <row r="36" spans="1:8" x14ac:dyDescent="0.25">
      <c r="B36" s="42">
        <v>6</v>
      </c>
      <c r="C36" s="7">
        <f>E35</f>
        <v>1.71875</v>
      </c>
      <c r="D36" s="7">
        <f>D35</f>
        <v>1.75</v>
      </c>
      <c r="E36" s="40">
        <f>(C36+D36)/2</f>
        <v>1.734375</v>
      </c>
      <c r="F36" s="7">
        <f t="shared" si="3"/>
        <v>8.056640625E-3</v>
      </c>
      <c r="G36" s="13" t="s">
        <v>0</v>
      </c>
      <c r="H36" s="19">
        <f t="shared" si="4"/>
        <v>3.125E-2</v>
      </c>
    </row>
    <row r="37" spans="1:8" x14ac:dyDescent="0.25">
      <c r="B37" s="42">
        <v>7</v>
      </c>
      <c r="C37" s="7">
        <f>C36</f>
        <v>1.71875</v>
      </c>
      <c r="D37" s="7">
        <f>E36</f>
        <v>1.734375</v>
      </c>
      <c r="E37" s="40">
        <f>(C37+D37)/2</f>
        <v>1.7265625</v>
      </c>
      <c r="F37" s="7">
        <f t="shared" si="3"/>
        <v>-1.898193359375E-2</v>
      </c>
      <c r="G37" s="13" t="s">
        <v>1</v>
      </c>
      <c r="H37" s="19">
        <f t="shared" si="4"/>
        <v>1.5625E-2</v>
      </c>
    </row>
    <row r="38" spans="1:8" ht="15.75" thickBot="1" x14ac:dyDescent="0.3">
      <c r="B38" s="43">
        <v>8</v>
      </c>
      <c r="C38" s="9">
        <f>E37</f>
        <v>1.7265625</v>
      </c>
      <c r="D38" s="9">
        <f>D37</f>
        <v>1.734375</v>
      </c>
      <c r="E38" s="37">
        <f>(C38+D38)/2</f>
        <v>1.73046875</v>
      </c>
      <c r="F38" s="9">
        <f t="shared" si="3"/>
        <v>-5.4779052734375E-3</v>
      </c>
      <c r="G38" s="36" t="s">
        <v>1</v>
      </c>
      <c r="H38" s="47">
        <f t="shared" ref="H38" si="6">D38-C38</f>
        <v>7.8125E-3</v>
      </c>
    </row>
    <row r="39" spans="1:8" x14ac:dyDescent="0.25">
      <c r="B39" s="6"/>
      <c r="C39" s="6"/>
      <c r="D39" s="6"/>
      <c r="E39" s="6"/>
      <c r="F39" s="6"/>
      <c r="H39" s="5" t="s">
        <v>46</v>
      </c>
    </row>
    <row r="40" spans="1:8" ht="15.75" thickBot="1" x14ac:dyDescent="0.3">
      <c r="A40" s="4" t="s">
        <v>26</v>
      </c>
      <c r="D40" t="s">
        <v>19</v>
      </c>
    </row>
    <row r="41" spans="1:8" ht="15.75" thickBot="1" x14ac:dyDescent="0.3">
      <c r="A41" s="26">
        <v>1</v>
      </c>
      <c r="B41" s="27" t="s">
        <v>2</v>
      </c>
      <c r="C41" s="17">
        <f>A41^2 -3</f>
        <v>-2</v>
      </c>
      <c r="D41" s="30" t="s">
        <v>1</v>
      </c>
      <c r="F41" s="5" t="s">
        <v>11</v>
      </c>
    </row>
    <row r="42" spans="1:8" ht="15.75" thickBot="1" x14ac:dyDescent="0.3">
      <c r="A42" s="28">
        <v>2</v>
      </c>
      <c r="B42" s="29" t="s">
        <v>3</v>
      </c>
      <c r="C42" s="39">
        <f>A42^2 - 3</f>
        <v>1</v>
      </c>
      <c r="D42" s="31" t="s">
        <v>0</v>
      </c>
      <c r="F42" s="5" t="s">
        <v>12</v>
      </c>
    </row>
    <row r="43" spans="1:8" x14ac:dyDescent="0.25">
      <c r="A43" s="5" t="s">
        <v>23</v>
      </c>
    </row>
    <row r="44" spans="1:8" ht="15.75" thickBot="1" x14ac:dyDescent="0.3">
      <c r="G44" t="s">
        <v>51</v>
      </c>
    </row>
    <row r="45" spans="1:8" ht="15.75" thickBot="1" x14ac:dyDescent="0.3">
      <c r="B45" s="3" t="s">
        <v>27</v>
      </c>
      <c r="D45" s="21" t="s">
        <v>38</v>
      </c>
      <c r="E45" s="14" t="s">
        <v>4</v>
      </c>
      <c r="F45" s="24" t="s">
        <v>39</v>
      </c>
      <c r="G45" s="3" t="s">
        <v>41</v>
      </c>
    </row>
    <row r="46" spans="1:8" x14ac:dyDescent="0.25">
      <c r="G46" s="15" t="s">
        <v>40</v>
      </c>
      <c r="H46" s="38">
        <f>( LOG(0-(-1)) - LOG(0.15) ) / LOG(2)</f>
        <v>2.7369655941662061</v>
      </c>
    </row>
    <row r="47" spans="1:8" x14ac:dyDescent="0.25">
      <c r="B47" s="14" t="s">
        <v>8</v>
      </c>
      <c r="C47" s="3">
        <v>0.15</v>
      </c>
      <c r="D47" s="5"/>
      <c r="E47" s="3"/>
      <c r="F47" s="3"/>
    </row>
    <row r="48" spans="1:8" x14ac:dyDescent="0.25">
      <c r="B48" s="15" t="s">
        <v>6</v>
      </c>
      <c r="C48" s="5">
        <v>-0.3125</v>
      </c>
      <c r="D48" s="3"/>
      <c r="E48" s="3"/>
      <c r="F48" s="3"/>
    </row>
    <row r="49" spans="1:8" ht="36.75" thickBot="1" x14ac:dyDescent="0.6">
      <c r="B49" s="1" t="s">
        <v>10</v>
      </c>
      <c r="D49" s="25" t="s">
        <v>9</v>
      </c>
      <c r="H49" s="3" t="s">
        <v>42</v>
      </c>
    </row>
    <row r="50" spans="1:8" ht="15.75" thickBot="1" x14ac:dyDescent="0.3">
      <c r="B50" s="10" t="s">
        <v>7</v>
      </c>
      <c r="C50" s="11" t="s">
        <v>43</v>
      </c>
      <c r="D50" s="11" t="s">
        <v>44</v>
      </c>
      <c r="E50" s="11" t="s">
        <v>9</v>
      </c>
      <c r="F50" s="16" t="s">
        <v>37</v>
      </c>
      <c r="G50" s="11" t="s">
        <v>20</v>
      </c>
      <c r="H50" s="12" t="s">
        <v>36</v>
      </c>
    </row>
    <row r="51" spans="1:8" x14ac:dyDescent="0.25">
      <c r="B51" s="32">
        <v>1</v>
      </c>
      <c r="C51" s="33">
        <v>-1</v>
      </c>
      <c r="D51" s="33">
        <v>0</v>
      </c>
      <c r="E51" s="33">
        <f t="shared" ref="E51:E54" si="7">(C51+D51)/2</f>
        <v>-0.5</v>
      </c>
      <c r="F51" s="33">
        <f>E51^3 - 3*E51 -1</f>
        <v>0.375</v>
      </c>
      <c r="G51" s="34" t="s">
        <v>0</v>
      </c>
      <c r="H51" s="35">
        <f>D51-C51</f>
        <v>1</v>
      </c>
    </row>
    <row r="52" spans="1:8" x14ac:dyDescent="0.25">
      <c r="B52" s="18">
        <v>2</v>
      </c>
      <c r="C52" s="7">
        <f>E51</f>
        <v>-0.5</v>
      </c>
      <c r="D52" s="7">
        <f>D51</f>
        <v>0</v>
      </c>
      <c r="E52" s="7">
        <f t="shared" si="7"/>
        <v>-0.25</v>
      </c>
      <c r="F52" s="7">
        <f t="shared" ref="F52:F54" si="8">E52^3 - 3*E52 -1</f>
        <v>-0.265625</v>
      </c>
      <c r="G52" s="13" t="s">
        <v>1</v>
      </c>
      <c r="H52" s="19">
        <f t="shared" ref="H52:H54" si="9">D52-C52</f>
        <v>0.5</v>
      </c>
    </row>
    <row r="53" spans="1:8" x14ac:dyDescent="0.25">
      <c r="B53" s="18">
        <v>3</v>
      </c>
      <c r="C53" s="7">
        <f>C52</f>
        <v>-0.5</v>
      </c>
      <c r="D53" s="7">
        <f>E52</f>
        <v>-0.25</v>
      </c>
      <c r="E53" s="7">
        <f t="shared" si="7"/>
        <v>-0.375</v>
      </c>
      <c r="F53" s="7">
        <f t="shared" si="8"/>
        <v>7.2265625E-2</v>
      </c>
      <c r="G53" s="13" t="s">
        <v>0</v>
      </c>
      <c r="H53" s="19">
        <f t="shared" si="9"/>
        <v>0.25</v>
      </c>
    </row>
    <row r="54" spans="1:8" ht="15.75" thickBot="1" x14ac:dyDescent="0.3">
      <c r="B54" s="8">
        <v>4</v>
      </c>
      <c r="C54" s="9">
        <f>E53</f>
        <v>-0.375</v>
      </c>
      <c r="D54" s="9">
        <f>D53</f>
        <v>-0.25</v>
      </c>
      <c r="E54" s="48">
        <f t="shared" si="7"/>
        <v>-0.3125</v>
      </c>
      <c r="F54" s="9">
        <f t="shared" si="8"/>
        <v>-9.3017578125E-2</v>
      </c>
      <c r="G54" s="36" t="s">
        <v>1</v>
      </c>
      <c r="H54" s="49">
        <f t="shared" si="9"/>
        <v>0.125</v>
      </c>
    </row>
    <row r="55" spans="1:8" x14ac:dyDescent="0.25">
      <c r="B55" s="6"/>
      <c r="C55" s="6"/>
      <c r="D55" s="6"/>
      <c r="E55" s="6"/>
      <c r="F55" s="6"/>
      <c r="H55" s="5" t="s">
        <v>46</v>
      </c>
    </row>
    <row r="56" spans="1:8" ht="15.75" thickBot="1" x14ac:dyDescent="0.3">
      <c r="A56" s="4" t="s">
        <v>39</v>
      </c>
      <c r="D56" t="s">
        <v>19</v>
      </c>
    </row>
    <row r="57" spans="1:8" x14ac:dyDescent="0.25">
      <c r="A57" s="26">
        <v>-1</v>
      </c>
      <c r="B57" s="27" t="s">
        <v>2</v>
      </c>
      <c r="C57" s="17">
        <f>A57^3 - 3*A57 -1</f>
        <v>1</v>
      </c>
      <c r="D57" s="30" t="s">
        <v>0</v>
      </c>
      <c r="F57" s="5" t="s">
        <v>11</v>
      </c>
    </row>
    <row r="58" spans="1:8" ht="15.75" thickBot="1" x14ac:dyDescent="0.3">
      <c r="A58" s="28">
        <v>0</v>
      </c>
      <c r="B58" s="29" t="s">
        <v>3</v>
      </c>
      <c r="C58" s="2">
        <f>A58^3 - 3*A58 -1</f>
        <v>-1</v>
      </c>
      <c r="D58" s="31" t="s">
        <v>1</v>
      </c>
      <c r="F58" s="5" t="s">
        <v>12</v>
      </c>
    </row>
    <row r="59" spans="1:8" x14ac:dyDescent="0.25">
      <c r="A59" s="50" t="s">
        <v>45</v>
      </c>
    </row>
    <row r="60" spans="1:8" ht="15.75" thickBot="1" x14ac:dyDescent="0.3">
      <c r="G60" t="s">
        <v>51</v>
      </c>
    </row>
    <row r="61" spans="1:8" ht="15.75" thickBot="1" x14ac:dyDescent="0.3">
      <c r="B61" s="3" t="s">
        <v>47</v>
      </c>
      <c r="D61" s="21" t="s">
        <v>48</v>
      </c>
      <c r="E61" s="14" t="s">
        <v>4</v>
      </c>
      <c r="F61" s="24" t="s">
        <v>49</v>
      </c>
      <c r="G61" s="3" t="s">
        <v>41</v>
      </c>
    </row>
    <row r="62" spans="1:8" x14ac:dyDescent="0.25">
      <c r="G62" s="15" t="s">
        <v>40</v>
      </c>
      <c r="H62" s="38">
        <f>( LOG(1-(0.5)) - LOG(0.01) ) / LOG(2)</f>
        <v>5.6438561897747244</v>
      </c>
    </row>
    <row r="63" spans="1:8" x14ac:dyDescent="0.25">
      <c r="B63" s="14" t="s">
        <v>8</v>
      </c>
      <c r="C63" s="3">
        <v>0.01</v>
      </c>
      <c r="D63" s="5"/>
      <c r="E63" s="3"/>
      <c r="F63" s="3"/>
    </row>
    <row r="64" spans="1:8" x14ac:dyDescent="0.25">
      <c r="B64" s="15" t="s">
        <v>6</v>
      </c>
      <c r="C64" s="5">
        <v>0.57420000000000004</v>
      </c>
      <c r="D64" s="3"/>
      <c r="E64" s="3"/>
      <c r="F64" s="3"/>
    </row>
    <row r="65" spans="1:8" ht="36.75" thickBot="1" x14ac:dyDescent="0.6">
      <c r="B65" s="1" t="s">
        <v>10</v>
      </c>
      <c r="D65" s="25" t="s">
        <v>9</v>
      </c>
      <c r="H65" s="3" t="s">
        <v>35</v>
      </c>
    </row>
    <row r="66" spans="1:8" ht="15.75" thickBot="1" x14ac:dyDescent="0.3">
      <c r="B66" s="10" t="s">
        <v>7</v>
      </c>
      <c r="C66" s="11" t="s">
        <v>43</v>
      </c>
      <c r="D66" s="11" t="s">
        <v>44</v>
      </c>
      <c r="E66" s="11" t="s">
        <v>9</v>
      </c>
      <c r="F66" s="16" t="s">
        <v>50</v>
      </c>
      <c r="G66" s="11" t="s">
        <v>20</v>
      </c>
      <c r="H66" s="12" t="s">
        <v>36</v>
      </c>
    </row>
    <row r="67" spans="1:8" x14ac:dyDescent="0.25">
      <c r="B67" s="32">
        <v>1</v>
      </c>
      <c r="C67" s="33">
        <v>0.5</v>
      </c>
      <c r="D67" s="33">
        <v>1</v>
      </c>
      <c r="E67" s="33">
        <f t="shared" ref="E67:E70" si="10">(C67+D67)/2</f>
        <v>0.75</v>
      </c>
      <c r="F67" s="33">
        <f>E67^3 -9*E67 +5</f>
        <v>-1.328125</v>
      </c>
      <c r="G67" s="34" t="s">
        <v>1</v>
      </c>
      <c r="H67" s="35">
        <f>D67-C67</f>
        <v>0.5</v>
      </c>
    </row>
    <row r="68" spans="1:8" x14ac:dyDescent="0.25">
      <c r="B68" s="18">
        <v>2</v>
      </c>
      <c r="C68" s="7">
        <f>C67</f>
        <v>0.5</v>
      </c>
      <c r="D68" s="7">
        <f>E67</f>
        <v>0.75</v>
      </c>
      <c r="E68" s="7">
        <f t="shared" si="10"/>
        <v>0.625</v>
      </c>
      <c r="F68" s="7">
        <f t="shared" ref="F68:F73" si="11">E68^3 -9*E68 +5</f>
        <v>-0.380859375</v>
      </c>
      <c r="G68" s="13" t="s">
        <v>1</v>
      </c>
      <c r="H68" s="19">
        <f t="shared" ref="H68:H70" si="12">D68-C68</f>
        <v>0.25</v>
      </c>
    </row>
    <row r="69" spans="1:8" x14ac:dyDescent="0.25">
      <c r="B69" s="18">
        <v>3</v>
      </c>
      <c r="C69" s="7">
        <f>C68</f>
        <v>0.5</v>
      </c>
      <c r="D69" s="7">
        <f>E68</f>
        <v>0.625</v>
      </c>
      <c r="E69" s="7">
        <f t="shared" si="10"/>
        <v>0.5625</v>
      </c>
      <c r="F69" s="7">
        <f t="shared" si="11"/>
        <v>0.115478515625</v>
      </c>
      <c r="G69" s="13" t="s">
        <v>0</v>
      </c>
      <c r="H69" s="19">
        <f t="shared" si="12"/>
        <v>0.125</v>
      </c>
    </row>
    <row r="70" spans="1:8" x14ac:dyDescent="0.25">
      <c r="B70" s="18">
        <v>4</v>
      </c>
      <c r="C70" s="7">
        <f>E69</f>
        <v>0.5625</v>
      </c>
      <c r="D70" s="7">
        <f>D69</f>
        <v>0.625</v>
      </c>
      <c r="E70" s="7">
        <f t="shared" si="10"/>
        <v>0.59375</v>
      </c>
      <c r="F70" s="7">
        <f t="shared" si="11"/>
        <v>-0.134429931640625</v>
      </c>
      <c r="G70" s="13" t="s">
        <v>1</v>
      </c>
      <c r="H70" s="19">
        <f t="shared" si="12"/>
        <v>6.25E-2</v>
      </c>
    </row>
    <row r="71" spans="1:8" x14ac:dyDescent="0.25">
      <c r="B71" s="18">
        <v>5</v>
      </c>
      <c r="C71" s="7">
        <f>C70</f>
        <v>0.5625</v>
      </c>
      <c r="D71" s="7">
        <f>E70</f>
        <v>0.59375</v>
      </c>
      <c r="E71" s="7">
        <f t="shared" ref="E71:E73" si="13">(C71+D71)/2</f>
        <v>0.578125</v>
      </c>
      <c r="F71" s="7">
        <f t="shared" si="11"/>
        <v>-9.899139404296875E-3</v>
      </c>
      <c r="G71" s="13" t="s">
        <v>1</v>
      </c>
      <c r="H71" s="19">
        <f t="shared" ref="H71:H73" si="14">D71-C71</f>
        <v>3.125E-2</v>
      </c>
    </row>
    <row r="72" spans="1:8" x14ac:dyDescent="0.25">
      <c r="B72" s="18">
        <v>6</v>
      </c>
      <c r="C72" s="7">
        <f>C71</f>
        <v>0.5625</v>
      </c>
      <c r="D72" s="7">
        <f>E71</f>
        <v>0.578125</v>
      </c>
      <c r="E72" s="7">
        <f t="shared" si="13"/>
        <v>0.5703125</v>
      </c>
      <c r="F72" s="7">
        <f t="shared" si="11"/>
        <v>5.2685260772705078E-2</v>
      </c>
      <c r="G72" s="13" t="s">
        <v>0</v>
      </c>
      <c r="H72" s="19">
        <f t="shared" si="14"/>
        <v>1.5625E-2</v>
      </c>
    </row>
    <row r="73" spans="1:8" ht="15.75" thickBot="1" x14ac:dyDescent="0.3">
      <c r="B73" s="8">
        <v>7</v>
      </c>
      <c r="C73" s="9">
        <f t="shared" ref="C71:C73" si="15">E72</f>
        <v>0.5703125</v>
      </c>
      <c r="D73" s="9">
        <f t="shared" ref="D71:D73" si="16">D72</f>
        <v>0.578125</v>
      </c>
      <c r="E73" s="48">
        <f t="shared" si="13"/>
        <v>0.57421875</v>
      </c>
      <c r="F73" s="9">
        <f t="shared" si="11"/>
        <v>2.1366775035858154E-2</v>
      </c>
      <c r="G73" s="36" t="s">
        <v>0</v>
      </c>
      <c r="H73" s="49">
        <f t="shared" si="14"/>
        <v>7.8125E-3</v>
      </c>
    </row>
    <row r="74" spans="1:8" x14ac:dyDescent="0.25">
      <c r="B74" s="6"/>
      <c r="C74" s="6"/>
      <c r="D74" s="6"/>
      <c r="E74" s="6"/>
      <c r="F74" s="6"/>
      <c r="H74" s="5" t="s">
        <v>46</v>
      </c>
    </row>
    <row r="75" spans="1:8" x14ac:dyDescent="0.25">
      <c r="B75" s="6"/>
      <c r="C75" s="6"/>
      <c r="D75" s="6"/>
      <c r="E75" s="6"/>
      <c r="F75" s="6"/>
      <c r="H75" s="5"/>
    </row>
    <row r="76" spans="1:8" ht="15.75" thickBot="1" x14ac:dyDescent="0.3">
      <c r="A76" s="4" t="s">
        <v>49</v>
      </c>
      <c r="D76" t="s">
        <v>19</v>
      </c>
    </row>
    <row r="77" spans="1:8" x14ac:dyDescent="0.25">
      <c r="A77" s="26">
        <v>0.5</v>
      </c>
      <c r="B77" s="27" t="s">
        <v>2</v>
      </c>
      <c r="C77" s="17">
        <f>A77^3 -9*A77 +5</f>
        <v>0.625</v>
      </c>
      <c r="D77" s="30" t="s">
        <v>0</v>
      </c>
      <c r="F77" s="5" t="s">
        <v>11</v>
      </c>
    </row>
    <row r="78" spans="1:8" ht="15.75" thickBot="1" x14ac:dyDescent="0.3">
      <c r="A78" s="28">
        <v>1</v>
      </c>
      <c r="B78" s="29" t="s">
        <v>3</v>
      </c>
      <c r="C78" s="2">
        <f>A78^3 -9*A78 +5</f>
        <v>-3</v>
      </c>
      <c r="D78" s="31" t="s">
        <v>1</v>
      </c>
      <c r="F78" s="5" t="s">
        <v>12</v>
      </c>
    </row>
    <row r="79" spans="1:8" x14ac:dyDescent="0.25">
      <c r="A79" s="50" t="s">
        <v>45</v>
      </c>
    </row>
    <row r="82" spans="6:6" x14ac:dyDescent="0.25">
      <c r="F82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 Filho</cp:lastModifiedBy>
  <dcterms:created xsi:type="dcterms:W3CDTF">2018-09-25T20:37:03Z</dcterms:created>
  <dcterms:modified xsi:type="dcterms:W3CDTF">2019-09-26T16:36:23Z</dcterms:modified>
</cp:coreProperties>
</file>