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85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35" i="1" l="1"/>
  <c r="F38" i="1"/>
  <c r="E38" i="1"/>
  <c r="C39" i="1"/>
  <c r="E39" i="1" s="1"/>
  <c r="E35" i="1"/>
  <c r="F28" i="1"/>
  <c r="E28" i="1"/>
  <c r="E22" i="1"/>
  <c r="D22" i="1"/>
  <c r="E24" i="1"/>
  <c r="D24" i="1"/>
  <c r="F24" i="1" l="1"/>
  <c r="G24" i="1" s="1"/>
  <c r="H24" i="1" s="1"/>
  <c r="F22" i="1"/>
  <c r="G28" i="1"/>
  <c r="D29" i="1" s="1"/>
  <c r="F29" i="1" s="1"/>
  <c r="G38" i="1"/>
  <c r="D39" i="1" s="1"/>
  <c r="F39" i="1" s="1"/>
  <c r="G39" i="1" s="1"/>
  <c r="D40" i="1" s="1"/>
  <c r="E23" i="1"/>
  <c r="D23" i="1"/>
  <c r="G22" i="1"/>
  <c r="H22" i="1" s="1"/>
  <c r="E15" i="1"/>
  <c r="E16" i="1" s="1"/>
  <c r="D14" i="1"/>
  <c r="C15" i="1" s="1"/>
  <c r="H12" i="1"/>
  <c r="H14" i="1"/>
  <c r="H11" i="1"/>
  <c r="D12" i="1"/>
  <c r="F12" i="1" s="1"/>
  <c r="D11" i="1"/>
  <c r="F11" i="1" s="1"/>
  <c r="C8" i="1"/>
  <c r="C7" i="1"/>
  <c r="C40" i="1" l="1"/>
  <c r="E40" i="1" s="1"/>
  <c r="E29" i="1"/>
  <c r="G29" i="1" s="1"/>
  <c r="D30" i="1" s="1"/>
  <c r="F14" i="1"/>
  <c r="C41" i="1"/>
  <c r="E41" i="1" s="1"/>
  <c r="F40" i="1"/>
  <c r="G40" i="1" s="1"/>
  <c r="D41" i="1" s="1"/>
  <c r="H15" i="1"/>
  <c r="D15" i="1"/>
  <c r="E13" i="1"/>
  <c r="F23" i="1"/>
  <c r="G23" i="1" s="1"/>
  <c r="H23" i="1" s="1"/>
  <c r="F30" i="1" l="1"/>
  <c r="E30" i="1"/>
  <c r="D13" i="1"/>
  <c r="F13" i="1" s="1"/>
  <c r="H13" i="1"/>
  <c r="F15" i="1"/>
  <c r="C16" i="1"/>
  <c r="F41" i="1"/>
  <c r="C42" i="1"/>
  <c r="E42" i="1" s="1"/>
  <c r="G30" i="1" l="1"/>
  <c r="D31" i="1" s="1"/>
  <c r="E31" i="1" s="1"/>
  <c r="F31" i="1"/>
  <c r="G31" i="1" s="1"/>
  <c r="D32" i="1" s="1"/>
  <c r="F32" i="1" s="1"/>
  <c r="D16" i="1"/>
  <c r="H16" i="1"/>
  <c r="G41" i="1"/>
  <c r="D42" i="1" s="1"/>
  <c r="E32" i="1" l="1"/>
  <c r="G32" i="1" s="1"/>
  <c r="D33" i="1" s="1"/>
  <c r="F42" i="1"/>
  <c r="G42" i="1" s="1"/>
  <c r="D43" i="1" s="1"/>
  <c r="F43" i="1" s="1"/>
  <c r="C43" i="1"/>
  <c r="E43" i="1" s="1"/>
  <c r="F16" i="1"/>
  <c r="F33" i="1" l="1"/>
  <c r="E33" i="1"/>
  <c r="G43" i="1"/>
  <c r="G33" i="1" l="1"/>
</calcChain>
</file>

<file path=xl/sharedStrings.xml><?xml version="1.0" encoding="utf-8"?>
<sst xmlns="http://schemas.openxmlformats.org/spreadsheetml/2006/main" count="78" uniqueCount="61">
  <si>
    <t>a</t>
  </si>
  <si>
    <t>b</t>
  </si>
  <si>
    <t>x</t>
  </si>
  <si>
    <t>f(x) = sinal</t>
  </si>
  <si>
    <t>f(x)= x ^ 2 - 5</t>
  </si>
  <si>
    <t>+</t>
  </si>
  <si>
    <t>-</t>
  </si>
  <si>
    <t>(b-a)/2</t>
  </si>
  <si>
    <t>a * f(b)  - b * f(a)</t>
  </si>
  <si>
    <t>f(a)</t>
  </si>
  <si>
    <t>f(b)</t>
  </si>
  <si>
    <t>sinal</t>
  </si>
  <si>
    <t>falsa posição</t>
  </si>
  <si>
    <t>f(b) - f(a)</t>
  </si>
  <si>
    <t>f(x) = x ^ 2 - 5</t>
  </si>
  <si>
    <t>xk</t>
  </si>
  <si>
    <t>f(x)= x^2 - 5</t>
  </si>
  <si>
    <t>x2 = xo * f(x1) - x1 * f(x0) / f(x1) - f(x0)</t>
  </si>
  <si>
    <t>k</t>
  </si>
  <si>
    <t>secante</t>
  </si>
  <si>
    <t>f'(x) = 2x</t>
  </si>
  <si>
    <t>newton</t>
  </si>
  <si>
    <t>bissecção</t>
  </si>
  <si>
    <t>erro</t>
  </si>
  <si>
    <t>repetição casas decimais</t>
  </si>
  <si>
    <t>raiz de 5</t>
  </si>
  <si>
    <t>intervalo</t>
  </si>
  <si>
    <t>iterações</t>
  </si>
  <si>
    <t>[2;3]</t>
  </si>
  <si>
    <t>x0=2; x1=3</t>
  </si>
  <si>
    <t>Intervalo</t>
  </si>
  <si>
    <t>x0=2</t>
  </si>
  <si>
    <t>Precisão</t>
  </si>
  <si>
    <t>xk-1</t>
  </si>
  <si>
    <t>SSA, 02/10/2018</t>
  </si>
  <si>
    <t>K</t>
  </si>
  <si>
    <t>Xk</t>
  </si>
  <si>
    <t>Xk+1</t>
  </si>
  <si>
    <t>f(Xk)</t>
  </si>
  <si>
    <t>f(Xk-1)</t>
  </si>
  <si>
    <t>Questão 01 - Zero de Função : f(x) = X ^ 2 - 5</t>
  </si>
  <si>
    <t>Questão 02 - Sistemas Lineares</t>
  </si>
  <si>
    <t>a)</t>
  </si>
  <si>
    <t>b)</t>
  </si>
  <si>
    <t>S = {5;3;2}</t>
  </si>
  <si>
    <t>S = {1;2;3}</t>
  </si>
  <si>
    <t>2x + 2y + 2z = 20</t>
  </si>
  <si>
    <t>|f(x)| &gt; 0.01</t>
  </si>
  <si>
    <t>|f(x)|</t>
  </si>
  <si>
    <t>Xk = raiz</t>
  </si>
  <si>
    <t>a * f(b)  - b * f(a) / f(a) - f(b)</t>
  </si>
  <si>
    <t>Xk=</t>
  </si>
  <si>
    <t>Professor: Heleno Cardoso, MSc</t>
  </si>
  <si>
    <t>Exercícios de Revisão AP1: Disciplina Cálculo Numérico - Wyden Área 1</t>
  </si>
  <si>
    <t>Calcular a raiz estimada da função por todos os métodos numéricos: Bissecção; Falsa Posição; Ponto Fixo; Newton; Secante</t>
  </si>
  <si>
    <t>2x - 2y + 2z = 8</t>
  </si>
  <si>
    <t>2x - 2y - 2z = 0</t>
  </si>
  <si>
    <t>2x -y + z = 3</t>
  </si>
  <si>
    <t xml:space="preserve">  x +y + z = 6</t>
  </si>
  <si>
    <t>Calcular os valores das incógnitas dos sistemas lineares abaixo, por todos os métodos numéricos diretos: Gauss; Jordan e Pivoteamento Parcial</t>
  </si>
  <si>
    <t xml:space="preserve">  x + 2y -z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</si>
</sst>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000"/>
    <numFmt numFmtId="165" formatCode="0.000000000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/>
    <xf numFmtId="166" fontId="0" fillId="2" borderId="5" xfId="0" applyNumberFormat="1" applyFill="1" applyBorder="1"/>
    <xf numFmtId="0" fontId="0" fillId="2" borderId="5" xfId="0" applyFill="1" applyBorder="1"/>
    <xf numFmtId="0" fontId="0" fillId="2" borderId="5" xfId="0" quotePrefix="1" applyFill="1" applyBorder="1" applyAlignment="1">
      <alignment horizontal="center"/>
    </xf>
    <xf numFmtId="0" fontId="0" fillId="2" borderId="6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9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6" xfId="0" quotePrefix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0" fillId="3" borderId="5" xfId="0" applyFill="1" applyBorder="1"/>
    <xf numFmtId="0" fontId="4" fillId="3" borderId="5" xfId="0" applyFont="1" applyFill="1" applyBorder="1"/>
    <xf numFmtId="0" fontId="0" fillId="3" borderId="3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7" workbookViewId="0">
      <selection activeCell="E54" sqref="E54"/>
    </sheetView>
  </sheetViews>
  <sheetFormatPr defaultRowHeight="15" x14ac:dyDescent="0.25"/>
  <cols>
    <col min="4" max="4" width="11.125" customWidth="1"/>
    <col min="5" max="5" width="17.625" bestFit="1" customWidth="1"/>
    <col min="6" max="6" width="11.625" bestFit="1" customWidth="1"/>
    <col min="7" max="7" width="15.375" customWidth="1"/>
  </cols>
  <sheetData>
    <row r="1" spans="2:8" x14ac:dyDescent="0.25">
      <c r="B1" t="s">
        <v>53</v>
      </c>
    </row>
    <row r="2" spans="2:8" x14ac:dyDescent="0.25">
      <c r="B2" s="30" t="s">
        <v>52</v>
      </c>
    </row>
    <row r="4" spans="2:8" x14ac:dyDescent="0.25">
      <c r="B4" s="30" t="s">
        <v>40</v>
      </c>
      <c r="F4" s="30" t="s">
        <v>28</v>
      </c>
    </row>
    <row r="5" spans="2:8" x14ac:dyDescent="0.25">
      <c r="B5" t="s">
        <v>54</v>
      </c>
    </row>
    <row r="7" spans="2:8" x14ac:dyDescent="0.25">
      <c r="B7" s="30" t="s">
        <v>23</v>
      </c>
      <c r="C7" s="30">
        <f>10 ^ -2</f>
        <v>0.01</v>
      </c>
      <c r="D7" s="30"/>
      <c r="E7" s="30" t="s">
        <v>32</v>
      </c>
      <c r="F7" s="30"/>
      <c r="G7" s="30"/>
    </row>
    <row r="8" spans="2:8" x14ac:dyDescent="0.25">
      <c r="B8" s="40" t="s">
        <v>25</v>
      </c>
      <c r="C8" s="40">
        <f>SQRT(5)</f>
        <v>2.2360679774997898</v>
      </c>
      <c r="D8" s="30"/>
      <c r="E8" s="30" t="s">
        <v>26</v>
      </c>
      <c r="F8" s="30" t="s">
        <v>28</v>
      </c>
      <c r="G8" s="30"/>
    </row>
    <row r="9" spans="2:8" ht="36.75" thickBot="1" x14ac:dyDescent="0.6">
      <c r="B9" s="4" t="s">
        <v>22</v>
      </c>
      <c r="F9" t="s">
        <v>47</v>
      </c>
    </row>
    <row r="10" spans="2:8" ht="15.75" thickBot="1" x14ac:dyDescent="0.3">
      <c r="B10" s="14" t="s">
        <v>27</v>
      </c>
      <c r="C10" s="15" t="s">
        <v>0</v>
      </c>
      <c r="D10" s="15" t="s">
        <v>2</v>
      </c>
      <c r="E10" s="15" t="s">
        <v>1</v>
      </c>
      <c r="F10" s="15" t="s">
        <v>4</v>
      </c>
      <c r="G10" s="15" t="s">
        <v>3</v>
      </c>
      <c r="H10" s="16" t="s">
        <v>7</v>
      </c>
    </row>
    <row r="11" spans="2:8" x14ac:dyDescent="0.25">
      <c r="B11" s="11">
        <v>1</v>
      </c>
      <c r="C11" s="12">
        <v>2</v>
      </c>
      <c r="D11" s="12">
        <f t="shared" ref="D11:D16" si="0">(C11+E11)/2</f>
        <v>2.5</v>
      </c>
      <c r="E11" s="12">
        <v>3</v>
      </c>
      <c r="F11" s="12">
        <f t="shared" ref="F11:F16" si="1">D11^ 2 - 5</f>
        <v>1.25</v>
      </c>
      <c r="G11" s="21" t="s">
        <v>5</v>
      </c>
      <c r="H11" s="13">
        <f>(E11-C11)/2</f>
        <v>0.5</v>
      </c>
    </row>
    <row r="12" spans="2:8" x14ac:dyDescent="0.25">
      <c r="B12" s="6">
        <v>2</v>
      </c>
      <c r="C12" s="5">
        <v>2</v>
      </c>
      <c r="D12" s="5">
        <f t="shared" si="0"/>
        <v>2.25</v>
      </c>
      <c r="E12" s="5">
        <v>2.5</v>
      </c>
      <c r="F12" s="5">
        <f t="shared" si="1"/>
        <v>6.25E-2</v>
      </c>
      <c r="G12" s="19" t="s">
        <v>5</v>
      </c>
      <c r="H12" s="9">
        <f t="shared" ref="H12:H16" si="2">(E12-C12)/2</f>
        <v>0.25</v>
      </c>
    </row>
    <row r="13" spans="2:8" x14ac:dyDescent="0.25">
      <c r="B13" s="6">
        <v>3</v>
      </c>
      <c r="C13" s="5">
        <v>2</v>
      </c>
      <c r="D13" s="5">
        <f t="shared" si="0"/>
        <v>2.125</v>
      </c>
      <c r="E13" s="5">
        <f>D12</f>
        <v>2.25</v>
      </c>
      <c r="F13" s="5">
        <f t="shared" si="1"/>
        <v>-0.484375</v>
      </c>
      <c r="G13" s="20" t="s">
        <v>6</v>
      </c>
      <c r="H13" s="9">
        <f t="shared" si="2"/>
        <v>0.125</v>
      </c>
    </row>
    <row r="14" spans="2:8" x14ac:dyDescent="0.25">
      <c r="B14" s="6">
        <v>4</v>
      </c>
      <c r="C14" s="5">
        <v>2.125</v>
      </c>
      <c r="D14" s="5">
        <f t="shared" si="0"/>
        <v>2.1875</v>
      </c>
      <c r="E14" s="5">
        <v>2.25</v>
      </c>
      <c r="F14" s="5">
        <f t="shared" si="1"/>
        <v>-0.21484375</v>
      </c>
      <c r="G14" s="20" t="s">
        <v>6</v>
      </c>
      <c r="H14" s="9">
        <f t="shared" si="2"/>
        <v>6.25E-2</v>
      </c>
    </row>
    <row r="15" spans="2:8" x14ac:dyDescent="0.25">
      <c r="B15" s="6">
        <v>5</v>
      </c>
      <c r="C15" s="5">
        <f>D14</f>
        <v>2.1875</v>
      </c>
      <c r="D15" s="5">
        <f t="shared" si="0"/>
        <v>2.21875</v>
      </c>
      <c r="E15" s="5">
        <f>E14</f>
        <v>2.25</v>
      </c>
      <c r="F15" s="5">
        <f t="shared" si="1"/>
        <v>-7.71484375E-2</v>
      </c>
      <c r="G15" s="20" t="s">
        <v>6</v>
      </c>
      <c r="H15" s="9">
        <f t="shared" si="2"/>
        <v>3.125E-2</v>
      </c>
    </row>
    <row r="16" spans="2:8" ht="15.75" thickBot="1" x14ac:dyDescent="0.3">
      <c r="B16" s="22">
        <v>6</v>
      </c>
      <c r="C16" s="23">
        <f>D15</f>
        <v>2.21875</v>
      </c>
      <c r="D16" s="24">
        <f t="shared" si="0"/>
        <v>2.234375</v>
      </c>
      <c r="E16" s="24">
        <f>E15</f>
        <v>2.25</v>
      </c>
      <c r="F16" s="37">
        <f t="shared" si="1"/>
        <v>-7.568359375E-3</v>
      </c>
      <c r="G16" s="25" t="s">
        <v>6</v>
      </c>
      <c r="H16" s="26">
        <f t="shared" si="2"/>
        <v>1.5625E-2</v>
      </c>
    </row>
    <row r="18" spans="1:9" ht="36" x14ac:dyDescent="0.55000000000000004">
      <c r="B18" s="4" t="s">
        <v>12</v>
      </c>
    </row>
    <row r="19" spans="1:9" x14ac:dyDescent="0.25">
      <c r="B19" t="s">
        <v>51</v>
      </c>
      <c r="C19" t="s">
        <v>50</v>
      </c>
    </row>
    <row r="20" spans="1:9" ht="15.75" thickBot="1" x14ac:dyDescent="0.3">
      <c r="G20" t="s">
        <v>49</v>
      </c>
    </row>
    <row r="21" spans="1:9" ht="15.75" thickBot="1" x14ac:dyDescent="0.3">
      <c r="A21" s="31" t="s">
        <v>35</v>
      </c>
      <c r="B21" s="14" t="s">
        <v>0</v>
      </c>
      <c r="C21" s="15" t="s">
        <v>1</v>
      </c>
      <c r="D21" s="15" t="s">
        <v>9</v>
      </c>
      <c r="E21" s="15" t="s">
        <v>10</v>
      </c>
      <c r="F21" s="15" t="s">
        <v>13</v>
      </c>
      <c r="G21" s="15" t="s">
        <v>8</v>
      </c>
      <c r="H21" s="15" t="s">
        <v>48</v>
      </c>
      <c r="I21" s="16" t="s">
        <v>11</v>
      </c>
    </row>
    <row r="22" spans="1:9" x14ac:dyDescent="0.25">
      <c r="A22" s="31">
        <v>1</v>
      </c>
      <c r="B22" s="11">
        <v>2</v>
      </c>
      <c r="C22" s="12">
        <v>3</v>
      </c>
      <c r="D22" s="12">
        <f t="shared" ref="D22:E24" si="3">B22^ 2 - 5</f>
        <v>-1</v>
      </c>
      <c r="E22" s="12">
        <f t="shared" si="3"/>
        <v>4</v>
      </c>
      <c r="F22" s="12">
        <f>E22-D22</f>
        <v>5</v>
      </c>
      <c r="G22" s="12">
        <f>(B22*E22-C22*D22)/F22</f>
        <v>2.2000000000000002</v>
      </c>
      <c r="H22" s="12">
        <f>G22^2 -5</f>
        <v>-0.15999999999999925</v>
      </c>
      <c r="I22" s="33" t="s">
        <v>6</v>
      </c>
    </row>
    <row r="23" spans="1:9" x14ac:dyDescent="0.25">
      <c r="A23" s="31">
        <v>2</v>
      </c>
      <c r="B23" s="6">
        <v>2.2000000000000002</v>
      </c>
      <c r="C23" s="5">
        <v>3</v>
      </c>
      <c r="D23" s="5">
        <f t="shared" si="3"/>
        <v>-0.15999999999999925</v>
      </c>
      <c r="E23" s="5">
        <f t="shared" si="3"/>
        <v>4</v>
      </c>
      <c r="F23" s="5">
        <f>E23-D23</f>
        <v>4.1599999999999993</v>
      </c>
      <c r="G23" s="5">
        <f>(B23*E23-C23*D23)/F23</f>
        <v>2.2307692307692304</v>
      </c>
      <c r="H23" s="5">
        <f>G23^2 -5</f>
        <v>-2.3668639053256335E-2</v>
      </c>
      <c r="I23" s="34" t="s">
        <v>6</v>
      </c>
    </row>
    <row r="24" spans="1:9" ht="15.75" thickBot="1" x14ac:dyDescent="0.3">
      <c r="A24" s="31">
        <v>3</v>
      </c>
      <c r="B24" s="22">
        <v>2.23</v>
      </c>
      <c r="C24" s="24">
        <v>3</v>
      </c>
      <c r="D24" s="24">
        <f t="shared" si="3"/>
        <v>-2.7099999999999902E-2</v>
      </c>
      <c r="E24" s="24">
        <f t="shared" si="3"/>
        <v>4</v>
      </c>
      <c r="F24" s="24">
        <f>E24-D24</f>
        <v>4.0270999999999999</v>
      </c>
      <c r="G24" s="24">
        <f>(B24*E24-C24*D24)/F24</f>
        <v>2.2351816443594648</v>
      </c>
      <c r="H24" s="38">
        <f>G24^2 -5</f>
        <v>-3.9630167185196186E-3</v>
      </c>
      <c r="I24" s="35" t="s">
        <v>6</v>
      </c>
    </row>
    <row r="26" spans="1:9" ht="36.75" thickBot="1" x14ac:dyDescent="0.6">
      <c r="B26" s="4" t="s">
        <v>21</v>
      </c>
      <c r="E26" s="32" t="s">
        <v>30</v>
      </c>
      <c r="F26" s="30" t="s">
        <v>28</v>
      </c>
      <c r="G26" s="30" t="s">
        <v>31</v>
      </c>
    </row>
    <row r="27" spans="1:9" ht="15.75" thickBot="1" x14ac:dyDescent="0.3">
      <c r="A27" s="31" t="s">
        <v>18</v>
      </c>
      <c r="B27" s="17" t="s">
        <v>14</v>
      </c>
      <c r="C27" s="18"/>
      <c r="D27" s="15" t="s">
        <v>36</v>
      </c>
      <c r="E27" s="18" t="s">
        <v>14</v>
      </c>
      <c r="F27" s="18" t="s">
        <v>20</v>
      </c>
      <c r="G27" s="16" t="s">
        <v>37</v>
      </c>
    </row>
    <row r="28" spans="1:9" x14ac:dyDescent="0.25">
      <c r="A28" s="31">
        <v>0</v>
      </c>
      <c r="B28" s="11" t="s">
        <v>20</v>
      </c>
      <c r="C28" s="12"/>
      <c r="D28" s="12">
        <v>2</v>
      </c>
      <c r="E28" s="12">
        <f t="shared" ref="E28:E33" si="4" xml:space="preserve"> D28 ^ 2 - 5</f>
        <v>-1</v>
      </c>
      <c r="F28" s="12">
        <f t="shared" ref="F28:F33" si="5" xml:space="preserve"> 2 * D28</f>
        <v>4</v>
      </c>
      <c r="G28" s="13">
        <f t="shared" ref="G28:G33" si="6" xml:space="preserve"> D28 - ( E28 / F28 )</f>
        <v>2.25</v>
      </c>
    </row>
    <row r="29" spans="1:9" x14ac:dyDescent="0.25">
      <c r="A29" s="31">
        <v>1</v>
      </c>
      <c r="B29" s="6"/>
      <c r="C29" s="5"/>
      <c r="D29" s="5">
        <f>G28</f>
        <v>2.25</v>
      </c>
      <c r="E29" s="5">
        <f t="shared" si="4"/>
        <v>6.25E-2</v>
      </c>
      <c r="F29" s="5">
        <f t="shared" si="5"/>
        <v>4.5</v>
      </c>
      <c r="G29" s="9">
        <f t="shared" si="6"/>
        <v>2.2361111111111112</v>
      </c>
    </row>
    <row r="30" spans="1:9" x14ac:dyDescent="0.25">
      <c r="A30" s="31">
        <v>2</v>
      </c>
      <c r="B30" s="6"/>
      <c r="C30" s="5"/>
      <c r="D30" s="5">
        <f>G29</f>
        <v>2.2361111111111112</v>
      </c>
      <c r="E30" s="5">
        <f t="shared" si="4"/>
        <v>1.9290123456805475E-4</v>
      </c>
      <c r="F30" s="5">
        <f t="shared" si="5"/>
        <v>4.4722222222222223</v>
      </c>
      <c r="G30" s="39">
        <f t="shared" si="6"/>
        <v>2.2360679779158041</v>
      </c>
    </row>
    <row r="31" spans="1:9" x14ac:dyDescent="0.25">
      <c r="A31" s="31">
        <v>3</v>
      </c>
      <c r="B31" s="27"/>
      <c r="C31" s="28"/>
      <c r="D31" s="28">
        <f>G30</f>
        <v>2.2360679779158041</v>
      </c>
      <c r="E31" s="28">
        <f t="shared" si="4"/>
        <v>1.8604735529947902E-9</v>
      </c>
      <c r="F31" s="28">
        <f t="shared" si="5"/>
        <v>4.4721359558316083</v>
      </c>
      <c r="G31" s="39">
        <f t="shared" si="6"/>
        <v>2.2360679774997898</v>
      </c>
      <c r="H31" s="30" t="s">
        <v>24</v>
      </c>
    </row>
    <row r="32" spans="1:9" x14ac:dyDescent="0.25">
      <c r="A32" s="31">
        <v>4</v>
      </c>
      <c r="B32" s="6"/>
      <c r="C32" s="5"/>
      <c r="D32" s="5">
        <f>G31</f>
        <v>2.2360679774997898</v>
      </c>
      <c r="E32" s="5">
        <f t="shared" si="4"/>
        <v>0</v>
      </c>
      <c r="F32" s="5">
        <f t="shared" si="5"/>
        <v>4.4721359549995796</v>
      </c>
      <c r="G32" s="9">
        <f t="shared" si="6"/>
        <v>2.2360679774997898</v>
      </c>
      <c r="H32" s="30"/>
    </row>
    <row r="33" spans="2:8" ht="15.75" thickBot="1" x14ac:dyDescent="0.3">
      <c r="B33" s="7"/>
      <c r="C33" s="8"/>
      <c r="D33" s="8">
        <f>G32</f>
        <v>2.2360679774997898</v>
      </c>
      <c r="E33" s="8">
        <f t="shared" si="4"/>
        <v>0</v>
      </c>
      <c r="F33" s="8">
        <f t="shared" si="5"/>
        <v>4.4721359549995796</v>
      </c>
      <c r="G33" s="10">
        <f t="shared" si="6"/>
        <v>2.2360679774997898</v>
      </c>
    </row>
    <row r="35" spans="2:8" x14ac:dyDescent="0.25">
      <c r="E35" s="2">
        <f>4.10606* 10 ^-6</f>
        <v>4.1060600000000001E-6</v>
      </c>
      <c r="F35" s="29">
        <f>4.10606* 10 ^-6</f>
        <v>4.1060600000000001E-6</v>
      </c>
    </row>
    <row r="36" spans="2:8" ht="36.75" thickBot="1" x14ac:dyDescent="0.6">
      <c r="B36" s="3" t="s">
        <v>19</v>
      </c>
      <c r="D36" t="s">
        <v>16</v>
      </c>
      <c r="E36" s="32" t="s">
        <v>30</v>
      </c>
      <c r="F36" s="30" t="s">
        <v>28</v>
      </c>
      <c r="G36" s="30" t="s">
        <v>29</v>
      </c>
      <c r="H36" s="30"/>
    </row>
    <row r="37" spans="2:8" ht="15.75" thickBot="1" x14ac:dyDescent="0.3">
      <c r="B37" s="14" t="s">
        <v>18</v>
      </c>
      <c r="C37" s="15" t="s">
        <v>33</v>
      </c>
      <c r="D37" s="15" t="s">
        <v>15</v>
      </c>
      <c r="E37" s="15" t="s">
        <v>39</v>
      </c>
      <c r="F37" s="15" t="s">
        <v>38</v>
      </c>
      <c r="G37" s="36" t="s">
        <v>17</v>
      </c>
    </row>
    <row r="38" spans="2:8" x14ac:dyDescent="0.25">
      <c r="B38" s="11">
        <v>1</v>
      </c>
      <c r="C38" s="12">
        <v>2</v>
      </c>
      <c r="D38" s="12">
        <v>3</v>
      </c>
      <c r="E38" s="12">
        <f>C38^2-5</f>
        <v>-1</v>
      </c>
      <c r="F38" s="12">
        <f>D38^2-5</f>
        <v>4</v>
      </c>
      <c r="G38" s="13">
        <f>((C38*F38-(D38)*E38))/(F38-(E38))</f>
        <v>2.2000000000000002</v>
      </c>
    </row>
    <row r="39" spans="2:8" x14ac:dyDescent="0.25">
      <c r="B39" s="6">
        <v>2</v>
      </c>
      <c r="C39" s="5">
        <f>D38</f>
        <v>3</v>
      </c>
      <c r="D39" s="5">
        <f>G38</f>
        <v>2.2000000000000002</v>
      </c>
      <c r="E39" s="5">
        <f t="shared" ref="E39:E43" si="7">C39^2-5</f>
        <v>4</v>
      </c>
      <c r="F39" s="5">
        <f t="shared" ref="F39:F43" si="8">D39^2-5</f>
        <v>-0.15999999999999925</v>
      </c>
      <c r="G39" s="9">
        <f t="shared" ref="G39:G43" si="9">((C39*F39-(D39)*E39))/(F39-(E39))</f>
        <v>2.2307692307692304</v>
      </c>
    </row>
    <row r="40" spans="2:8" x14ac:dyDescent="0.25">
      <c r="B40" s="6">
        <v>3</v>
      </c>
      <c r="C40" s="5">
        <f>D39</f>
        <v>2.2000000000000002</v>
      </c>
      <c r="D40" s="5">
        <f>G39</f>
        <v>2.2307692307692304</v>
      </c>
      <c r="E40" s="5">
        <f t="shared" si="7"/>
        <v>-0.15999999999999925</v>
      </c>
      <c r="F40" s="5">
        <f t="shared" si="8"/>
        <v>-2.3668639053256335E-2</v>
      </c>
      <c r="G40" s="9">
        <f t="shared" si="9"/>
        <v>2.2361111111111107</v>
      </c>
    </row>
    <row r="41" spans="2:8" x14ac:dyDescent="0.25">
      <c r="B41" s="6">
        <v>4</v>
      </c>
      <c r="C41" s="5">
        <f>D40</f>
        <v>2.2307692307692304</v>
      </c>
      <c r="D41" s="5">
        <f>G40</f>
        <v>2.2361111111111107</v>
      </c>
      <c r="E41" s="5">
        <f t="shared" si="7"/>
        <v>-2.3668639053256335E-2</v>
      </c>
      <c r="F41" s="5">
        <f t="shared" si="8"/>
        <v>1.9290123456627839E-4</v>
      </c>
      <c r="G41" s="39">
        <f t="shared" si="9"/>
        <v>2.2360679263334129</v>
      </c>
      <c r="H41" s="30"/>
    </row>
    <row r="42" spans="2:8" x14ac:dyDescent="0.25">
      <c r="B42" s="27">
        <v>5</v>
      </c>
      <c r="C42" s="28">
        <f>D41</f>
        <v>2.2361111111111107</v>
      </c>
      <c r="D42" s="28">
        <f>G41</f>
        <v>2.2360679263334129</v>
      </c>
      <c r="E42" s="28">
        <f t="shared" si="7"/>
        <v>1.9290123456627839E-4</v>
      </c>
      <c r="F42" s="28">
        <f t="shared" si="8"/>
        <v>-2.2882299077764401E-7</v>
      </c>
      <c r="G42" s="39">
        <f t="shared" si="9"/>
        <v>2.2360679774992964</v>
      </c>
      <c r="H42" s="30" t="s">
        <v>24</v>
      </c>
    </row>
    <row r="43" spans="2:8" ht="15.75" thickBot="1" x14ac:dyDescent="0.3">
      <c r="B43" s="7">
        <v>6</v>
      </c>
      <c r="C43" s="8">
        <f>D42</f>
        <v>2.2360679263334129</v>
      </c>
      <c r="D43" s="8">
        <f>G42</f>
        <v>2.2360679774992964</v>
      </c>
      <c r="E43" s="8">
        <f t="shared" si="7"/>
        <v>-2.2882299077764401E-7</v>
      </c>
      <c r="F43" s="8">
        <f t="shared" si="8"/>
        <v>-2.2062351945351111E-12</v>
      </c>
      <c r="G43" s="10">
        <f t="shared" si="9"/>
        <v>2.2360679774997898</v>
      </c>
    </row>
    <row r="46" spans="2:8" x14ac:dyDescent="0.25">
      <c r="B46" s="30" t="s">
        <v>41</v>
      </c>
    </row>
    <row r="47" spans="2:8" x14ac:dyDescent="0.25">
      <c r="B47" t="s">
        <v>59</v>
      </c>
    </row>
    <row r="49" spans="2:5" x14ac:dyDescent="0.25">
      <c r="B49" t="s">
        <v>42</v>
      </c>
      <c r="C49" t="s">
        <v>46</v>
      </c>
    </row>
    <row r="50" spans="2:5" x14ac:dyDescent="0.25">
      <c r="C50" t="s">
        <v>55</v>
      </c>
      <c r="E50" s="1"/>
    </row>
    <row r="51" spans="2:5" x14ac:dyDescent="0.25">
      <c r="C51" t="s">
        <v>56</v>
      </c>
    </row>
    <row r="53" spans="2:5" x14ac:dyDescent="0.25">
      <c r="C53" s="40" t="s">
        <v>44</v>
      </c>
    </row>
    <row r="54" spans="2:5" x14ac:dyDescent="0.25">
      <c r="B54" t="s">
        <v>43</v>
      </c>
    </row>
    <row r="55" spans="2:5" x14ac:dyDescent="0.25">
      <c r="C55" t="s">
        <v>60</v>
      </c>
    </row>
    <row r="56" spans="2:5" x14ac:dyDescent="0.25">
      <c r="C56" t="s">
        <v>57</v>
      </c>
    </row>
    <row r="57" spans="2:5" x14ac:dyDescent="0.25">
      <c r="C57" t="s">
        <v>58</v>
      </c>
    </row>
    <row r="59" spans="2:5" x14ac:dyDescent="0.25">
      <c r="C59" s="40" t="s">
        <v>45</v>
      </c>
    </row>
    <row r="62" spans="2:5" x14ac:dyDescent="0.25">
      <c r="E62" s="2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 Filho</cp:lastModifiedBy>
  <dcterms:created xsi:type="dcterms:W3CDTF">2018-09-25T20:37:03Z</dcterms:created>
  <dcterms:modified xsi:type="dcterms:W3CDTF">2018-10-03T11:49:31Z</dcterms:modified>
</cp:coreProperties>
</file>