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3" i="1" l="1"/>
  <c r="E33" i="1" s="1"/>
  <c r="C7" i="1"/>
  <c r="E26" i="1"/>
  <c r="D26" i="1"/>
  <c r="F33" i="1" l="1"/>
  <c r="C27" i="1"/>
  <c r="E27" i="1" l="1"/>
  <c r="C28" i="1"/>
  <c r="G33" i="1"/>
  <c r="D34" i="1" s="1"/>
  <c r="F26" i="1"/>
  <c r="G26" i="1" s="1"/>
  <c r="H26" i="1" s="1"/>
  <c r="H11" i="1"/>
  <c r="D11" i="1"/>
  <c r="E34" i="1" l="1"/>
  <c r="F34" i="1"/>
  <c r="E28" i="1"/>
  <c r="C29" i="1"/>
  <c r="F11" i="1"/>
  <c r="E12" i="1"/>
  <c r="E13" i="1" s="1"/>
  <c r="B27" i="1"/>
  <c r="D27" i="1" s="1"/>
  <c r="E29" i="1" l="1"/>
  <c r="C30" i="1"/>
  <c r="E30" i="1" s="1"/>
  <c r="F27" i="1"/>
  <c r="G27" i="1" s="1"/>
  <c r="H27" i="1" s="1"/>
  <c r="H12" i="1"/>
  <c r="D12" i="1"/>
  <c r="G34" i="1"/>
  <c r="D35" i="1" s="1"/>
  <c r="F35" i="1" s="1"/>
  <c r="C13" i="1" l="1"/>
  <c r="C14" i="1" s="1"/>
  <c r="F12" i="1"/>
  <c r="E35" i="1"/>
  <c r="B28" i="1"/>
  <c r="H13" i="1" l="1"/>
  <c r="G35" i="1"/>
  <c r="D36" i="1" s="1"/>
  <c r="D28" i="1"/>
  <c r="F28" i="1" s="1"/>
  <c r="G28" i="1" s="1"/>
  <c r="H28" i="1" s="1"/>
  <c r="D13" i="1"/>
  <c r="F13" i="1" l="1"/>
  <c r="E14" i="1"/>
  <c r="E15" i="1" s="1"/>
  <c r="E36" i="1"/>
  <c r="F36" i="1"/>
  <c r="B29" i="1"/>
  <c r="G36" i="1" l="1"/>
  <c r="D37" i="1" s="1"/>
  <c r="F37" i="1" s="1"/>
  <c r="D29" i="1"/>
  <c r="F29" i="1" s="1"/>
  <c r="G29" i="1" s="1"/>
  <c r="H29" i="1" s="1"/>
  <c r="H14" i="1"/>
  <c r="D14" i="1"/>
  <c r="E37" i="1" l="1"/>
  <c r="B30" i="1"/>
  <c r="D30" i="1" s="1"/>
  <c r="F30" i="1" s="1"/>
  <c r="G30" i="1" s="1"/>
  <c r="H30" i="1" s="1"/>
  <c r="C15" i="1"/>
  <c r="C16" i="1" s="1"/>
  <c r="C17" i="1" s="1"/>
  <c r="F14" i="1"/>
  <c r="G37" i="1" l="1"/>
  <c r="D38" i="1" s="1"/>
  <c r="D15" i="1"/>
  <c r="E16" i="1" s="1"/>
  <c r="H15" i="1"/>
  <c r="E38" i="1" l="1"/>
  <c r="F38" i="1"/>
  <c r="F15" i="1"/>
  <c r="G38" i="1" l="1"/>
  <c r="H16" i="1"/>
  <c r="D16" i="1"/>
  <c r="E17" i="1" s="1"/>
  <c r="E18" i="1" s="1"/>
  <c r="F16" i="1" l="1"/>
  <c r="D17" i="1"/>
  <c r="H17" i="1"/>
  <c r="F17" i="1" l="1"/>
  <c r="C18" i="1"/>
  <c r="D18" i="1" s="1"/>
  <c r="E19" i="1"/>
  <c r="F18" i="1" l="1"/>
  <c r="C19" i="1"/>
  <c r="H18" i="1"/>
  <c r="D19" i="1" l="1"/>
  <c r="E20" i="1" s="1"/>
  <c r="D20" i="1" s="1"/>
  <c r="F20" i="1" s="1"/>
  <c r="C20" i="1"/>
  <c r="H19" i="1"/>
  <c r="F19" i="1" l="1"/>
  <c r="H20" i="1"/>
</calcChain>
</file>

<file path=xl/sharedStrings.xml><?xml version="1.0" encoding="utf-8"?>
<sst xmlns="http://schemas.openxmlformats.org/spreadsheetml/2006/main" count="61" uniqueCount="44">
  <si>
    <t>a</t>
  </si>
  <si>
    <t>b</t>
  </si>
  <si>
    <t>x</t>
  </si>
  <si>
    <t>f(x) = sinal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</si>
  <si>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</si>
  <si>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</si>
  <si>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</si>
  <si>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</si>
  <si>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</si>
  <si>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</si>
  <si>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</si>
  <si>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</si>
  <si>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</si>
  <si>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k</t>
  </si>
  <si>
    <t>newton</t>
  </si>
  <si>
    <t>bissecção</t>
  </si>
  <si>
    <t>erro</t>
  </si>
  <si>
    <t>repetição casas decimais</t>
  </si>
  <si>
    <t>intervalo</t>
  </si>
  <si>
    <t>iterações</t>
  </si>
  <si>
    <t>Intervalo</t>
  </si>
  <si>
    <t>Precisão</t>
  </si>
  <si>
    <t>K</t>
  </si>
  <si>
    <t>Xk</t>
  </si>
  <si>
    <t>Xk+1</t>
  </si>
  <si>
    <t>Questão 01 - Zero de Função : f(x) = X ^ 2 - 5</t>
  </si>
  <si>
    <t>|f(x)|</t>
  </si>
  <si>
    <t>Xk = raiz</t>
  </si>
  <si>
    <t>Xk=</t>
  </si>
  <si>
    <t>Professor: Heleno Cardoso, MSc</t>
  </si>
  <si>
    <t>Calcular a raiz estimada da função por todos os métodos numéricos: Bissecção; Falsa Posição; Ponto Fixo; Newton; Secante</t>
  </si>
  <si>
    <t>raiz</t>
  </si>
  <si>
    <t>[1;2]</t>
  </si>
  <si>
    <t>a * f(b)  - b * f(a) / f(b) - f(a)</t>
  </si>
  <si>
    <t>Questão 09</t>
  </si>
  <si>
    <t>Questão 07</t>
  </si>
  <si>
    <t>f(x) = x ^ 3 - x - 1</t>
  </si>
  <si>
    <t>f(x) = x ^ 3 -x - 1</t>
  </si>
  <si>
    <t>|f(x)| &lt; 0.1</t>
  </si>
  <si>
    <t>[0;1]</t>
  </si>
  <si>
    <t>x0=0.5</t>
  </si>
  <si>
    <t>f(x) = 2x^3 +3x^2 -2</t>
  </si>
  <si>
    <t>f'(x) = 6x^2 + 6x</t>
  </si>
  <si>
    <t>Exercícios de Revisão AP1: Disciplina Cálculo Numérico - Wyden Área 1 - 2019.1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</si>
</sst>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3" xfId="0" applyFill="1" applyBorder="1"/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2" sqref="B2"/>
    </sheetView>
  </sheetViews>
  <sheetFormatPr defaultRowHeight="15" x14ac:dyDescent="0.25"/>
  <cols>
    <col min="4" max="4" width="11.140625" customWidth="1"/>
    <col min="5" max="5" width="21.85546875" customWidth="1"/>
    <col min="6" max="6" width="17" customWidth="1"/>
    <col min="7" max="7" width="15.42578125" customWidth="1"/>
    <col min="8" max="8" width="17.42578125" customWidth="1"/>
  </cols>
  <sheetData>
    <row r="1" spans="2:8" x14ac:dyDescent="0.25">
      <c r="B1" t="s">
        <v>43</v>
      </c>
    </row>
    <row r="2" spans="2:8" x14ac:dyDescent="0.25">
      <c r="B2" s="14" t="s">
        <v>29</v>
      </c>
    </row>
    <row r="3" spans="2:8" ht="15.75" thickBot="1" x14ac:dyDescent="0.3"/>
    <row r="4" spans="2:8" ht="15.75" thickBot="1" x14ac:dyDescent="0.3">
      <c r="B4" s="14" t="s">
        <v>25</v>
      </c>
      <c r="E4" s="11" t="s">
        <v>36</v>
      </c>
      <c r="F4" s="14" t="s">
        <v>32</v>
      </c>
    </row>
    <row r="5" spans="2:8" x14ac:dyDescent="0.25">
      <c r="B5" t="s">
        <v>30</v>
      </c>
    </row>
    <row r="7" spans="2:8" x14ac:dyDescent="0.25">
      <c r="B7" s="14" t="s">
        <v>16</v>
      </c>
      <c r="C7" s="14">
        <f>0.1</f>
        <v>0.1</v>
      </c>
      <c r="D7" s="14"/>
      <c r="E7" s="14" t="s">
        <v>21</v>
      </c>
      <c r="F7" s="14"/>
      <c r="G7" s="14"/>
    </row>
    <row r="8" spans="2:8" x14ac:dyDescent="0.25">
      <c r="B8" s="18" t="s">
        <v>31</v>
      </c>
      <c r="C8" s="18">
        <v>2.5059999999999998</v>
      </c>
      <c r="D8" s="14"/>
      <c r="E8" s="14" t="s">
        <v>18</v>
      </c>
      <c r="F8" s="14" t="s">
        <v>32</v>
      </c>
      <c r="G8" s="14"/>
    </row>
    <row r="9" spans="2:8" ht="36.75" thickBot="1" x14ac:dyDescent="0.6">
      <c r="B9" s="1" t="s">
        <v>15</v>
      </c>
      <c r="E9" t="s">
        <v>35</v>
      </c>
      <c r="F9" t="s">
        <v>38</v>
      </c>
    </row>
    <row r="10" spans="2:8" ht="15.75" thickBot="1" x14ac:dyDescent="0.3">
      <c r="B10" s="21" t="s">
        <v>19</v>
      </c>
      <c r="C10" s="22" t="s">
        <v>0</v>
      </c>
      <c r="D10" s="22" t="s">
        <v>2</v>
      </c>
      <c r="E10" s="22" t="s">
        <v>1</v>
      </c>
      <c r="F10" s="11" t="s">
        <v>37</v>
      </c>
      <c r="G10" s="22" t="s">
        <v>3</v>
      </c>
      <c r="H10" s="23" t="s">
        <v>6</v>
      </c>
    </row>
    <row r="11" spans="2:8" x14ac:dyDescent="0.25">
      <c r="B11" s="20">
        <v>1</v>
      </c>
      <c r="C11" s="20">
        <v>1</v>
      </c>
      <c r="D11" s="20">
        <f t="shared" ref="D11:D16" si="0">(C11+E11)/2</f>
        <v>1.5</v>
      </c>
      <c r="E11" s="20">
        <v>2</v>
      </c>
      <c r="F11" s="20">
        <f>D11^ 3 - D11 -1</f>
        <v>0.875</v>
      </c>
      <c r="G11" s="27" t="s">
        <v>4</v>
      </c>
      <c r="H11" s="20">
        <f>(E11-C11)/2</f>
        <v>0.5</v>
      </c>
    </row>
    <row r="12" spans="2:8" x14ac:dyDescent="0.25">
      <c r="B12" s="20">
        <v>2</v>
      </c>
      <c r="C12" s="20">
        <v>1</v>
      </c>
      <c r="D12" s="20">
        <f t="shared" si="0"/>
        <v>1.25</v>
      </c>
      <c r="E12" s="20">
        <f>D11</f>
        <v>1.5</v>
      </c>
      <c r="F12" s="20">
        <f t="shared" ref="F12:F20" si="1">D12^ 3 - D12 -1</f>
        <v>-0.296875</v>
      </c>
      <c r="G12" s="27" t="s">
        <v>5</v>
      </c>
      <c r="H12" s="20">
        <f t="shared" ref="H12:H16" si="2">(E12-C12)/2</f>
        <v>0.25</v>
      </c>
    </row>
    <row r="13" spans="2:8" x14ac:dyDescent="0.25">
      <c r="B13" s="20">
        <v>3</v>
      </c>
      <c r="C13" s="20">
        <f>D12</f>
        <v>1.25</v>
      </c>
      <c r="D13" s="20">
        <f t="shared" si="0"/>
        <v>1.375</v>
      </c>
      <c r="E13" s="20">
        <f>E12</f>
        <v>1.5</v>
      </c>
      <c r="F13" s="20">
        <f t="shared" si="1"/>
        <v>0.224609375</v>
      </c>
      <c r="G13" s="27" t="s">
        <v>4</v>
      </c>
      <c r="H13" s="20">
        <f t="shared" si="2"/>
        <v>0.125</v>
      </c>
    </row>
    <row r="14" spans="2:8" x14ac:dyDescent="0.25">
      <c r="B14" s="29">
        <v>4</v>
      </c>
      <c r="C14" s="29">
        <f>C13</f>
        <v>1.25</v>
      </c>
      <c r="D14" s="29">
        <f t="shared" si="0"/>
        <v>1.3125</v>
      </c>
      <c r="E14" s="29">
        <f>D13</f>
        <v>1.375</v>
      </c>
      <c r="F14" s="29">
        <f t="shared" si="1"/>
        <v>-5.1513671875E-2</v>
      </c>
      <c r="G14" s="33" t="s">
        <v>5</v>
      </c>
      <c r="H14" s="29">
        <f t="shared" si="2"/>
        <v>6.25E-2</v>
      </c>
    </row>
    <row r="15" spans="2:8" x14ac:dyDescent="0.25">
      <c r="B15" s="20">
        <v>5</v>
      </c>
      <c r="C15" s="20">
        <f>D14</f>
        <v>1.3125</v>
      </c>
      <c r="D15" s="20">
        <f t="shared" si="0"/>
        <v>1.34375</v>
      </c>
      <c r="E15" s="20">
        <f>E14</f>
        <v>1.375</v>
      </c>
      <c r="F15" s="20">
        <f t="shared" si="1"/>
        <v>8.2611083984375E-2</v>
      </c>
      <c r="G15" s="27" t="s">
        <v>4</v>
      </c>
      <c r="H15" s="20">
        <f t="shared" si="2"/>
        <v>3.125E-2</v>
      </c>
    </row>
    <row r="16" spans="2:8" x14ac:dyDescent="0.25">
      <c r="B16" s="20">
        <v>6</v>
      </c>
      <c r="C16" s="20">
        <f>C15</f>
        <v>1.3125</v>
      </c>
      <c r="D16" s="20">
        <f t="shared" si="0"/>
        <v>1.328125</v>
      </c>
      <c r="E16" s="20">
        <f>D15</f>
        <v>1.34375</v>
      </c>
      <c r="F16" s="20">
        <f t="shared" si="1"/>
        <v>1.4575958251953125E-2</v>
      </c>
      <c r="G16" s="27" t="s">
        <v>4</v>
      </c>
      <c r="H16" s="20">
        <f t="shared" si="2"/>
        <v>1.5625E-2</v>
      </c>
    </row>
    <row r="17" spans="1:9" x14ac:dyDescent="0.25">
      <c r="B17" s="13">
        <v>7</v>
      </c>
      <c r="C17" s="13">
        <f>C16</f>
        <v>1.3125</v>
      </c>
      <c r="D17" s="29">
        <f t="shared" ref="D17" si="3">(C17+E17)/2</f>
        <v>1.3203125</v>
      </c>
      <c r="E17" s="13">
        <f>D16</f>
        <v>1.328125</v>
      </c>
      <c r="F17" s="20">
        <f t="shared" si="1"/>
        <v>-1.8710613250732422E-2</v>
      </c>
      <c r="G17" s="31" t="s">
        <v>5</v>
      </c>
      <c r="H17" s="13">
        <f t="shared" ref="H17" si="4">(E17-C17)/2</f>
        <v>7.8125E-3</v>
      </c>
    </row>
    <row r="18" spans="1:9" x14ac:dyDescent="0.25">
      <c r="B18" s="20">
        <v>8</v>
      </c>
      <c r="C18" s="20">
        <f>D17</f>
        <v>1.3203125</v>
      </c>
      <c r="D18" s="20">
        <f t="shared" ref="D18" si="5">(C18+E18)/2</f>
        <v>1.32421875</v>
      </c>
      <c r="E18" s="20">
        <f>E17</f>
        <v>1.328125</v>
      </c>
      <c r="F18" s="20">
        <f t="shared" si="1"/>
        <v>-2.1279454231262207E-3</v>
      </c>
      <c r="G18" s="27" t="s">
        <v>5</v>
      </c>
      <c r="H18" s="20">
        <f t="shared" ref="H18" si="6">(E18-C18)/2</f>
        <v>3.90625E-3</v>
      </c>
    </row>
    <row r="19" spans="1:9" x14ac:dyDescent="0.25">
      <c r="B19" s="28">
        <v>9</v>
      </c>
      <c r="C19" s="28">
        <f>D18</f>
        <v>1.32421875</v>
      </c>
      <c r="D19" s="30">
        <f t="shared" ref="D19" si="7">(C19+E19)/2</f>
        <v>1.326171875</v>
      </c>
      <c r="E19" s="28">
        <f>E18</f>
        <v>1.328125</v>
      </c>
      <c r="F19" s="20">
        <f t="shared" si="1"/>
        <v>6.2088295817375183E-3</v>
      </c>
      <c r="G19" s="31" t="s">
        <v>4</v>
      </c>
      <c r="H19" s="28">
        <f t="shared" ref="H19" si="8">(E19-C19)/2</f>
        <v>1.953125E-3</v>
      </c>
    </row>
    <row r="20" spans="1:9" x14ac:dyDescent="0.25">
      <c r="B20" s="20">
        <v>10</v>
      </c>
      <c r="C20" s="20">
        <f>C19</f>
        <v>1.32421875</v>
      </c>
      <c r="D20" s="20">
        <f t="shared" ref="D20" si="9">(C20+E20)/2</f>
        <v>1.3251953125</v>
      </c>
      <c r="E20" s="20">
        <f>D19</f>
        <v>1.326171875</v>
      </c>
      <c r="F20" s="20">
        <f t="shared" si="1"/>
        <v>2.0366506651043892E-3</v>
      </c>
      <c r="G20" s="27" t="s">
        <v>4</v>
      </c>
      <c r="H20" s="20">
        <f t="shared" ref="H20" si="10">(E20-C20)/2</f>
        <v>9.765625E-4</v>
      </c>
    </row>
    <row r="22" spans="1:9" ht="36" x14ac:dyDescent="0.55000000000000004">
      <c r="B22" s="1" t="s">
        <v>11</v>
      </c>
      <c r="E22" t="s">
        <v>35</v>
      </c>
    </row>
    <row r="23" spans="1:9" x14ac:dyDescent="0.25">
      <c r="B23" t="s">
        <v>28</v>
      </c>
      <c r="C23" t="s">
        <v>33</v>
      </c>
    </row>
    <row r="24" spans="1:9" ht="15.75" thickBot="1" x14ac:dyDescent="0.3">
      <c r="G24" t="s">
        <v>27</v>
      </c>
      <c r="H24" s="14">
        <v>0.1</v>
      </c>
    </row>
    <row r="25" spans="1:9" x14ac:dyDescent="0.25">
      <c r="A25" s="15" t="s">
        <v>22</v>
      </c>
      <c r="B25" s="21" t="s">
        <v>0</v>
      </c>
      <c r="C25" s="22" t="s">
        <v>1</v>
      </c>
      <c r="D25" s="22" t="s">
        <v>8</v>
      </c>
      <c r="E25" s="22" t="s">
        <v>9</v>
      </c>
      <c r="F25" s="22" t="s">
        <v>12</v>
      </c>
      <c r="G25" s="22" t="s">
        <v>7</v>
      </c>
      <c r="H25" s="22" t="s">
        <v>26</v>
      </c>
      <c r="I25" s="23" t="s">
        <v>10</v>
      </c>
    </row>
    <row r="26" spans="1:9" x14ac:dyDescent="0.25">
      <c r="A26" s="15">
        <v>1</v>
      </c>
      <c r="B26" s="20">
        <v>1</v>
      </c>
      <c r="C26" s="20">
        <v>2</v>
      </c>
      <c r="D26" s="20">
        <f>B26^3-(B26)-1</f>
        <v>-1</v>
      </c>
      <c r="E26" s="20">
        <f>C26^3-(C26)-1</f>
        <v>5</v>
      </c>
      <c r="F26" s="20">
        <f>E26-D26</f>
        <v>6</v>
      </c>
      <c r="G26" s="20">
        <f>(B26*E26-C26*D26)/F26</f>
        <v>1.1666666666666667</v>
      </c>
      <c r="H26" s="20">
        <f>G26^3-(G26)-1</f>
        <v>-0.57870370370370328</v>
      </c>
      <c r="I26" s="24" t="s">
        <v>5</v>
      </c>
    </row>
    <row r="27" spans="1:9" x14ac:dyDescent="0.25">
      <c r="A27" s="15">
        <v>2</v>
      </c>
      <c r="B27" s="25">
        <f>G26</f>
        <v>1.1666666666666667</v>
      </c>
      <c r="C27" s="25">
        <f>C26</f>
        <v>2</v>
      </c>
      <c r="D27" s="20">
        <f t="shared" ref="D27:D30" si="11">B27^3-(B27)-1</f>
        <v>-0.57870370370370328</v>
      </c>
      <c r="E27" s="20">
        <f t="shared" ref="E27:E30" si="12">C27^3-(C27)-1</f>
        <v>5</v>
      </c>
      <c r="F27" s="25">
        <f>E27-D27</f>
        <v>5.5787037037037033</v>
      </c>
      <c r="G27" s="29">
        <f>(B27*E27-C27*D27)/F27</f>
        <v>1.2531120331950207</v>
      </c>
      <c r="H27" s="20">
        <f t="shared" ref="H27:H30" si="13">G27^3-(G27)-1</f>
        <v>-0.28536302963931992</v>
      </c>
      <c r="I27" s="26" t="s">
        <v>5</v>
      </c>
    </row>
    <row r="28" spans="1:9" x14ac:dyDescent="0.25">
      <c r="A28" s="15">
        <v>3</v>
      </c>
      <c r="B28" s="20">
        <f>G27</f>
        <v>1.2531120331950207</v>
      </c>
      <c r="C28" s="20">
        <f>C27</f>
        <v>2</v>
      </c>
      <c r="D28" s="20">
        <f t="shared" si="11"/>
        <v>-0.28536302963931992</v>
      </c>
      <c r="E28" s="20">
        <f t="shared" si="12"/>
        <v>5</v>
      </c>
      <c r="F28" s="20">
        <f>E28-D28</f>
        <v>5.2853630296393197</v>
      </c>
      <c r="G28" s="20">
        <f>(B28*E28-C28*D28)/F28</f>
        <v>1.2934374019186836</v>
      </c>
      <c r="H28" s="20">
        <f t="shared" si="13"/>
        <v>-0.12954209282197082</v>
      </c>
      <c r="I28" s="24" t="s">
        <v>5</v>
      </c>
    </row>
    <row r="29" spans="1:9" x14ac:dyDescent="0.25">
      <c r="A29" s="19">
        <v>4</v>
      </c>
      <c r="B29" s="29">
        <f>G28</f>
        <v>1.2934374019186836</v>
      </c>
      <c r="C29" s="29">
        <f>C28</f>
        <v>2</v>
      </c>
      <c r="D29" s="29">
        <f t="shared" si="11"/>
        <v>-0.12954209282197082</v>
      </c>
      <c r="E29" s="29">
        <f t="shared" si="12"/>
        <v>5</v>
      </c>
      <c r="F29" s="29">
        <f>E29-D29</f>
        <v>5.1295420928219713</v>
      </c>
      <c r="G29" s="29">
        <f>(B29*E29-C29*D29)/F29</f>
        <v>1.3112810214872344</v>
      </c>
      <c r="H29" s="29">
        <f t="shared" si="13"/>
        <v>-5.6588487269249477E-2</v>
      </c>
      <c r="I29" s="20"/>
    </row>
    <row r="30" spans="1:9" x14ac:dyDescent="0.25">
      <c r="A30" s="19">
        <v>5</v>
      </c>
      <c r="B30" s="20">
        <f>G29</f>
        <v>1.3112810214872344</v>
      </c>
      <c r="C30" s="20">
        <f>C29</f>
        <v>2</v>
      </c>
      <c r="D30" s="20">
        <f t="shared" si="11"/>
        <v>-5.6588487269249477E-2</v>
      </c>
      <c r="E30" s="20">
        <f t="shared" si="12"/>
        <v>5</v>
      </c>
      <c r="F30" s="20">
        <f>E30-D30</f>
        <v>5.0565884872692495</v>
      </c>
      <c r="G30" s="20">
        <f>(B30*E30-C30*D30)/F30</f>
        <v>1.3189885035664628</v>
      </c>
      <c r="H30" s="20">
        <f t="shared" si="13"/>
        <v>-2.4303747183596958E-2</v>
      </c>
      <c r="I30" s="20"/>
    </row>
    <row r="31" spans="1:9" ht="36.75" thickBot="1" x14ac:dyDescent="0.6">
      <c r="B31" s="1" t="s">
        <v>14</v>
      </c>
      <c r="D31" t="s">
        <v>34</v>
      </c>
      <c r="E31" s="16" t="s">
        <v>20</v>
      </c>
      <c r="F31" s="14" t="s">
        <v>39</v>
      </c>
      <c r="G31" s="14" t="s">
        <v>40</v>
      </c>
    </row>
    <row r="32" spans="1:9" ht="15.75" thickBot="1" x14ac:dyDescent="0.3">
      <c r="A32" s="15" t="s">
        <v>13</v>
      </c>
      <c r="B32" s="11" t="s">
        <v>41</v>
      </c>
      <c r="C32" s="11"/>
      <c r="D32" s="9" t="s">
        <v>23</v>
      </c>
      <c r="E32" s="11" t="s">
        <v>41</v>
      </c>
      <c r="F32" s="11" t="s">
        <v>42</v>
      </c>
      <c r="G32" s="10" t="s">
        <v>24</v>
      </c>
    </row>
    <row r="33" spans="1:8" ht="15.75" thickBot="1" x14ac:dyDescent="0.3">
      <c r="A33" s="15">
        <v>0</v>
      </c>
      <c r="B33" s="11" t="s">
        <v>42</v>
      </c>
      <c r="C33" s="7"/>
      <c r="D33" s="7">
        <f>0.5</f>
        <v>0.5</v>
      </c>
      <c r="E33" s="7">
        <f>2*D33^3+3*D33^2-2</f>
        <v>-1</v>
      </c>
      <c r="F33" s="7">
        <f>6*D33^2+6*D33</f>
        <v>4.5</v>
      </c>
      <c r="G33" s="8">
        <f xml:space="preserve"> D33 - ( E33 / F33 )</f>
        <v>0.72222222222222221</v>
      </c>
    </row>
    <row r="34" spans="1:8" x14ac:dyDescent="0.25">
      <c r="A34" s="15">
        <v>1</v>
      </c>
      <c r="B34" s="3"/>
      <c r="C34" s="2"/>
      <c r="D34" s="2">
        <f>G33</f>
        <v>0.72222222222222221</v>
      </c>
      <c r="E34" s="7">
        <f t="shared" ref="E34:E38" si="14">2*D34^3+3*D34^2-2</f>
        <v>0.31824417009602213</v>
      </c>
      <c r="F34" s="7">
        <f t="shared" ref="F34:F38" si="15">6*D34^2+6*D34</f>
        <v>7.4629629629629628</v>
      </c>
      <c r="G34" s="17">
        <f t="shared" ref="G34:G38" si="16" xml:space="preserve"> D34 - ( E34 / F34 )</f>
        <v>0.67957908280488921</v>
      </c>
    </row>
    <row r="35" spans="1:8" x14ac:dyDescent="0.25">
      <c r="A35" s="15">
        <v>2</v>
      </c>
      <c r="B35" s="3"/>
      <c r="C35" s="2"/>
      <c r="D35" s="2">
        <f>G34</f>
        <v>0.67957908280488921</v>
      </c>
      <c r="E35" s="7">
        <f t="shared" si="14"/>
        <v>1.3180119401382306E-2</v>
      </c>
      <c r="F35" s="7">
        <f t="shared" si="15"/>
        <v>6.8484408755449424</v>
      </c>
      <c r="G35" s="17">
        <f t="shared" si="16"/>
        <v>0.67765453973867873</v>
      </c>
    </row>
    <row r="36" spans="1:8" x14ac:dyDescent="0.25">
      <c r="A36" s="15">
        <v>3</v>
      </c>
      <c r="B36" s="12"/>
      <c r="C36" s="13"/>
      <c r="D36" s="13">
        <f>G35</f>
        <v>0.67765453973867873</v>
      </c>
      <c r="E36" s="7">
        <f t="shared" si="14"/>
        <v>2.6199760752465551E-5</v>
      </c>
      <c r="F36" s="7">
        <f t="shared" si="15"/>
        <v>6.8212212898027156</v>
      </c>
      <c r="G36" s="17">
        <f t="shared" si="16"/>
        <v>0.67765069881934192</v>
      </c>
      <c r="H36" s="14" t="s">
        <v>17</v>
      </c>
    </row>
    <row r="37" spans="1:8" x14ac:dyDescent="0.25">
      <c r="A37" s="15">
        <v>4</v>
      </c>
      <c r="B37" s="34"/>
      <c r="C37" s="29"/>
      <c r="D37" s="29">
        <f>G36</f>
        <v>0.67765069881934192</v>
      </c>
      <c r="E37" s="32">
        <f t="shared" si="14"/>
        <v>1.042410602281052E-10</v>
      </c>
      <c r="F37" s="32">
        <f t="shared" si="15"/>
        <v>6.8211670105781064</v>
      </c>
      <c r="G37" s="17">
        <f t="shared" si="16"/>
        <v>0.67765069880405993</v>
      </c>
      <c r="H37" s="14"/>
    </row>
    <row r="38" spans="1:8" ht="15.75" thickBot="1" x14ac:dyDescent="0.3">
      <c r="B38" s="4"/>
      <c r="C38" s="5"/>
      <c r="D38" s="5">
        <f>G37</f>
        <v>0.67765069880405993</v>
      </c>
      <c r="E38" s="7">
        <f t="shared" si="14"/>
        <v>0</v>
      </c>
      <c r="F38" s="7">
        <f t="shared" si="15"/>
        <v>6.821167010362144</v>
      </c>
      <c r="G38" s="6">
        <f t="shared" si="16"/>
        <v>0.67765069880405993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</cp:lastModifiedBy>
  <dcterms:created xsi:type="dcterms:W3CDTF">2018-09-25T20:37:03Z</dcterms:created>
  <dcterms:modified xsi:type="dcterms:W3CDTF">2019-04-15T01:25:55Z</dcterms:modified>
</cp:coreProperties>
</file>