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8" i="1"/>
  <c r="F4" i="1"/>
  <c r="L3" i="1"/>
  <c r="F5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8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<sst xmlns="http://schemas.openxmlformats.org/spreadsheetml/2006/main" count="35" uniqueCount="14">
  <si>
    <t>LUNA</t>
  </si>
  <si>
    <t>Nr</t>
  </si>
  <si>
    <t>Data</t>
  </si>
  <si>
    <t>Expert</t>
  </si>
  <si>
    <t>EXPERT</t>
  </si>
  <si>
    <t>Andrei Ionut DAMIAN</t>
  </si>
  <si>
    <t>AN</t>
  </si>
  <si>
    <t>Descrierea activitatilor zilnice</t>
  </si>
  <si>
    <t>Lucru in cadrul activitatii 1.3. Arhitectura motor euristic. Revizuire lucrare stiintifica pentru publicarea in cadrul conferintei internationale IEEE CSCS21, lucrare ce urmeaza a fi indexata ISI. Lucrarea stiintifica contina componentele de USE CASE si MODELE MATEMATICE.</t>
  </si>
  <si>
    <t>Total ZILE</t>
  </si>
  <si>
    <t>Total ORE</t>
  </si>
  <si>
    <t>ORE/ZI CONTRACT</t>
  </si>
  <si>
    <t>ORE</t>
  </si>
  <si>
    <t>Lucru in cadrul activitatii 1.4. Arhitectura spatiu de lucru virtual. Proiectarea Deep CNN shallow models pentru recunoasterea automatizata a interfetelor grafice. Proiectarea spatiului de functionare Cloud Desktop al aplicatiilor migrate. Modificari lucrare 1.3 cf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</si>
</sst>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abSelected="1" topLeftCell="A28" workbookViewId="0">
      <selection activeCell="E34" sqref="E34"/>
    </sheetView>
  </sheetViews>
  <sheetFormatPr defaultRowHeight="14.25" x14ac:dyDescent="0.45"/>
  <cols>
    <col min="1" max="1" width="1.9296875" customWidth="1"/>
    <col min="2" max="2" width="3.9296875" style="1" customWidth="1"/>
    <col min="3" max="3" width="10.33203125" style="1" customWidth="1"/>
    <col min="4" max="4" width="21.33203125" style="1" customWidth="1"/>
    <col min="5" max="5" width="74.46484375" customWidth="1"/>
    <col min="12" max="12" width="9.9296875" bestFit="1" customWidth="1"/>
  </cols>
  <sheetData>
    <row r="2" spans="2:12" x14ac:dyDescent="0.45">
      <c r="B2" s="12" t="s">
        <v>11</v>
      </c>
      <c r="C2" s="12"/>
      <c r="D2" s="4">
        <v>8</v>
      </c>
    </row>
    <row r="3" spans="2:12" x14ac:dyDescent="0.45">
      <c r="B3" s="10" t="s">
        <v>6</v>
      </c>
      <c r="C3" s="10"/>
      <c r="D3" s="4">
        <v>2017</v>
      </c>
      <c r="L3" s="2">
        <f>DATE(D3,D4,1)-1</f>
        <v>42794</v>
      </c>
    </row>
    <row r="4" spans="2:12" x14ac:dyDescent="0.45">
      <c r="B4" s="10" t="s">
        <v>0</v>
      </c>
      <c r="C4" s="10"/>
      <c r="D4" s="4">
        <v>3</v>
      </c>
      <c r="E4" s="11" t="s">
        <v>9</v>
      </c>
      <c r="F4" s="11">
        <f>COUNT(B8:B30)</f>
        <v>23</v>
      </c>
    </row>
    <row r="5" spans="2:12" x14ac:dyDescent="0.45">
      <c r="B5" s="10" t="s">
        <v>4</v>
      </c>
      <c r="C5" s="10"/>
      <c r="D5" s="4" t="s">
        <v>5</v>
      </c>
      <c r="E5" s="11" t="s">
        <v>10</v>
      </c>
      <c r="F5" s="11">
        <f>SUM(F8:F30)</f>
        <v>184</v>
      </c>
    </row>
    <row r="7" spans="2:12" s="1" customFormat="1" x14ac:dyDescent="0.45">
      <c r="B7" s="6" t="s">
        <v>1</v>
      </c>
      <c r="C7" s="6" t="s">
        <v>2</v>
      </c>
      <c r="D7" s="7" t="s">
        <v>3</v>
      </c>
      <c r="E7" s="3" t="s">
        <v>7</v>
      </c>
      <c r="F7" s="3" t="s">
        <v>12</v>
      </c>
    </row>
    <row r="8" spans="2:12" ht="45.85" customHeight="1" x14ac:dyDescent="0.45">
      <c r="B8" s="8">
        <v>1</v>
      </c>
      <c r="C8" s="9">
        <f>WORKDAY(L3,1)</f>
        <v>42795</v>
      </c>
      <c r="D8" s="8" t="str">
        <f>$D$5</f>
        <v>Andrei Ionut DAMIAN</v>
      </c>
      <c r="E8" s="5" t="s">
        <v>8</v>
      </c>
      <c r="F8" s="13">
        <f>IF(B8&lt;&gt;"",$D$2,0)</f>
        <v>8</v>
      </c>
    </row>
    <row r="9" spans="2:12" ht="45.85" customHeight="1" x14ac:dyDescent="0.45">
      <c r="B9" s="8">
        <v>2</v>
      </c>
      <c r="C9" s="9">
        <f>WORKDAY(C8,1)</f>
        <v>42796</v>
      </c>
      <c r="D9" s="8" t="str">
        <f t="shared" ref="D9:D30" si="0">$D$5</f>
        <v>Andrei Ionut DAMIAN</v>
      </c>
      <c r="E9" s="5" t="s">
        <v>8</v>
      </c>
      <c r="F9" s="13">
        <f t="shared" ref="F9:F30" si="1">IF(B9&lt;&gt;"",$D$2,0)</f>
        <v>8</v>
      </c>
    </row>
    <row r="10" spans="2:12" ht="45.85" customHeight="1" x14ac:dyDescent="0.45">
      <c r="B10" s="8">
        <v>3</v>
      </c>
      <c r="C10" s="9">
        <f t="shared" ref="C10:C30" si="2">WORKDAY(C9,1)</f>
        <v>42797</v>
      </c>
      <c r="D10" s="8" t="str">
        <f t="shared" si="0"/>
        <v>Andrei Ionut DAMIAN</v>
      </c>
      <c r="E10" s="5" t="s">
        <v>8</v>
      </c>
      <c r="F10" s="13">
        <f t="shared" si="1"/>
        <v>8</v>
      </c>
    </row>
    <row r="11" spans="2:12" ht="45.85" customHeight="1" x14ac:dyDescent="0.45">
      <c r="B11" s="8">
        <v>4</v>
      </c>
      <c r="C11" s="9">
        <f t="shared" si="2"/>
        <v>42800</v>
      </c>
      <c r="D11" s="8" t="str">
        <f t="shared" si="0"/>
        <v>Andrei Ionut DAMIAN</v>
      </c>
      <c r="E11" s="5" t="s">
        <v>8</v>
      </c>
      <c r="F11" s="13">
        <f t="shared" si="1"/>
        <v>8</v>
      </c>
    </row>
    <row r="12" spans="2:12" ht="45.85" customHeight="1" x14ac:dyDescent="0.45">
      <c r="B12" s="8">
        <v>5</v>
      </c>
      <c r="C12" s="9">
        <f t="shared" si="2"/>
        <v>42801</v>
      </c>
      <c r="D12" s="8" t="str">
        <f t="shared" si="0"/>
        <v>Andrei Ionut DAMIAN</v>
      </c>
      <c r="E12" s="5" t="s">
        <v>8</v>
      </c>
      <c r="F12" s="13">
        <f t="shared" si="1"/>
        <v>8</v>
      </c>
    </row>
    <row r="13" spans="2:12" ht="45.85" customHeight="1" x14ac:dyDescent="0.45">
      <c r="B13" s="8">
        <v>6</v>
      </c>
      <c r="C13" s="9">
        <f t="shared" si="2"/>
        <v>42802</v>
      </c>
      <c r="D13" s="8" t="str">
        <f t="shared" si="0"/>
        <v>Andrei Ionut DAMIAN</v>
      </c>
      <c r="E13" s="5" t="s">
        <v>8</v>
      </c>
      <c r="F13" s="13">
        <f t="shared" si="1"/>
        <v>8</v>
      </c>
    </row>
    <row r="14" spans="2:12" ht="45.85" customHeight="1" x14ac:dyDescent="0.45">
      <c r="B14" s="8">
        <v>7</v>
      </c>
      <c r="C14" s="9">
        <f t="shared" si="2"/>
        <v>42803</v>
      </c>
      <c r="D14" s="8" t="str">
        <f t="shared" si="0"/>
        <v>Andrei Ionut DAMIAN</v>
      </c>
      <c r="E14" s="5" t="s">
        <v>8</v>
      </c>
      <c r="F14" s="13">
        <f t="shared" si="1"/>
        <v>8</v>
      </c>
    </row>
    <row r="15" spans="2:12" ht="45.85" customHeight="1" x14ac:dyDescent="0.45">
      <c r="B15" s="8">
        <v>8</v>
      </c>
      <c r="C15" s="9">
        <f t="shared" si="2"/>
        <v>42804</v>
      </c>
      <c r="D15" s="8" t="str">
        <f t="shared" si="0"/>
        <v>Andrei Ionut DAMIAN</v>
      </c>
      <c r="E15" s="5" t="s">
        <v>13</v>
      </c>
      <c r="F15" s="13">
        <f t="shared" si="1"/>
        <v>8</v>
      </c>
    </row>
    <row r="16" spans="2:12" ht="45.85" customHeight="1" x14ac:dyDescent="0.45">
      <c r="B16" s="8">
        <v>9</v>
      </c>
      <c r="C16" s="9">
        <f t="shared" si="2"/>
        <v>42807</v>
      </c>
      <c r="D16" s="8" t="str">
        <f t="shared" si="0"/>
        <v>Andrei Ionut DAMIAN</v>
      </c>
      <c r="E16" s="5" t="s">
        <v>13</v>
      </c>
      <c r="F16" s="13">
        <f t="shared" si="1"/>
        <v>8</v>
      </c>
    </row>
    <row r="17" spans="2:6" ht="45.85" customHeight="1" x14ac:dyDescent="0.45">
      <c r="B17" s="8">
        <v>10</v>
      </c>
      <c r="C17" s="9">
        <f t="shared" si="2"/>
        <v>42808</v>
      </c>
      <c r="D17" s="8" t="str">
        <f t="shared" si="0"/>
        <v>Andrei Ionut DAMIAN</v>
      </c>
      <c r="E17" s="5" t="s">
        <v>13</v>
      </c>
      <c r="F17" s="13">
        <f t="shared" si="1"/>
        <v>8</v>
      </c>
    </row>
    <row r="18" spans="2:6" ht="45.85" customHeight="1" x14ac:dyDescent="0.45">
      <c r="B18" s="8">
        <v>11</v>
      </c>
      <c r="C18" s="9">
        <f t="shared" si="2"/>
        <v>42809</v>
      </c>
      <c r="D18" s="8" t="str">
        <f t="shared" si="0"/>
        <v>Andrei Ionut DAMIAN</v>
      </c>
      <c r="E18" s="5" t="s">
        <v>13</v>
      </c>
      <c r="F18" s="13">
        <f t="shared" si="1"/>
        <v>8</v>
      </c>
    </row>
    <row r="19" spans="2:6" ht="45.85" customHeight="1" x14ac:dyDescent="0.45">
      <c r="B19" s="8">
        <v>12</v>
      </c>
      <c r="C19" s="9">
        <f t="shared" si="2"/>
        <v>42810</v>
      </c>
      <c r="D19" s="8" t="str">
        <f t="shared" si="0"/>
        <v>Andrei Ionut DAMIAN</v>
      </c>
      <c r="E19" s="5" t="s">
        <v>13</v>
      </c>
      <c r="F19" s="13">
        <f t="shared" si="1"/>
        <v>8</v>
      </c>
    </row>
    <row r="20" spans="2:6" ht="45.85" customHeight="1" x14ac:dyDescent="0.45">
      <c r="B20" s="8">
        <v>13</v>
      </c>
      <c r="C20" s="9">
        <f t="shared" si="2"/>
        <v>42811</v>
      </c>
      <c r="D20" s="8" t="str">
        <f t="shared" si="0"/>
        <v>Andrei Ionut DAMIAN</v>
      </c>
      <c r="E20" s="5" t="s">
        <v>13</v>
      </c>
      <c r="F20" s="13">
        <f t="shared" si="1"/>
        <v>8</v>
      </c>
    </row>
    <row r="21" spans="2:6" ht="45.85" customHeight="1" x14ac:dyDescent="0.45">
      <c r="B21" s="8">
        <v>14</v>
      </c>
      <c r="C21" s="9">
        <f t="shared" si="2"/>
        <v>42814</v>
      </c>
      <c r="D21" s="8" t="str">
        <f t="shared" si="0"/>
        <v>Andrei Ionut DAMIAN</v>
      </c>
      <c r="E21" s="5" t="s">
        <v>13</v>
      </c>
      <c r="F21" s="13">
        <f t="shared" si="1"/>
        <v>8</v>
      </c>
    </row>
    <row r="22" spans="2:6" ht="45.85" customHeight="1" x14ac:dyDescent="0.45">
      <c r="B22" s="8">
        <v>15</v>
      </c>
      <c r="C22" s="9">
        <f t="shared" si="2"/>
        <v>42815</v>
      </c>
      <c r="D22" s="8" t="str">
        <f t="shared" si="0"/>
        <v>Andrei Ionut DAMIAN</v>
      </c>
      <c r="E22" s="5" t="s">
        <v>13</v>
      </c>
      <c r="F22" s="13">
        <f t="shared" si="1"/>
        <v>8</v>
      </c>
    </row>
    <row r="23" spans="2:6" ht="45.85" customHeight="1" x14ac:dyDescent="0.45">
      <c r="B23" s="8">
        <v>16</v>
      </c>
      <c r="C23" s="9">
        <f t="shared" si="2"/>
        <v>42816</v>
      </c>
      <c r="D23" s="8" t="str">
        <f t="shared" si="0"/>
        <v>Andrei Ionut DAMIAN</v>
      </c>
      <c r="E23" s="5" t="s">
        <v>13</v>
      </c>
      <c r="F23" s="13">
        <f t="shared" si="1"/>
        <v>8</v>
      </c>
    </row>
    <row r="24" spans="2:6" ht="45.85" customHeight="1" x14ac:dyDescent="0.45">
      <c r="B24" s="8">
        <v>17</v>
      </c>
      <c r="C24" s="9">
        <f t="shared" si="2"/>
        <v>42817</v>
      </c>
      <c r="D24" s="8" t="str">
        <f t="shared" si="0"/>
        <v>Andrei Ionut DAMIAN</v>
      </c>
      <c r="E24" s="5" t="s">
        <v>13</v>
      </c>
      <c r="F24" s="13">
        <f t="shared" si="1"/>
        <v>8</v>
      </c>
    </row>
    <row r="25" spans="2:6" ht="45.85" customHeight="1" x14ac:dyDescent="0.45">
      <c r="B25" s="8">
        <v>18</v>
      </c>
      <c r="C25" s="9">
        <f t="shared" si="2"/>
        <v>42818</v>
      </c>
      <c r="D25" s="8" t="str">
        <f t="shared" si="0"/>
        <v>Andrei Ionut DAMIAN</v>
      </c>
      <c r="E25" s="5" t="s">
        <v>13</v>
      </c>
      <c r="F25" s="13">
        <f t="shared" si="1"/>
        <v>8</v>
      </c>
    </row>
    <row r="26" spans="2:6" ht="45.85" customHeight="1" x14ac:dyDescent="0.45">
      <c r="B26" s="8">
        <v>19</v>
      </c>
      <c r="C26" s="9">
        <f t="shared" si="2"/>
        <v>42821</v>
      </c>
      <c r="D26" s="8" t="str">
        <f t="shared" si="0"/>
        <v>Andrei Ionut DAMIAN</v>
      </c>
      <c r="E26" s="5" t="s">
        <v>13</v>
      </c>
      <c r="F26" s="13">
        <f t="shared" si="1"/>
        <v>8</v>
      </c>
    </row>
    <row r="27" spans="2:6" ht="45.85" customHeight="1" x14ac:dyDescent="0.45">
      <c r="B27" s="8">
        <v>20</v>
      </c>
      <c r="C27" s="9">
        <f t="shared" si="2"/>
        <v>42822</v>
      </c>
      <c r="D27" s="8" t="str">
        <f t="shared" si="0"/>
        <v>Andrei Ionut DAMIAN</v>
      </c>
      <c r="E27" s="5" t="s">
        <v>13</v>
      </c>
      <c r="F27" s="13">
        <f t="shared" si="1"/>
        <v>8</v>
      </c>
    </row>
    <row r="28" spans="2:6" ht="45.85" customHeight="1" x14ac:dyDescent="0.45">
      <c r="B28" s="8">
        <v>21</v>
      </c>
      <c r="C28" s="9">
        <f t="shared" si="2"/>
        <v>42823</v>
      </c>
      <c r="D28" s="8" t="str">
        <f t="shared" si="0"/>
        <v>Andrei Ionut DAMIAN</v>
      </c>
      <c r="E28" s="5" t="s">
        <v>13</v>
      </c>
      <c r="F28" s="13">
        <f t="shared" si="1"/>
        <v>8</v>
      </c>
    </row>
    <row r="29" spans="2:6" ht="45.85" customHeight="1" x14ac:dyDescent="0.45">
      <c r="B29" s="8">
        <v>22</v>
      </c>
      <c r="C29" s="9">
        <f t="shared" si="2"/>
        <v>42824</v>
      </c>
      <c r="D29" s="8" t="str">
        <f t="shared" si="0"/>
        <v>Andrei Ionut DAMIAN</v>
      </c>
      <c r="E29" s="5" t="s">
        <v>13</v>
      </c>
      <c r="F29" s="13">
        <f t="shared" si="1"/>
        <v>8</v>
      </c>
    </row>
    <row r="30" spans="2:6" ht="45.85" customHeight="1" x14ac:dyDescent="0.45">
      <c r="B30" s="8">
        <v>23</v>
      </c>
      <c r="C30" s="9">
        <f t="shared" si="2"/>
        <v>42825</v>
      </c>
      <c r="D30" s="8" t="str">
        <f t="shared" si="0"/>
        <v>Andrei Ionut DAMIAN</v>
      </c>
      <c r="E30" s="5" t="s">
        <v>13</v>
      </c>
      <c r="F30" s="13">
        <f t="shared" si="1"/>
        <v>8</v>
      </c>
    </row>
  </sheetData>
  <mergeCells count="4">
    <mergeCell ref="B3:C3"/>
    <mergeCell ref="B4:C4"/>
    <mergeCell ref="B5:C5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2017-03-25T11:59:16Z</dcterms:modified>
</cp:coreProperties>
</file>