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calcChain.xml><?xml version="1.0" encoding="utf-8"?>
<calcChain xmlns="http://schemas.openxmlformats.org/spreadsheetml/2006/main">
  <c r="C24" i="1" l="1"/>
  <c r="C22" i="1"/>
  <c r="C18" i="1"/>
  <c r="E16" i="1" l="1"/>
  <c r="D16" i="1"/>
  <c r="C16" i="1"/>
  <c r="E15" i="1"/>
  <c r="D15" i="1"/>
  <c r="C15" i="1"/>
  <c r="E13" i="1"/>
  <c r="E11" i="1"/>
  <c r="D11" i="1"/>
  <c r="C11" i="1"/>
  <c r="E10" i="1"/>
  <c r="D10" i="1"/>
  <c r="C10" i="1"/>
  <c r="C8" i="1"/>
  <c r="D8" i="1" s="1"/>
  <c r="E8" i="1" s="1"/>
  <c r="E6" i="1"/>
  <c r="D6" i="1"/>
  <c r="C6" i="1"/>
  <c r="E5" i="1"/>
  <c r="D5" i="1"/>
  <c r="C5" i="1"/>
  <c r="C3" i="1"/>
  <c r="D3" i="1" s="1"/>
  <c r="E3" i="1" s="1"/>
  <c r="C12" i="1" l="1"/>
  <c r="C7" i="1"/>
  <c r="C17" i="1"/>
</calcChain>
</file>

<file path=xl/sharedStrings.xml><?xml version="1.0" encoding="utf-8"?>
<sst xmlns="http://schemas.openxmlformats.org/spreadsheetml/2006/main" count="26" uniqueCount="17">
  <si>
    <t>Salariu net</t>
  </si>
  <si>
    <t>Salariu brut</t>
  </si>
  <si>
    <t>Total perioada</t>
  </si>
  <si>
    <t>Director proiect</t>
  </si>
  <si>
    <t>Expert implementare #1</t>
  </si>
  <si>
    <t>Expert implementare #2</t>
  </si>
  <si>
    <t>Luna 1</t>
  </si>
  <si>
    <t>Luna 2</t>
  </si>
  <si>
    <t>Luna 3</t>
  </si>
  <si>
    <t>Cheltuieli salarizare totale</t>
  </si>
  <si>
    <t>Cheltuieli regie</t>
  </si>
  <si>
    <t>Servicii utilitati</t>
  </si>
  <si>
    <t>Total prefinantare 1</t>
  </si>
  <si>
    <t>Ore lucru previzionate</t>
  </si>
  <si>
    <t>Cheltuieli salariale administrativ</t>
  </si>
  <si>
    <t>Total salarii</t>
  </si>
  <si>
    <t>Total regie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</si>
</sst>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3">
    <xf numFmtId="0" fontId="0" fillId="0" borderId="0" xfId="0"/>
    <xf numFmtId="3" fontId="0" fillId="0" borderId="0" xfId="0" applyNumberFormat="1"/>
    <xf numFmtId="0" fontId="2" fillId="2" borderId="0" xfId="0" applyFont="1" applyFill="1" applyBorder="1" applyAlignment="1">
      <alignment horizontal="right"/>
    </xf>
    <xf numFmtId="3" fontId="2" fillId="2" borderId="0" xfId="0" applyNumberFormat="1" applyFont="1" applyFill="1" applyBorder="1" applyAlignment="1"/>
    <xf numFmtId="0" fontId="0" fillId="2" borderId="0" xfId="0" applyFill="1"/>
    <xf numFmtId="0" fontId="0" fillId="2" borderId="0" xfId="0" applyFill="1" applyBorder="1"/>
    <xf numFmtId="0" fontId="2" fillId="2" borderId="0" xfId="0" applyFont="1" applyFill="1" applyBorder="1"/>
    <xf numFmtId="3" fontId="0" fillId="2" borderId="0" xfId="0" applyNumberFormat="1" applyFill="1" applyBorder="1"/>
    <xf numFmtId="0" fontId="3" fillId="2" borderId="1" xfId="0" applyFont="1" applyFill="1" applyBorder="1"/>
    <xf numFmtId="0" fontId="0" fillId="2" borderId="2" xfId="0" applyFill="1" applyBorder="1"/>
    <xf numFmtId="0" fontId="2" fillId="2" borderId="2" xfId="0" applyFont="1" applyFill="1" applyBorder="1"/>
    <xf numFmtId="0" fontId="2" fillId="2" borderId="3" xfId="0" applyFont="1" applyFill="1" applyBorder="1"/>
    <xf numFmtId="0" fontId="0" fillId="2" borderId="4" xfId="0" applyFill="1" applyBorder="1"/>
    <xf numFmtId="3" fontId="0" fillId="2" borderId="5" xfId="0" applyNumberFormat="1" applyFill="1" applyBorder="1"/>
    <xf numFmtId="0" fontId="2" fillId="2" borderId="6" xfId="0" applyFont="1" applyFill="1" applyBorder="1"/>
    <xf numFmtId="0" fontId="3" fillId="2" borderId="7" xfId="0" applyFont="1" applyFill="1" applyBorder="1" applyAlignment="1">
      <alignment horizontal="right"/>
    </xf>
    <xf numFmtId="3" fontId="3" fillId="2" borderId="7" xfId="0" applyNumberFormat="1" applyFont="1" applyFill="1" applyBorder="1" applyAlignment="1"/>
    <xf numFmtId="3" fontId="2" fillId="2" borderId="7" xfId="0" applyNumberFormat="1" applyFont="1" applyFill="1" applyBorder="1" applyAlignment="1"/>
    <xf numFmtId="3" fontId="2" fillId="2" borderId="8" xfId="0" applyNumberFormat="1" applyFont="1" applyFill="1" applyBorder="1" applyAlignment="1"/>
    <xf numFmtId="3" fontId="2" fillId="2" borderId="2" xfId="0" applyNumberFormat="1" applyFont="1" applyFill="1" applyBorder="1" applyAlignment="1">
      <alignment horizontal="right"/>
    </xf>
    <xf numFmtId="3" fontId="2" fillId="2" borderId="3" xfId="0" applyNumberFormat="1" applyFont="1" applyFill="1" applyBorder="1" applyAlignment="1">
      <alignment horizontal="right"/>
    </xf>
    <xf numFmtId="0" fontId="1" fillId="2" borderId="4" xfId="0" applyFont="1" applyFill="1" applyBorder="1"/>
    <xf numFmtId="0" fontId="1" fillId="2" borderId="2" xfId="0" applyFont="1" applyFill="1" applyBorder="1"/>
    <xf numFmtId="3" fontId="1" fillId="2" borderId="2" xfId="0" applyNumberFormat="1" applyFont="1" applyFill="1" applyBorder="1"/>
    <xf numFmtId="0" fontId="0" fillId="2" borderId="3" xfId="0" applyFill="1" applyBorder="1"/>
    <xf numFmtId="0" fontId="0" fillId="2" borderId="6" xfId="0" applyFill="1" applyBorder="1"/>
    <xf numFmtId="3" fontId="1" fillId="2" borderId="7" xfId="0" applyNumberFormat="1" applyFont="1" applyFill="1" applyBorder="1"/>
    <xf numFmtId="0" fontId="0" fillId="2" borderId="7" xfId="0" applyFill="1" applyBorder="1"/>
    <xf numFmtId="0" fontId="0" fillId="2" borderId="8" xfId="0" applyFill="1" applyBorder="1"/>
    <xf numFmtId="0" fontId="0" fillId="0" borderId="9" xfId="0" applyBorder="1"/>
    <xf numFmtId="0" fontId="1" fillId="0" borderId="10" xfId="0" applyFont="1" applyBorder="1"/>
    <xf numFmtId="3" fontId="1" fillId="0" borderId="10" xfId="0" applyNumberFormat="1" applyFont="1" applyBorder="1"/>
    <xf numFmtId="0" fontId="0" fillId="0" borderId="10" xfId="0" applyBorder="1"/>
    <xf numFmtId="0" fontId="0" fillId="0" borderId="11" xfId="0" applyBorder="1"/>
    <xf numFmtId="0" fontId="2" fillId="2" borderId="9" xfId="0" applyFont="1" applyFill="1" applyBorder="1"/>
    <xf numFmtId="0" fontId="3" fillId="2" borderId="10" xfId="0" applyFont="1" applyFill="1" applyBorder="1" applyAlignment="1">
      <alignment horizontal="right"/>
    </xf>
    <xf numFmtId="3" fontId="3" fillId="2" borderId="10" xfId="0" applyNumberFormat="1" applyFont="1" applyFill="1" applyBorder="1" applyAlignment="1"/>
    <xf numFmtId="3" fontId="2" fillId="2" borderId="10" xfId="0" applyNumberFormat="1" applyFont="1" applyFill="1" applyBorder="1" applyAlignment="1"/>
    <xf numFmtId="3" fontId="2" fillId="2" borderId="11" xfId="0" applyNumberFormat="1" applyFont="1" applyFill="1" applyBorder="1" applyAlignment="1"/>
    <xf numFmtId="0" fontId="3" fillId="2" borderId="4" xfId="0" applyFont="1" applyFill="1" applyBorder="1"/>
    <xf numFmtId="0" fontId="1" fillId="2" borderId="0" xfId="0" applyFont="1" applyFill="1" applyBorder="1"/>
    <xf numFmtId="3" fontId="1" fillId="2" borderId="0" xfId="0" applyNumberFormat="1" applyFont="1" applyFill="1" applyBorder="1"/>
    <xf numFmtId="0" fontId="0" fillId="2" borderId="5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showGridLines="0" tabSelected="1" topLeftCell="A11" workbookViewId="0">
      <selection activeCell="C25" sqref="C25"/>
    </sheetView>
  </sheetViews>
  <sheetFormatPr defaultRowHeight="15" x14ac:dyDescent="0.25"/>
  <cols>
    <col min="1" max="1" width="22.7109375" bestFit="1" customWidth="1"/>
    <col min="2" max="2" width="30.42578125" bestFit="1" customWidth="1"/>
    <col min="3" max="5" width="13.85546875" customWidth="1"/>
  </cols>
  <sheetData>
    <row r="1" spans="1:5" x14ac:dyDescent="0.25">
      <c r="A1" s="4"/>
      <c r="B1" s="4"/>
      <c r="C1" s="4"/>
      <c r="D1" s="4"/>
      <c r="E1" s="4"/>
    </row>
    <row r="2" spans="1:5" x14ac:dyDescent="0.25">
      <c r="A2" s="5"/>
      <c r="B2" s="5"/>
      <c r="C2" s="5" t="s">
        <v>6</v>
      </c>
      <c r="D2" s="5" t="s">
        <v>7</v>
      </c>
      <c r="E2" s="5" t="s">
        <v>8</v>
      </c>
    </row>
    <row r="3" spans="1:5" x14ac:dyDescent="0.25">
      <c r="A3" s="8" t="s">
        <v>3</v>
      </c>
      <c r="B3" s="9" t="s">
        <v>13</v>
      </c>
      <c r="C3" s="10">
        <f>20*8</f>
        <v>160</v>
      </c>
      <c r="D3" s="10">
        <f>C3</f>
        <v>160</v>
      </c>
      <c r="E3" s="11">
        <f t="shared" ref="E3" si="0">D3</f>
        <v>160</v>
      </c>
    </row>
    <row r="4" spans="1:5" x14ac:dyDescent="0.25">
      <c r="A4" s="12"/>
      <c r="B4" s="5" t="s">
        <v>0</v>
      </c>
      <c r="C4" s="7">
        <v>10850</v>
      </c>
      <c r="D4" s="7">
        <v>10850</v>
      </c>
      <c r="E4" s="13">
        <v>10850</v>
      </c>
    </row>
    <row r="5" spans="1:5" x14ac:dyDescent="0.25">
      <c r="A5" s="12"/>
      <c r="B5" s="5" t="s">
        <v>1</v>
      </c>
      <c r="C5" s="7">
        <f>C4*1.1976</f>
        <v>12993.96</v>
      </c>
      <c r="D5" s="7">
        <f t="shared" ref="D5:E5" si="1">D4*1.1976</f>
        <v>12993.96</v>
      </c>
      <c r="E5" s="13">
        <f t="shared" si="1"/>
        <v>12993.96</v>
      </c>
    </row>
    <row r="6" spans="1:5" x14ac:dyDescent="0.25">
      <c r="A6" s="12"/>
      <c r="B6" s="5" t="s">
        <v>9</v>
      </c>
      <c r="C6" s="7">
        <f>C4*1.473</f>
        <v>15982.050000000001</v>
      </c>
      <c r="D6" s="7">
        <f t="shared" ref="D6:E6" si="2">D4*1.473</f>
        <v>15982.050000000001</v>
      </c>
      <c r="E6" s="13">
        <f t="shared" si="2"/>
        <v>15982.050000000001</v>
      </c>
    </row>
    <row r="7" spans="1:5" x14ac:dyDescent="0.25">
      <c r="A7" s="14"/>
      <c r="B7" s="15" t="s">
        <v>2</v>
      </c>
      <c r="C7" s="16">
        <f>SUM(C6:H6)</f>
        <v>47946.15</v>
      </c>
      <c r="D7" s="17"/>
      <c r="E7" s="18"/>
    </row>
    <row r="8" spans="1:5" x14ac:dyDescent="0.25">
      <c r="A8" s="8" t="s">
        <v>4</v>
      </c>
      <c r="B8" s="9" t="s">
        <v>13</v>
      </c>
      <c r="C8" s="19">
        <f>20*8</f>
        <v>160</v>
      </c>
      <c r="D8" s="19">
        <f>C8</f>
        <v>160</v>
      </c>
      <c r="E8" s="20">
        <f t="shared" ref="E8" si="3">D8</f>
        <v>160</v>
      </c>
    </row>
    <row r="9" spans="1:5" x14ac:dyDescent="0.25">
      <c r="A9" s="21"/>
      <c r="B9" s="5" t="s">
        <v>0</v>
      </c>
      <c r="C9" s="7">
        <v>2400</v>
      </c>
      <c r="D9" s="7">
        <v>2400</v>
      </c>
      <c r="E9" s="13">
        <v>2400</v>
      </c>
    </row>
    <row r="10" spans="1:5" x14ac:dyDescent="0.25">
      <c r="A10" s="12"/>
      <c r="B10" s="5" t="s">
        <v>1</v>
      </c>
      <c r="C10" s="7">
        <f>C9*1.1976</f>
        <v>2874.24</v>
      </c>
      <c r="D10" s="7">
        <f t="shared" ref="D10:E10" si="4">D9*1.1976</f>
        <v>2874.24</v>
      </c>
      <c r="E10" s="13">
        <f t="shared" si="4"/>
        <v>2874.24</v>
      </c>
    </row>
    <row r="11" spans="1:5" x14ac:dyDescent="0.25">
      <c r="A11" s="12"/>
      <c r="B11" s="5" t="s">
        <v>9</v>
      </c>
      <c r="C11" s="7">
        <f>C9*1.473</f>
        <v>3535.2000000000003</v>
      </c>
      <c r="D11" s="7">
        <f t="shared" ref="D11:E11" si="5">D9*1.473</f>
        <v>3535.2000000000003</v>
      </c>
      <c r="E11" s="13">
        <f t="shared" si="5"/>
        <v>3535.2000000000003</v>
      </c>
    </row>
    <row r="12" spans="1:5" x14ac:dyDescent="0.25">
      <c r="A12" s="14"/>
      <c r="B12" s="15" t="s">
        <v>2</v>
      </c>
      <c r="C12" s="16">
        <f>SUM(C11:H11)</f>
        <v>10605.6</v>
      </c>
      <c r="D12" s="17"/>
      <c r="E12" s="18"/>
    </row>
    <row r="13" spans="1:5" x14ac:dyDescent="0.25">
      <c r="A13" s="8" t="s">
        <v>5</v>
      </c>
      <c r="B13" s="9" t="s">
        <v>13</v>
      </c>
      <c r="C13" s="19">
        <v>0</v>
      </c>
      <c r="D13" s="19">
        <v>0</v>
      </c>
      <c r="E13" s="20">
        <f t="shared" ref="E13" si="6">D13</f>
        <v>0</v>
      </c>
    </row>
    <row r="14" spans="1:5" x14ac:dyDescent="0.25">
      <c r="A14" s="12"/>
      <c r="B14" s="5">
        <v>0</v>
      </c>
      <c r="C14" s="7">
        <v>0</v>
      </c>
      <c r="D14" s="7">
        <v>0</v>
      </c>
      <c r="E14" s="13">
        <v>0</v>
      </c>
    </row>
    <row r="15" spans="1:5" x14ac:dyDescent="0.25">
      <c r="A15" s="12"/>
      <c r="B15" s="5" t="s">
        <v>1</v>
      </c>
      <c r="C15" s="7">
        <f>C14*1.1976</f>
        <v>0</v>
      </c>
      <c r="D15" s="7">
        <f t="shared" ref="D15:E15" si="7">D14*1.1976</f>
        <v>0</v>
      </c>
      <c r="E15" s="13">
        <f t="shared" si="7"/>
        <v>0</v>
      </c>
    </row>
    <row r="16" spans="1:5" x14ac:dyDescent="0.25">
      <c r="A16" s="12"/>
      <c r="B16" s="5" t="s">
        <v>9</v>
      </c>
      <c r="C16" s="7">
        <f>C14*1.473</f>
        <v>0</v>
      </c>
      <c r="D16" s="7">
        <f t="shared" ref="D16:E16" si="8">D14*1.473</f>
        <v>0</v>
      </c>
      <c r="E16" s="13">
        <f t="shared" si="8"/>
        <v>0</v>
      </c>
    </row>
    <row r="17" spans="1:7" x14ac:dyDescent="0.25">
      <c r="A17" s="14"/>
      <c r="B17" s="15" t="s">
        <v>2</v>
      </c>
      <c r="C17" s="16">
        <f>SUM(C16:H16)</f>
        <v>0</v>
      </c>
      <c r="D17" s="17"/>
      <c r="E17" s="18"/>
    </row>
    <row r="18" spans="1:7" x14ac:dyDescent="0.25">
      <c r="A18" s="34"/>
      <c r="B18" s="35" t="s">
        <v>15</v>
      </c>
      <c r="C18" s="36">
        <f>C17+C12+C7</f>
        <v>58551.75</v>
      </c>
      <c r="D18" s="37"/>
      <c r="E18" s="38"/>
    </row>
    <row r="19" spans="1:7" x14ac:dyDescent="0.25">
      <c r="A19" s="6"/>
      <c r="B19" s="2"/>
      <c r="C19" s="3"/>
      <c r="D19" s="3"/>
      <c r="E19" s="3"/>
      <c r="F19" s="4"/>
      <c r="G19" s="4"/>
    </row>
    <row r="20" spans="1:7" x14ac:dyDescent="0.25">
      <c r="A20" s="8" t="s">
        <v>10</v>
      </c>
      <c r="B20" s="22" t="s">
        <v>14</v>
      </c>
      <c r="C20" s="23">
        <v>7750</v>
      </c>
      <c r="D20" s="9"/>
      <c r="E20" s="24"/>
    </row>
    <row r="21" spans="1:7" x14ac:dyDescent="0.25">
      <c r="A21" s="39"/>
      <c r="B21" s="40" t="s">
        <v>11</v>
      </c>
      <c r="C21" s="41">
        <v>9741.35944700461</v>
      </c>
      <c r="D21" s="5"/>
      <c r="E21" s="42"/>
    </row>
    <row r="22" spans="1:7" x14ac:dyDescent="0.25">
      <c r="A22" s="25"/>
      <c r="B22" s="15" t="s">
        <v>16</v>
      </c>
      <c r="C22" s="26">
        <f>C20+C21</f>
        <v>17491.359447004608</v>
      </c>
      <c r="D22" s="27"/>
      <c r="E22" s="28"/>
    </row>
    <row r="23" spans="1:7" x14ac:dyDescent="0.25">
      <c r="C23" s="1"/>
    </row>
    <row r="24" spans="1:7" x14ac:dyDescent="0.25">
      <c r="A24" s="29"/>
      <c r="B24" s="30" t="s">
        <v>12</v>
      </c>
      <c r="C24" s="31">
        <f>C18+C22</f>
        <v>76043.109447004608</v>
      </c>
      <c r="D24" s="32"/>
      <c r="E24" s="3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2016-10-18T12:48:15Z</dcterms:modified>
</cp:coreProperties>
</file>