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CLOUDIFIER_POC1\03. Cloudifier\2. IMPLEMENTARE\06. CERERI_DE_RAMBURSARE\"/>
    </mc:Choice>
  </mc:AlternateContent>
  <bookViews>
    <workbookView xWindow="0" yWindow="0" windowWidth="19200" windowHeight="65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E24" i="1"/>
  <c r="E25" i="1" s="1"/>
  <c r="E21" i="1"/>
  <c r="E22" i="1" s="1"/>
  <c r="E18" i="1"/>
  <c r="E19" i="1" s="1"/>
  <c r="E14" i="1"/>
  <c r="E27" i="1" l="1"/>
</calcChain>
</file>

<file path=xl/sharedStrings.xml><?xml version="1.0" encoding="utf-8"?>
<sst xmlns="http://schemas.openxmlformats.org/spreadsheetml/2006/main" count="53" uniqueCount="49">
  <si>
    <t>Nr. cererii</t>
  </si>
  <si>
    <t>Tipul Cererii***</t>
  </si>
  <si>
    <t>Data estimată de transmitere a Cererii către AM (zz/ll/an)**</t>
  </si>
  <si>
    <t>Valoare eligibilă estimată aferentă cererii</t>
  </si>
  <si>
    <t>(lei)</t>
  </si>
  <si>
    <t>Cerere de prefinantare 1</t>
  </si>
  <si>
    <t>08.11.2016</t>
  </si>
  <si>
    <t>Rambursare intermediara 1 aferenta cererii de prefinantare 1</t>
  </si>
  <si>
    <t>10.01.2017</t>
  </si>
  <si>
    <t>Cerere de prefinantare 2</t>
  </si>
  <si>
    <t>11.01.2017</t>
  </si>
  <si>
    <t>Rambursare intermediara 2 pentru regia aferenta prefinantarii 1</t>
  </si>
  <si>
    <t>07.02.2017</t>
  </si>
  <si>
    <t>Cerere de plata 1 aferenta achizitiei echipamentelor</t>
  </si>
  <si>
    <t>10.04.2017</t>
  </si>
  <si>
    <t>Cerere de prefinantare 3</t>
  </si>
  <si>
    <t>10.07.2017</t>
  </si>
  <si>
    <t>Cerere de prefinantare 4</t>
  </si>
  <si>
    <t>11.07.2017</t>
  </si>
  <si>
    <t>10.10.2017</t>
  </si>
  <si>
    <t>Cerere de prefinantare 5</t>
  </si>
  <si>
    <t>11.10.2017</t>
  </si>
  <si>
    <t>10.01.2018</t>
  </si>
  <si>
    <t>Cerere de prefinantare 6</t>
  </si>
  <si>
    <t>11.01.2018</t>
  </si>
  <si>
    <t>Rambursare finala</t>
  </si>
  <si>
    <t>Cerere de plata 2</t>
  </si>
  <si>
    <t>20.07.2017</t>
  </si>
  <si>
    <t>20.08.2017</t>
  </si>
  <si>
    <t>25.12.2017</t>
  </si>
  <si>
    <t>Rambursare intermediara 3 aferenta prefinantarii 2</t>
  </si>
  <si>
    <t>07.04.2017</t>
  </si>
  <si>
    <t>Rambursare intermediara 4 pentru CAG/regie aferenta prefinantarii 2 si rambursare factura 1 aferenta activitatii 3.1</t>
  </si>
  <si>
    <t>Rambursare intermediara 5 aferenta cererii de plata 1 inclusiv cheltuielile de regie aferente</t>
  </si>
  <si>
    <t>26.04.2017</t>
  </si>
  <si>
    <t>Rambursare intermediara 6 aferenta cererii de prefinantare 3</t>
  </si>
  <si>
    <t>Rambursare intermediara 7 aferenta cheltuielilor de regie din prefinantarea 3</t>
  </si>
  <si>
    <t>Rambursare intermediara 8 (aferenta cererii de plata 2, regie, alte cheltuieli)</t>
  </si>
  <si>
    <t xml:space="preserve">Rambursare intermediara 9 aferenta cererii de prefinantare 4 </t>
  </si>
  <si>
    <t>Rambursare intermediara 10 aferenta cheltuielilor de regie pentru prefinantarea 4</t>
  </si>
  <si>
    <t xml:space="preserve">Rambursare intermediara 11 aferenta cererii de prefinantare 5 </t>
  </si>
  <si>
    <t>Rambursare intermediara 12 aferenta cheltuielilor de regie pentru prefinantarea 5</t>
  </si>
  <si>
    <t>Rambursare intermediara 13 aferenta cererii de prefinantare 6</t>
  </si>
  <si>
    <t>Rambursare intermediara 14 aferenta cheltuielilor de regie pentru prefinantarea 6</t>
  </si>
  <si>
    <t>Cerere de prefinantare 7</t>
  </si>
  <si>
    <t>10.04.2018</t>
  </si>
  <si>
    <t>11.04.2018</t>
  </si>
  <si>
    <t>31.06.2018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</si>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</sst>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2" fontId="0" fillId="0" borderId="0" xfId="0" applyNumberFormat="1"/>
    <xf numFmtId="2" fontId="2" fillId="0" borderId="3" xfId="0" applyNumberFormat="1" applyFont="1" applyBorder="1" applyAlignment="1">
      <alignment horizontal="justify" vertical="center" wrapText="1"/>
    </xf>
    <xf numFmtId="2" fontId="3" fillId="0" borderId="4" xfId="0" applyNumberFormat="1" applyFont="1" applyBorder="1" applyAlignment="1">
      <alignment horizontal="justify" vertical="center" wrapText="1"/>
    </xf>
    <xf numFmtId="2" fontId="3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4" fontId="0" fillId="0" borderId="0" xfId="0" applyNumberFormat="1"/>
    <xf numFmtId="4" fontId="1" fillId="0" borderId="4" xfId="0" applyNumberFormat="1" applyFont="1" applyBorder="1" applyAlignment="1">
      <alignment horizontal="right" vertical="center" wrapText="1"/>
    </xf>
    <xf numFmtId="4" fontId="1" fillId="2" borderId="4" xfId="0" applyNumberFormat="1" applyFont="1" applyFill="1" applyBorder="1" applyAlignment="1">
      <alignment horizontal="right" vertical="center" wrapText="1"/>
    </xf>
    <xf numFmtId="4" fontId="3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4" fontId="4" fillId="0" borderId="4" xfId="0" applyNumberFormat="1" applyFont="1" applyBorder="1" applyAlignment="1">
      <alignment horizontal="right" vertical="center" wrapText="1"/>
    </xf>
    <xf numFmtId="4" fontId="5" fillId="0" borderId="4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4" fontId="4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topLeftCell="A19" workbookViewId="0">
      <selection activeCell="C12" sqref="C12"/>
    </sheetView>
  </sheetViews>
  <sheetFormatPr defaultRowHeight="14.25" x14ac:dyDescent="0.45"/>
  <cols>
    <col min="2" max="2" width="6.86328125" customWidth="1"/>
    <col min="3" max="3" width="40.796875" customWidth="1"/>
    <col min="4" max="4" width="12" customWidth="1"/>
    <col min="5" max="5" width="19.19921875" style="3" customWidth="1"/>
    <col min="6" max="6" width="9.06640625" style="3"/>
    <col min="8" max="8" width="9.6640625" bestFit="1" customWidth="1"/>
  </cols>
  <sheetData>
    <row r="1" spans="2:5" ht="14.65" thickBot="1" x14ac:dyDescent="0.5"/>
    <row r="2" spans="2:5" ht="40.9" thickBot="1" x14ac:dyDescent="0.5">
      <c r="B2" s="10" t="s">
        <v>0</v>
      </c>
      <c r="C2" s="12" t="s">
        <v>1</v>
      </c>
      <c r="D2" s="10" t="s">
        <v>2</v>
      </c>
      <c r="E2" s="4" t="s">
        <v>3</v>
      </c>
    </row>
    <row r="3" spans="2:5" ht="15.4" thickBot="1" x14ac:dyDescent="0.5">
      <c r="B3" s="11"/>
      <c r="C3" s="13"/>
      <c r="D3" s="11"/>
      <c r="E3" s="5" t="s">
        <v>4</v>
      </c>
    </row>
    <row r="4" spans="2:5" ht="15.4" thickBot="1" x14ac:dyDescent="0.5">
      <c r="B4" s="26">
        <v>1</v>
      </c>
      <c r="C4" s="27" t="s">
        <v>5</v>
      </c>
      <c r="D4" s="28" t="s">
        <v>6</v>
      </c>
      <c r="E4" s="29">
        <v>52696.800000000003</v>
      </c>
    </row>
    <row r="5" spans="2:5" ht="30.4" thickBot="1" x14ac:dyDescent="0.5">
      <c r="B5" s="26">
        <v>2</v>
      </c>
      <c r="C5" s="27" t="s">
        <v>13</v>
      </c>
      <c r="D5" s="28" t="s">
        <v>29</v>
      </c>
      <c r="E5" s="29">
        <v>55617.42</v>
      </c>
    </row>
    <row r="6" spans="2:5" ht="31.15" thickBot="1" x14ac:dyDescent="0.5">
      <c r="B6" s="26">
        <v>3</v>
      </c>
      <c r="C6" s="14" t="s">
        <v>7</v>
      </c>
      <c r="D6" s="15" t="s">
        <v>8</v>
      </c>
      <c r="E6" s="20">
        <v>52590.6</v>
      </c>
    </row>
    <row r="7" spans="2:5" ht="15.4" thickBot="1" x14ac:dyDescent="0.5">
      <c r="B7" s="26">
        <v>4</v>
      </c>
      <c r="C7" s="27" t="s">
        <v>9</v>
      </c>
      <c r="D7" s="28" t="s">
        <v>10</v>
      </c>
      <c r="E7" s="29">
        <v>59590</v>
      </c>
    </row>
    <row r="8" spans="2:5" ht="31.15" thickBot="1" x14ac:dyDescent="0.5">
      <c r="B8" s="26">
        <v>5</v>
      </c>
      <c r="C8" s="14" t="s">
        <v>11</v>
      </c>
      <c r="D8" s="15" t="s">
        <v>12</v>
      </c>
      <c r="E8" s="20">
        <v>13147.65</v>
      </c>
    </row>
    <row r="9" spans="2:5" ht="30.4" thickBot="1" x14ac:dyDescent="0.5">
      <c r="B9" s="26">
        <v>6</v>
      </c>
      <c r="C9" s="16" t="s">
        <v>30</v>
      </c>
      <c r="D9" s="17" t="s">
        <v>31</v>
      </c>
      <c r="E9" s="21">
        <v>49879.8</v>
      </c>
    </row>
    <row r="10" spans="2:5" ht="60.4" thickBot="1" x14ac:dyDescent="0.5">
      <c r="B10" s="26">
        <v>7</v>
      </c>
      <c r="C10" s="16" t="s">
        <v>32</v>
      </c>
      <c r="D10" s="17" t="s">
        <v>31</v>
      </c>
      <c r="E10" s="21">
        <v>18895.95</v>
      </c>
    </row>
    <row r="11" spans="2:5" ht="15.4" thickBot="1" x14ac:dyDescent="0.5">
      <c r="B11" s="26">
        <v>8</v>
      </c>
      <c r="C11" s="22" t="s">
        <v>15</v>
      </c>
      <c r="D11" s="23" t="s">
        <v>14</v>
      </c>
      <c r="E11" s="24">
        <v>49861.18</v>
      </c>
    </row>
    <row r="12" spans="2:5" ht="45.4" thickBot="1" x14ac:dyDescent="0.5">
      <c r="B12" s="26">
        <v>9</v>
      </c>
      <c r="C12" s="16" t="s">
        <v>33</v>
      </c>
      <c r="D12" s="17" t="s">
        <v>34</v>
      </c>
      <c r="E12" s="21">
        <v>69521.78</v>
      </c>
    </row>
    <row r="13" spans="2:5" ht="31.15" thickBot="1" x14ac:dyDescent="0.5">
      <c r="B13" s="26">
        <v>10</v>
      </c>
      <c r="C13" s="1" t="s">
        <v>35</v>
      </c>
      <c r="D13" s="2" t="s">
        <v>16</v>
      </c>
      <c r="E13" s="21">
        <v>49861.18</v>
      </c>
    </row>
    <row r="14" spans="2:5" ht="31.15" thickBot="1" x14ac:dyDescent="0.5">
      <c r="B14" s="26">
        <v>11</v>
      </c>
      <c r="C14" s="1" t="s">
        <v>36</v>
      </c>
      <c r="D14" s="2" t="s">
        <v>16</v>
      </c>
      <c r="E14" s="21">
        <f>E13*0.25</f>
        <v>12465.295</v>
      </c>
    </row>
    <row r="15" spans="2:5" ht="15.4" thickBot="1" x14ac:dyDescent="0.5">
      <c r="B15" s="26">
        <v>12</v>
      </c>
      <c r="C15" s="22" t="s">
        <v>17</v>
      </c>
      <c r="D15" s="23" t="s">
        <v>18</v>
      </c>
      <c r="E15" s="24">
        <v>58941</v>
      </c>
    </row>
    <row r="16" spans="2:5" ht="15.4" thickBot="1" x14ac:dyDescent="0.5">
      <c r="B16" s="26">
        <v>13</v>
      </c>
      <c r="C16" s="22" t="s">
        <v>26</v>
      </c>
      <c r="D16" s="23" t="s">
        <v>27</v>
      </c>
      <c r="E16" s="25">
        <v>180000</v>
      </c>
    </row>
    <row r="17" spans="2:8" ht="31.15" thickBot="1" x14ac:dyDescent="0.5">
      <c r="B17" s="26">
        <v>14</v>
      </c>
      <c r="C17" s="1" t="s">
        <v>37</v>
      </c>
      <c r="D17" s="2" t="s">
        <v>28</v>
      </c>
      <c r="E17" s="19">
        <v>200000</v>
      </c>
    </row>
    <row r="18" spans="2:8" ht="31.15" thickBot="1" x14ac:dyDescent="0.5">
      <c r="B18" s="26">
        <v>15</v>
      </c>
      <c r="C18" s="1" t="s">
        <v>38</v>
      </c>
      <c r="D18" s="2" t="s">
        <v>19</v>
      </c>
      <c r="E18" s="19">
        <f>E15</f>
        <v>58941</v>
      </c>
    </row>
    <row r="19" spans="2:8" ht="31.15" thickBot="1" x14ac:dyDescent="0.5">
      <c r="B19" s="26">
        <v>16</v>
      </c>
      <c r="C19" s="1" t="s">
        <v>39</v>
      </c>
      <c r="D19" s="2" t="s">
        <v>19</v>
      </c>
      <c r="E19" s="19">
        <f>E18*0.25</f>
        <v>14735.25</v>
      </c>
    </row>
    <row r="20" spans="2:8" ht="15.4" thickBot="1" x14ac:dyDescent="0.5">
      <c r="B20" s="26">
        <v>17</v>
      </c>
      <c r="C20" s="22" t="s">
        <v>20</v>
      </c>
      <c r="D20" s="23" t="s">
        <v>21</v>
      </c>
      <c r="E20" s="24">
        <v>58941</v>
      </c>
    </row>
    <row r="21" spans="2:8" ht="31.15" thickBot="1" x14ac:dyDescent="0.5">
      <c r="B21" s="26">
        <v>18</v>
      </c>
      <c r="C21" s="1" t="s">
        <v>40</v>
      </c>
      <c r="D21" s="2" t="s">
        <v>22</v>
      </c>
      <c r="E21" s="19">
        <f>E20</f>
        <v>58941</v>
      </c>
    </row>
    <row r="22" spans="2:8" ht="31.15" thickBot="1" x14ac:dyDescent="0.5">
      <c r="B22" s="26">
        <v>19</v>
      </c>
      <c r="C22" s="1" t="s">
        <v>41</v>
      </c>
      <c r="D22" s="2"/>
      <c r="E22" s="19">
        <f>E21*0.25</f>
        <v>14735.25</v>
      </c>
    </row>
    <row r="23" spans="2:8" ht="15.4" thickBot="1" x14ac:dyDescent="0.5">
      <c r="B23" s="26">
        <v>20</v>
      </c>
      <c r="C23" s="22" t="s">
        <v>23</v>
      </c>
      <c r="D23" s="23" t="s">
        <v>24</v>
      </c>
      <c r="E23" s="24">
        <v>53719</v>
      </c>
    </row>
    <row r="24" spans="2:8" ht="31.15" thickBot="1" x14ac:dyDescent="0.5">
      <c r="B24" s="26">
        <v>21</v>
      </c>
      <c r="C24" s="1" t="s">
        <v>42</v>
      </c>
      <c r="D24" s="2" t="s">
        <v>45</v>
      </c>
      <c r="E24" s="19">
        <f>E23</f>
        <v>53719</v>
      </c>
    </row>
    <row r="25" spans="2:8" ht="31.15" thickBot="1" x14ac:dyDescent="0.5">
      <c r="B25" s="26">
        <v>22</v>
      </c>
      <c r="C25" s="1" t="s">
        <v>43</v>
      </c>
      <c r="D25" s="2" t="s">
        <v>45</v>
      </c>
      <c r="E25" s="19">
        <f>E24*0.25</f>
        <v>13429.75</v>
      </c>
    </row>
    <row r="26" spans="2:8" ht="15.4" thickBot="1" x14ac:dyDescent="0.5">
      <c r="B26" s="26">
        <v>23</v>
      </c>
      <c r="C26" s="22" t="s">
        <v>44</v>
      </c>
      <c r="D26" s="23" t="s">
        <v>46</v>
      </c>
      <c r="E26" s="24">
        <v>21477</v>
      </c>
    </row>
    <row r="27" spans="2:8" ht="15.75" thickBot="1" x14ac:dyDescent="0.5">
      <c r="B27" s="26">
        <v>24</v>
      </c>
      <c r="C27" s="1" t="s">
        <v>25</v>
      </c>
      <c r="D27" s="2" t="s">
        <v>47</v>
      </c>
      <c r="E27" s="19">
        <f>E28-H27</f>
        <v>117817.495</v>
      </c>
      <c r="H27" s="18">
        <f>SUM(E25+E24+E22+E21+E19+E18+E17+E14+E13+E12+E10+E9+E8+E6)</f>
        <v>680863.505</v>
      </c>
    </row>
    <row r="28" spans="2:8" ht="15.4" thickBot="1" x14ac:dyDescent="0.5">
      <c r="B28" s="7" t="s">
        <v>48</v>
      </c>
      <c r="C28" s="8"/>
      <c r="D28" s="9"/>
      <c r="E28" s="6">
        <v>798681</v>
      </c>
    </row>
  </sheetData>
  <mergeCells count="4">
    <mergeCell ref="B28:D28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16" sqref="B16"/>
    </sheetView>
  </sheetViews>
  <sheetFormatPr defaultColWidth="30.59765625"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2017-02-15T16:03:36Z</dcterms:created>
  <dcterms:modified xsi:type="dcterms:W3CDTF">2017-04-05T08:10:56Z</dcterms:modified>
</cp:coreProperties>
</file>