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91D8B443-A217-4E2D-A3FC-DEEF4621748B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16" i="1"/>
  <c r="B31" i="1"/>
  <c r="B16" i="1"/>
  <c r="E30" i="1"/>
  <c r="E15" i="1"/>
  <c r="C30" i="1"/>
  <c r="B30" i="1"/>
  <c r="B15" i="1"/>
  <c r="G31" i="1" l="1"/>
  <c r="F31" i="1"/>
  <c r="D31" i="1"/>
  <c r="D30" i="1"/>
  <c r="G30" i="1"/>
  <c r="F30" i="1"/>
  <c r="C31" i="1"/>
  <c r="G16" i="1"/>
  <c r="F16" i="1"/>
  <c r="D16" i="1"/>
  <c r="C16" i="1"/>
  <c r="G15" i="1"/>
  <c r="F15" i="1"/>
  <c r="D15" i="1"/>
  <c r="C15" i="1"/>
</calcChain>
</file>

<file path=xl/sharedStrings.xml><?xml version="1.0" encoding="utf-8"?>
<sst xmlns="http://schemas.openxmlformats.org/spreadsheetml/2006/main" count="73" uniqueCount="28">
  <si>
    <t>0.2 instr/sec</t>
  </si>
  <si>
    <t>Max Load</t>
  </si>
  <si>
    <t>With Blockchain</t>
  </si>
  <si>
    <t>Without Blockchain</t>
  </si>
  <si>
    <t>Legend</t>
  </si>
  <si>
    <t>Fog Only</t>
  </si>
  <si>
    <t>Cloud Only</t>
  </si>
  <si>
    <t>Master Only</t>
  </si>
  <si>
    <t>Remarks</t>
  </si>
  <si>
    <t>Obtained through Joulemeter</t>
  </si>
  <si>
    <t>application</t>
  </si>
  <si>
    <t>Power X 5 minutes / Number of tasks</t>
  </si>
  <si>
    <t>Data packets sent / second</t>
  </si>
  <si>
    <t>Data packets received / second</t>
  </si>
  <si>
    <t>Network Usage per task</t>
  </si>
  <si>
    <t>Obtained from Windows performance</t>
  </si>
  <si>
    <t>monitor</t>
  </si>
  <si>
    <t>Data packets (sent + recd) / Number</t>
  </si>
  <si>
    <t>of tasks</t>
  </si>
  <si>
    <t>FogBus Testing Results</t>
  </si>
  <si>
    <t>Obtained from in script measurements</t>
  </si>
  <si>
    <t>Number of tasks (in 5 min)</t>
  </si>
  <si>
    <t>Energy per task (joules)</t>
  </si>
  <si>
    <t>Energy per second - Power (watts)</t>
  </si>
  <si>
    <t>Master Cache Usage (E08 bytes)</t>
  </si>
  <si>
    <t>Latency (seconds)</t>
  </si>
  <si>
    <t>Master CPU Usage (%)</t>
  </si>
  <si>
    <t>Master RAM Usage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</si>
</sst>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2" fillId="2" borderId="0" xfId="1"/>
    <xf numFmtId="0" fontId="3" fillId="3" borderId="0" xfId="2"/>
    <xf numFmtId="0" fontId="0" fillId="0" borderId="1" xfId="0" applyBorder="1"/>
    <xf numFmtId="0" fontId="2" fillId="2" borderId="1" xfId="1" applyBorder="1"/>
    <xf numFmtId="0" fontId="3" fillId="3" borderId="1" xfId="2" applyBorder="1"/>
    <xf numFmtId="0" fontId="1" fillId="4" borderId="1" xfId="3" applyBorder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1" fillId="4" borderId="0" xfId="3"/>
    <xf numFmtId="0" fontId="0" fillId="0" borderId="1" xfId="0" applyBorder="1" applyAlignment="1">
      <alignment horizontal="center"/>
    </xf>
  </cellXfs>
  <cellStyles count="4">
    <cellStyle name="60% - Accent1" xfId="3" builtinId="3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Tasks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94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0-40EA-AAD6-5A9BE94BB1A1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Sheet1!$C$5:$C$6</c:f>
              <c:numCache>
                <c:formatCode>General</c:formatCode>
                <c:ptCount val="2"/>
                <c:pt idx="0">
                  <c:v>88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0-40EA-AAD6-5A9BE94BB1A1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Sheet1!$D$5:$D$6</c:f>
              <c:numCache>
                <c:formatCode>General</c:formatCode>
                <c:ptCount val="2"/>
                <c:pt idx="0">
                  <c:v>267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A0-40EA-AAD6-5A9BE94BB1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5127048"/>
        <c:axId val="395128688"/>
      </c:barChart>
      <c:catAx>
        <c:axId val="39512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8688"/>
        <c:crosses val="autoZero"/>
        <c:auto val="1"/>
        <c:lblAlgn val="ctr"/>
        <c:lblOffset val="100"/>
        <c:noMultiLvlLbl val="0"/>
      </c:catAx>
      <c:valAx>
        <c:axId val="395128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512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</a:t>
            </a:r>
            <a:r>
              <a:rPr lang="en-IN" baseline="0"/>
              <a:t> received per second (Without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Sheet1!$E$25:$E$26</c:f>
              <c:numCache>
                <c:formatCode>General</c:formatCode>
                <c:ptCount val="2"/>
                <c:pt idx="0">
                  <c:v>2858</c:v>
                </c:pt>
                <c:pt idx="1">
                  <c:v>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0-465F-AF48-F790358E6DDC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Sheet1!$F$25:$F$26</c:f>
              <c:numCache>
                <c:formatCode>General</c:formatCode>
                <c:ptCount val="2"/>
                <c:pt idx="0">
                  <c:v>4792</c:v>
                </c:pt>
                <c:pt idx="1">
                  <c:v>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0-465F-AF48-F790358E6DDC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Sheet1!$G$25:$G$26</c:f>
              <c:numCache>
                <c:formatCode>General</c:formatCode>
                <c:ptCount val="2"/>
                <c:pt idx="0">
                  <c:v>3219</c:v>
                </c:pt>
                <c:pt idx="1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40-465F-AF48-F790358E6D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5684832"/>
        <c:axId val="485687784"/>
      </c:barChart>
      <c:catAx>
        <c:axId val="4856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87784"/>
        <c:crosses val="autoZero"/>
        <c:auto val="1"/>
        <c:lblAlgn val="ctr"/>
        <c:lblOffset val="100"/>
        <c:noMultiLvlLbl val="0"/>
      </c:catAx>
      <c:valAx>
        <c:axId val="485687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56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Network usage</a:t>
            </a:r>
            <a:r>
              <a:rPr lang="en-IN" baseline="0"/>
              <a:t> per task (With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Sheet1!$B$30:$B$31</c:f>
              <c:numCache>
                <c:formatCode>General</c:formatCode>
                <c:ptCount val="2"/>
                <c:pt idx="0">
                  <c:v>51.5</c:v>
                </c:pt>
                <c:pt idx="1">
                  <c:v>17.96078431372549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5-4EFA-9950-0F5191AB7794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Sheet1!$C$30:$C$31</c:f>
              <c:numCache>
                <c:formatCode>General</c:formatCode>
                <c:ptCount val="2"/>
                <c:pt idx="0">
                  <c:v>604.34090909090912</c:v>
                </c:pt>
                <c:pt idx="1">
                  <c:v>674.79591836734699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5-4EFA-9950-0F5191AB7794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Sheet1!$D$30:$D$31</c:f>
              <c:numCache>
                <c:formatCode>General</c:formatCode>
                <c:ptCount val="2"/>
                <c:pt idx="0">
                  <c:v>2.49438202247191</c:v>
                </c:pt>
                <c:pt idx="1">
                  <c:v>13.18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5-4EFA-9950-0F5191AB77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5863856"/>
        <c:axId val="395869104"/>
      </c:barChart>
      <c:catAx>
        <c:axId val="39586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9104"/>
        <c:crosses val="autoZero"/>
        <c:auto val="1"/>
        <c:lblAlgn val="ctr"/>
        <c:lblOffset val="100"/>
        <c:noMultiLvlLbl val="0"/>
      </c:catAx>
      <c:valAx>
        <c:axId val="395869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586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Network Usage per task (Without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Sheet1!$E$30:$E$31</c:f>
              <c:numCache>
                <c:formatCode>General</c:formatCode>
                <c:ptCount val="2"/>
                <c:pt idx="0">
                  <c:v>7.2205206738131702</c:v>
                </c:pt>
                <c:pt idx="1">
                  <c:v>19.26923076923077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A-4204-AB8F-FF12EAC8EBA9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Sheet1!$F$30:$F$31</c:f>
              <c:numCache>
                <c:formatCode>General</c:formatCode>
                <c:ptCount val="2"/>
                <c:pt idx="0">
                  <c:v>46.474074074074075</c:v>
                </c:pt>
                <c:pt idx="1">
                  <c:v>76.697674418604649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A-4204-AB8F-FF12EAC8EBA9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Sheet1!$G$30:$G$31</c:f>
              <c:numCache>
                <c:formatCode>General</c:formatCode>
                <c:ptCount val="2"/>
                <c:pt idx="0">
                  <c:v>2.566450088600118</c:v>
                </c:pt>
                <c:pt idx="1">
                  <c:v>10.783333333333333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A-4204-AB8F-FF12EAC8EB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1904736"/>
        <c:axId val="491907360"/>
      </c:barChart>
      <c:catAx>
        <c:axId val="49190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07360"/>
        <c:crosses val="autoZero"/>
        <c:auto val="1"/>
        <c:lblAlgn val="ctr"/>
        <c:lblOffset val="100"/>
        <c:noMultiLvlLbl val="0"/>
      </c:catAx>
      <c:valAx>
        <c:axId val="491907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9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Latency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Sheet1!$B$35:$B$36</c:f>
              <c:numCache>
                <c:formatCode>General</c:formatCode>
                <c:ptCount val="2"/>
                <c:pt idx="0">
                  <c:v>3.178858</c:v>
                </c:pt>
                <c:pt idx="1">
                  <c:v>3.0436519999999998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2-4718-B0CB-8A457AE58A5F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Sheet1!$C$35:$C$36</c:f>
              <c:numCache>
                <c:formatCode>General</c:formatCode>
                <c:ptCount val="2"/>
                <c:pt idx="0">
                  <c:v>3.486904</c:v>
                </c:pt>
                <c:pt idx="1">
                  <c:v>3.2103549999999998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2-4718-B0CB-8A457AE58A5F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Sheet1!$D$35:$D$36</c:f>
              <c:numCache>
                <c:formatCode>General</c:formatCode>
                <c:ptCount val="2"/>
                <c:pt idx="0">
                  <c:v>1.1662809999999999</c:v>
                </c:pt>
                <c:pt idx="1">
                  <c:v>1.188388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2-4718-B0CB-8A457AE58A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1901128"/>
        <c:axId val="491902440"/>
      </c:barChart>
      <c:catAx>
        <c:axId val="49190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02440"/>
        <c:crosses val="autoZero"/>
        <c:auto val="1"/>
        <c:lblAlgn val="ctr"/>
        <c:lblOffset val="100"/>
        <c:noMultiLvlLbl val="0"/>
      </c:catAx>
      <c:valAx>
        <c:axId val="491902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90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Latency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Sheet1!$E$35:$E$36</c:f>
              <c:numCache>
                <c:formatCode>General</c:formatCode>
                <c:ptCount val="2"/>
                <c:pt idx="0">
                  <c:v>0.460067</c:v>
                </c:pt>
                <c:pt idx="1">
                  <c:v>0.58389100000000005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E-4DF7-AE38-F579DCF9991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Sheet1!$F$35:$F$36</c:f>
              <c:numCache>
                <c:formatCode>General</c:formatCode>
                <c:ptCount val="2"/>
                <c:pt idx="0">
                  <c:v>2.2401260000000001</c:v>
                </c:pt>
                <c:pt idx="1">
                  <c:v>2.368366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E-4DF7-AE38-F579DCF99915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Sheet1!$G$35:$G$36</c:f>
              <c:numCache>
                <c:formatCode>General</c:formatCode>
                <c:ptCount val="2"/>
                <c:pt idx="0">
                  <c:v>0.17726</c:v>
                </c:pt>
                <c:pt idx="1">
                  <c:v>0.15892200000000001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4E-4DF7-AE38-F579DCF999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4065352"/>
        <c:axId val="484069944"/>
      </c:barChart>
      <c:catAx>
        <c:axId val="48406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69944"/>
        <c:crosses val="autoZero"/>
        <c:auto val="1"/>
        <c:lblAlgn val="ctr"/>
        <c:lblOffset val="100"/>
        <c:noMultiLvlLbl val="0"/>
      </c:catAx>
      <c:valAx>
        <c:axId val="484069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406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CPU Usage % (With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Sheet1!$B$40:$B$41</c:f>
              <c:numCache>
                <c:formatCode>General</c:formatCode>
                <c:ptCount val="2"/>
                <c:pt idx="0">
                  <c:v>9.08</c:v>
                </c:pt>
                <c:pt idx="1">
                  <c:v>8.4600000000000009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C-48F0-9C39-1C1E4AD9A5E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Sheet1!$C$40:$C$41</c:f>
              <c:numCache>
                <c:formatCode>General</c:formatCode>
                <c:ptCount val="2"/>
                <c:pt idx="0">
                  <c:v>28.12</c:v>
                </c:pt>
                <c:pt idx="1">
                  <c:v>28.43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C-48F0-9C39-1C1E4AD9A5E5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Sheet1!$D$40:$D$41</c:f>
              <c:numCache>
                <c:formatCode>General</c:formatCode>
                <c:ptCount val="2"/>
                <c:pt idx="0">
                  <c:v>28.32</c:v>
                </c:pt>
                <c:pt idx="1">
                  <c:v>13.67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C-48F0-9C39-1C1E4AD9A5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1919824"/>
        <c:axId val="491926712"/>
      </c:barChart>
      <c:catAx>
        <c:axId val="4919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26712"/>
        <c:crosses val="autoZero"/>
        <c:auto val="1"/>
        <c:lblAlgn val="ctr"/>
        <c:lblOffset val="100"/>
        <c:noMultiLvlLbl val="0"/>
      </c:catAx>
      <c:valAx>
        <c:axId val="491926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91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CPU Usage % (Without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Sheet1!$E$40:$E$41</c:f>
              <c:numCache>
                <c:formatCode>General</c:formatCode>
                <c:ptCount val="2"/>
                <c:pt idx="0">
                  <c:v>10.55</c:v>
                </c:pt>
                <c:pt idx="1">
                  <c:v>8.7799999999999994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D-4B2B-B69A-367FFFA23302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Sheet1!$F$40:$F$41</c:f>
              <c:numCache>
                <c:formatCode>General</c:formatCode>
                <c:ptCount val="2"/>
                <c:pt idx="0">
                  <c:v>27.18</c:v>
                </c:pt>
                <c:pt idx="1">
                  <c:v>18.670000000000002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D-4B2B-B69A-367FFFA23302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Sheet1!$G$40:$G$41</c:f>
              <c:numCache>
                <c:formatCode>General</c:formatCode>
                <c:ptCount val="2"/>
                <c:pt idx="0">
                  <c:v>28.5</c:v>
                </c:pt>
                <c:pt idx="1">
                  <c:v>22.96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D-4B2B-B69A-367FFFA233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5691600"/>
        <c:axId val="495694552"/>
      </c:barChart>
      <c:catAx>
        <c:axId val="49569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94552"/>
        <c:crosses val="autoZero"/>
        <c:auto val="1"/>
        <c:lblAlgn val="ctr"/>
        <c:lblOffset val="100"/>
        <c:noMultiLvlLbl val="0"/>
      </c:catAx>
      <c:valAx>
        <c:axId val="495694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569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RAM Usage %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Sheet1!$B$45:$B$46</c:f>
              <c:numCache>
                <c:formatCode>General</c:formatCode>
                <c:ptCount val="2"/>
                <c:pt idx="0">
                  <c:v>49.03</c:v>
                </c:pt>
                <c:pt idx="1">
                  <c:v>49.174999999999997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B-4870-83A6-EF8092589A3F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Sheet1!$C$45:$C$46</c:f>
              <c:numCache>
                <c:formatCode>General</c:formatCode>
                <c:ptCount val="2"/>
                <c:pt idx="0">
                  <c:v>65.159000000000006</c:v>
                </c:pt>
                <c:pt idx="1">
                  <c:v>66.016999999999996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B-4870-83A6-EF8092589A3F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Sheet1!$D$45:$D$46</c:f>
              <c:numCache>
                <c:formatCode>General</c:formatCode>
                <c:ptCount val="2"/>
                <c:pt idx="0">
                  <c:v>46.26</c:v>
                </c:pt>
                <c:pt idx="1">
                  <c:v>48.19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2B-4870-83A6-EF8092589A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9096528"/>
        <c:axId val="499095216"/>
      </c:barChart>
      <c:catAx>
        <c:axId val="4990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95216"/>
        <c:crosses val="autoZero"/>
        <c:auto val="1"/>
        <c:lblAlgn val="ctr"/>
        <c:lblOffset val="100"/>
        <c:noMultiLvlLbl val="0"/>
      </c:catAx>
      <c:valAx>
        <c:axId val="499095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90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RAM Usage % (Without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Sheet1!$E$45:$E$46</c:f>
              <c:numCache>
                <c:formatCode>General</c:formatCode>
                <c:ptCount val="2"/>
                <c:pt idx="0">
                  <c:v>48.218000000000004</c:v>
                </c:pt>
                <c:pt idx="1">
                  <c:v>47.509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0-4421-92F5-79BB0F06E76A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Sheet1!$F$45:$F$46</c:f>
              <c:numCache>
                <c:formatCode>General</c:formatCode>
                <c:ptCount val="2"/>
                <c:pt idx="0">
                  <c:v>60.16</c:v>
                </c:pt>
                <c:pt idx="1">
                  <c:v>59.86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0-4421-92F5-79BB0F06E76A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Sheet1!$G$45:$G$46</c:f>
              <c:numCache>
                <c:formatCode>General</c:formatCode>
                <c:ptCount val="2"/>
                <c:pt idx="0">
                  <c:v>53.258000000000003</c:v>
                </c:pt>
                <c:pt idx="1">
                  <c:v>46.64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0-4421-92F5-79BB0F06E7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3489120"/>
        <c:axId val="493486496"/>
      </c:barChart>
      <c:catAx>
        <c:axId val="4934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86496"/>
        <c:crosses val="autoZero"/>
        <c:auto val="1"/>
        <c:lblAlgn val="ctr"/>
        <c:lblOffset val="100"/>
        <c:noMultiLvlLbl val="0"/>
      </c:catAx>
      <c:valAx>
        <c:axId val="493486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34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Cache Usage (With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Sheet1!$B$50:$B$51</c:f>
              <c:numCache>
                <c:formatCode>General</c:formatCode>
                <c:ptCount val="2"/>
                <c:pt idx="0">
                  <c:v>1.43</c:v>
                </c:pt>
                <c:pt idx="1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5-4CFE-90FA-1D68667DAFF0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Sheet1!$C$50:$C$51</c:f>
              <c:numCache>
                <c:formatCode>General</c:formatCode>
                <c:ptCount val="2"/>
                <c:pt idx="0">
                  <c:v>2.02</c:v>
                </c:pt>
                <c:pt idx="1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5-4CFE-90FA-1D68667DAFF0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Sheet1!$D$50:$D$51</c:f>
              <c:numCache>
                <c:formatCode>General</c:formatCode>
                <c:ptCount val="2"/>
                <c:pt idx="0">
                  <c:v>2.52</c:v>
                </c:pt>
                <c:pt idx="1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5-4CFE-90FA-1D68667DAF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1905720"/>
        <c:axId val="491907032"/>
      </c:barChart>
      <c:catAx>
        <c:axId val="49190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07032"/>
        <c:crosses val="autoZero"/>
        <c:auto val="1"/>
        <c:lblAlgn val="ctr"/>
        <c:lblOffset val="100"/>
        <c:noMultiLvlLbl val="0"/>
      </c:catAx>
      <c:valAx>
        <c:axId val="491907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90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Tasks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Sheet1!$E$5:$E$6</c:f>
              <c:numCache>
                <c:formatCode>General</c:formatCode>
                <c:ptCount val="2"/>
                <c:pt idx="0">
                  <c:v>653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8-4600-A0F9-5BF5F084DCF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Sheet1!$F$5:$F$6</c:f>
              <c:numCache>
                <c:formatCode>General</c:formatCode>
                <c:ptCount val="2"/>
                <c:pt idx="0">
                  <c:v>135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8-4600-A0F9-5BF5F084DCF5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Sheet1!$G$5:$G$6</c:f>
              <c:numCache>
                <c:formatCode>General</c:formatCode>
                <c:ptCount val="2"/>
                <c:pt idx="0">
                  <c:v>1693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8-4600-A0F9-5BF5F084DC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5675648"/>
        <c:axId val="485675976"/>
      </c:barChart>
      <c:catAx>
        <c:axId val="4856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75976"/>
        <c:crosses val="autoZero"/>
        <c:auto val="1"/>
        <c:lblAlgn val="ctr"/>
        <c:lblOffset val="100"/>
        <c:noMultiLvlLbl val="0"/>
      </c:catAx>
      <c:valAx>
        <c:axId val="485675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56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Master Cache Usage (Without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Sheet1!$E$50:$E$51</c:f>
              <c:numCache>
                <c:formatCode>General</c:formatCode>
                <c:ptCount val="2"/>
                <c:pt idx="0">
                  <c:v>1.42</c:v>
                </c:pt>
                <c:pt idx="1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B-435A-89E2-9379D994EBB2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Sheet1!$F$50:$F$51</c:f>
              <c:numCache>
                <c:formatCode>General</c:formatCode>
                <c:ptCount val="2"/>
                <c:pt idx="0">
                  <c:v>2.08</c:v>
                </c:pt>
                <c:pt idx="1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B-435A-89E2-9379D994EBB2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Sheet1!$G$50:$G$51</c:f>
              <c:numCache>
                <c:formatCode>General</c:formatCode>
                <c:ptCount val="2"/>
                <c:pt idx="0">
                  <c:v>2.15</c:v>
                </c:pt>
                <c:pt idx="1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3B-435A-89E2-9379D994EB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3482232"/>
        <c:axId val="493482560"/>
      </c:barChart>
      <c:catAx>
        <c:axId val="49348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82560"/>
        <c:crosses val="autoZero"/>
        <c:auto val="1"/>
        <c:lblAlgn val="ctr"/>
        <c:lblOffset val="100"/>
        <c:noMultiLvlLbl val="0"/>
      </c:catAx>
      <c:valAx>
        <c:axId val="493482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348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tasks (With</a:t>
            </a:r>
            <a:r>
              <a:rPr lang="en-IN" baseline="0"/>
              <a:t>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94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C-41B3-B4E6-29481029D7E0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Sheet1!$C$5:$C$6</c:f>
              <c:numCache>
                <c:formatCode>General</c:formatCode>
                <c:ptCount val="2"/>
                <c:pt idx="0">
                  <c:v>88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C-41B3-B4E6-29481029D7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66246616"/>
        <c:axId val="366239400"/>
      </c:barChart>
      <c:catAx>
        <c:axId val="36624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39400"/>
        <c:crosses val="autoZero"/>
        <c:auto val="1"/>
        <c:lblAlgn val="ctr"/>
        <c:lblOffset val="100"/>
        <c:noMultiLvlLbl val="0"/>
      </c:catAx>
      <c:valAx>
        <c:axId val="366239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624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tasks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Sheet1!$E$5:$E$6</c:f>
              <c:numCache>
                <c:formatCode>General</c:formatCode>
                <c:ptCount val="2"/>
                <c:pt idx="0">
                  <c:v>653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4-4853-8C33-6D137A359023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Sheet1!$F$5:$F$6</c:f>
              <c:numCache>
                <c:formatCode>General</c:formatCode>
                <c:ptCount val="2"/>
                <c:pt idx="0">
                  <c:v>135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4-4853-8C33-6D137A3590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72673864"/>
        <c:axId val="372675176"/>
      </c:barChart>
      <c:catAx>
        <c:axId val="37267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75176"/>
        <c:crosses val="autoZero"/>
        <c:auto val="1"/>
        <c:lblAlgn val="ctr"/>
        <c:lblOffset val="100"/>
        <c:noMultiLvlLbl val="0"/>
      </c:catAx>
      <c:valAx>
        <c:axId val="372675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267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Sheet1!$B$10:$B$11</c:f>
              <c:numCache>
                <c:formatCode>General</c:formatCode>
                <c:ptCount val="2"/>
                <c:pt idx="0">
                  <c:v>22.5</c:v>
                </c:pt>
                <c:pt idx="1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4FD5-BF85-3C906BA6DEB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Sheet1!$C$10:$C$11</c:f>
              <c:numCache>
                <c:formatCode>General</c:formatCode>
                <c:ptCount val="2"/>
                <c:pt idx="0">
                  <c:v>136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4-4FD5-BF85-3C906BA6DE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64474656"/>
        <c:axId val="364476624"/>
      </c:barChart>
      <c:catAx>
        <c:axId val="36447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76624"/>
        <c:crosses val="autoZero"/>
        <c:auto val="1"/>
        <c:lblAlgn val="ctr"/>
        <c:lblOffset val="100"/>
        <c:noMultiLvlLbl val="0"/>
      </c:catAx>
      <c:valAx>
        <c:axId val="364476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44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Sheet1!$E$10:$E$11</c:f>
              <c:numCache>
                <c:formatCode>General</c:formatCode>
                <c:ptCount val="2"/>
                <c:pt idx="0">
                  <c:v>29.5</c:v>
                </c:pt>
                <c:pt idx="1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E-4124-A625-BB4152E025FF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Sheet1!$F$10:$F$11</c:f>
              <c:numCache>
                <c:formatCode>General</c:formatCode>
                <c:ptCount val="2"/>
                <c:pt idx="0">
                  <c:v>148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E-4124-A625-BB4152E02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63765392"/>
        <c:axId val="363764408"/>
      </c:barChart>
      <c:catAx>
        <c:axId val="3637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64408"/>
        <c:crosses val="autoZero"/>
        <c:auto val="1"/>
        <c:lblAlgn val="ctr"/>
        <c:lblOffset val="100"/>
        <c:noMultiLvlLbl val="0"/>
      </c:catAx>
      <c:valAx>
        <c:axId val="363764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376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Energy per task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Sheet1!$B$15:$B$16</c:f>
              <c:numCache>
                <c:formatCode>General</c:formatCode>
                <c:ptCount val="2"/>
                <c:pt idx="0">
                  <c:v>71.808510638297875</c:v>
                </c:pt>
                <c:pt idx="1">
                  <c:v>126.47058823529412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2-4D7E-BAB8-CABC2377EF4B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Sheet1!$C$15:$C$16</c:f>
              <c:numCache>
                <c:formatCode>General</c:formatCode>
                <c:ptCount val="2"/>
                <c:pt idx="0">
                  <c:v>463.63636363636363</c:v>
                </c:pt>
                <c:pt idx="1">
                  <c:v>820.40816326530614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2-4D7E-BAB8-CABC2377EF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8123312"/>
        <c:axId val="498121344"/>
      </c:barChart>
      <c:catAx>
        <c:axId val="4981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21344"/>
        <c:crosses val="autoZero"/>
        <c:auto val="1"/>
        <c:lblAlgn val="ctr"/>
        <c:lblOffset val="100"/>
        <c:noMultiLvlLbl val="0"/>
      </c:catAx>
      <c:valAx>
        <c:axId val="498121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81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Energy per task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Sheet1!$E$15:$E$16</c:f>
              <c:numCache>
                <c:formatCode>General</c:formatCode>
                <c:ptCount val="2"/>
                <c:pt idx="0">
                  <c:v>13.552833078101072</c:v>
                </c:pt>
                <c:pt idx="1">
                  <c:v>135.57692307692307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C-40A6-ABDB-02C5A21B572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Sheet1!$F$15:$F$16</c:f>
              <c:numCache>
                <c:formatCode>General</c:formatCode>
                <c:ptCount val="2"/>
                <c:pt idx="0">
                  <c:v>328.88888888888891</c:v>
                </c:pt>
                <c:pt idx="1">
                  <c:v>941.8604651162791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4C-40A6-ABDB-02C5A21B57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3059792"/>
        <c:axId val="493055200"/>
      </c:barChart>
      <c:catAx>
        <c:axId val="4930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55200"/>
        <c:crosses val="autoZero"/>
        <c:auto val="1"/>
        <c:lblAlgn val="ctr"/>
        <c:lblOffset val="100"/>
        <c:noMultiLvlLbl val="0"/>
      </c:catAx>
      <c:valAx>
        <c:axId val="493055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30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 sent /</a:t>
            </a:r>
            <a:r>
              <a:rPr lang="en-IN" baseline="0"/>
              <a:t> second (With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Max Load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Sheet1!$B$20:$C$20</c:f>
              <c:numCache>
                <c:formatCode>General</c:formatCode>
                <c:ptCount val="2"/>
                <c:pt idx="0">
                  <c:v>892</c:v>
                </c:pt>
                <c:pt idx="1">
                  <c:v>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4-4611-BD9E-D7D9BF2723FA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0.2 instr/sec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Sheet1!$B$21:$C$21</c:f>
              <c:numCache>
                <c:formatCode>General</c:formatCode>
                <c:ptCount val="2"/>
                <c:pt idx="0">
                  <c:v>412</c:v>
                </c:pt>
                <c:pt idx="1">
                  <c:v>3241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4-4611-BD9E-D7D9BF2723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8125280"/>
        <c:axId val="498122328"/>
      </c:barChart>
      <c:catAx>
        <c:axId val="49812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22328"/>
        <c:crosses val="autoZero"/>
        <c:auto val="1"/>
        <c:lblAlgn val="ctr"/>
        <c:lblOffset val="100"/>
        <c:noMultiLvlLbl val="0"/>
      </c:catAx>
      <c:valAx>
        <c:axId val="498122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81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 sent / second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Sheet1!$E$20:$E$21</c:f>
              <c:numCache>
                <c:formatCode>General</c:formatCode>
                <c:ptCount val="2"/>
                <c:pt idx="0">
                  <c:v>1857</c:v>
                </c:pt>
                <c:pt idx="1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A-4942-8F37-BE390F62EE34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Sheet1!$F$20:$F$21</c:f>
              <c:numCache>
                <c:formatCode>General</c:formatCode>
                <c:ptCount val="2"/>
                <c:pt idx="0">
                  <c:v>1482</c:v>
                </c:pt>
                <c:pt idx="1">
                  <c:v>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A-4942-8F37-BE390F62EE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71720920"/>
        <c:axId val="371719936"/>
      </c:barChart>
      <c:catAx>
        <c:axId val="37172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9936"/>
        <c:crosses val="autoZero"/>
        <c:auto val="1"/>
        <c:lblAlgn val="ctr"/>
        <c:lblOffset val="100"/>
        <c:noMultiLvlLbl val="0"/>
      </c:catAx>
      <c:valAx>
        <c:axId val="371719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172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</a:t>
            </a:r>
            <a:r>
              <a:rPr lang="en-IN" baseline="0"/>
              <a:t> received / second (With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Sheet1!$B$25:$B$26</c:f>
              <c:numCache>
                <c:formatCode>General</c:formatCode>
                <c:ptCount val="2"/>
                <c:pt idx="0">
                  <c:v>3949</c:v>
                </c:pt>
                <c:pt idx="1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6-4E8C-98EE-2B56919EDDDF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Sheet1!$C$25:$C$26</c:f>
              <c:numCache>
                <c:formatCode>General</c:formatCode>
                <c:ptCount val="2"/>
                <c:pt idx="0">
                  <c:v>45968</c:v>
                </c:pt>
                <c:pt idx="1">
                  <c:v>29824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6-4E8C-98EE-2B56919EDD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5337760"/>
        <c:axId val="495333168"/>
      </c:barChart>
      <c:catAx>
        <c:axId val="49533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33168"/>
        <c:crosses val="autoZero"/>
        <c:auto val="1"/>
        <c:lblAlgn val="ctr"/>
        <c:lblOffset val="100"/>
        <c:noMultiLvlLbl val="0"/>
      </c:catAx>
      <c:valAx>
        <c:axId val="4953331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533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 (With</a:t>
            </a:r>
            <a:r>
              <a:rPr lang="en-IN" baseline="0"/>
              <a:t>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Sheet1!$B$10:$B$11</c:f>
              <c:numCache>
                <c:formatCode>General</c:formatCode>
                <c:ptCount val="2"/>
                <c:pt idx="0">
                  <c:v>22.5</c:v>
                </c:pt>
                <c:pt idx="1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C-422F-BF49-3CB987F22D8E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Sheet1!$C$10:$C$11</c:f>
              <c:numCache>
                <c:formatCode>General</c:formatCode>
                <c:ptCount val="2"/>
                <c:pt idx="0">
                  <c:v>136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C-422F-BF49-3CB987F22D8E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Sheet1!$D$10:$D$11</c:f>
              <c:numCache>
                <c:formatCode>General</c:formatCode>
                <c:ptCount val="2"/>
                <c:pt idx="0">
                  <c:v>21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BC-422F-BF49-3CB987F22D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5127704"/>
        <c:axId val="395128032"/>
      </c:barChart>
      <c:catAx>
        <c:axId val="39512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8032"/>
        <c:crosses val="autoZero"/>
        <c:auto val="1"/>
        <c:lblAlgn val="ctr"/>
        <c:lblOffset val="100"/>
        <c:noMultiLvlLbl val="0"/>
      </c:catAx>
      <c:valAx>
        <c:axId val="395128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51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 received /</a:t>
            </a:r>
            <a:r>
              <a:rPr lang="en-IN" baseline="0"/>
              <a:t> second (Without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Sheet1!$E$25:$E$26</c:f>
              <c:numCache>
                <c:formatCode>General</c:formatCode>
                <c:ptCount val="2"/>
                <c:pt idx="0">
                  <c:v>2858</c:v>
                </c:pt>
                <c:pt idx="1">
                  <c:v>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D-4F2E-8340-224F3E8CF7B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Sheet1!$F$25:$F$26</c:f>
              <c:numCache>
                <c:formatCode>General</c:formatCode>
                <c:ptCount val="2"/>
                <c:pt idx="0">
                  <c:v>4792</c:v>
                </c:pt>
                <c:pt idx="1">
                  <c:v>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D-4F2E-8340-224F3E8CF7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9449144"/>
        <c:axId val="499442256"/>
      </c:barChart>
      <c:catAx>
        <c:axId val="49944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42256"/>
        <c:crosses val="autoZero"/>
        <c:auto val="1"/>
        <c:lblAlgn val="ctr"/>
        <c:lblOffset val="100"/>
        <c:noMultiLvlLbl val="0"/>
      </c:catAx>
      <c:valAx>
        <c:axId val="499442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944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Network Usage</a:t>
            </a:r>
            <a:r>
              <a:rPr lang="en-IN" baseline="0"/>
              <a:t> per task (With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Sheet1!$B$30:$B$31</c:f>
              <c:numCache>
                <c:formatCode>General</c:formatCode>
                <c:ptCount val="2"/>
                <c:pt idx="0">
                  <c:v>51.5</c:v>
                </c:pt>
                <c:pt idx="1">
                  <c:v>17.96078431372549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1-485B-B8A1-F3F022AA86D0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Sheet1!$C$30:$C$31</c:f>
              <c:numCache>
                <c:formatCode>General</c:formatCode>
                <c:ptCount val="2"/>
                <c:pt idx="0">
                  <c:v>604.34090909090912</c:v>
                </c:pt>
                <c:pt idx="1">
                  <c:v>674.79591836734699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1-485B-B8A1-F3F022AA86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6327112"/>
        <c:axId val="486322192"/>
      </c:barChart>
      <c:catAx>
        <c:axId val="48632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22192"/>
        <c:crosses val="autoZero"/>
        <c:auto val="1"/>
        <c:lblAlgn val="ctr"/>
        <c:lblOffset val="100"/>
        <c:noMultiLvlLbl val="0"/>
      </c:catAx>
      <c:valAx>
        <c:axId val="486322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632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Network</a:t>
            </a:r>
            <a:r>
              <a:rPr lang="en-IN" baseline="0"/>
              <a:t> Usgae per task (Without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Sheet1!$E$30:$E$31</c:f>
              <c:numCache>
                <c:formatCode>General</c:formatCode>
                <c:ptCount val="2"/>
                <c:pt idx="0">
                  <c:v>7.2205206738131702</c:v>
                </c:pt>
                <c:pt idx="1">
                  <c:v>19.26923076923077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7-4808-9C5C-ED262A548FDD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Sheet1!$F$30:$F$31</c:f>
              <c:numCache>
                <c:formatCode>General</c:formatCode>
                <c:ptCount val="2"/>
                <c:pt idx="0">
                  <c:v>46.474074074074075</c:v>
                </c:pt>
                <c:pt idx="1">
                  <c:v>76.697674418604649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7-4808-9C5C-ED262A548F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9466168"/>
        <c:axId val="499469448"/>
      </c:barChart>
      <c:catAx>
        <c:axId val="49946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69448"/>
        <c:crosses val="autoZero"/>
        <c:auto val="1"/>
        <c:lblAlgn val="ctr"/>
        <c:lblOffset val="100"/>
        <c:noMultiLvlLbl val="0"/>
      </c:catAx>
      <c:valAx>
        <c:axId val="499469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946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Latency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Sheet1!$B$35:$B$36</c:f>
              <c:numCache>
                <c:formatCode>General</c:formatCode>
                <c:ptCount val="2"/>
                <c:pt idx="0">
                  <c:v>3.178858</c:v>
                </c:pt>
                <c:pt idx="1">
                  <c:v>3.0436519999999998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9-4C37-A1A7-DBF5E744D46D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Sheet1!$C$35:$C$36</c:f>
              <c:numCache>
                <c:formatCode>General</c:formatCode>
                <c:ptCount val="2"/>
                <c:pt idx="0">
                  <c:v>3.486904</c:v>
                </c:pt>
                <c:pt idx="1">
                  <c:v>3.2103549999999998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9-4C37-A1A7-DBF5E744D4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9452096"/>
        <c:axId val="499444552"/>
      </c:barChart>
      <c:catAx>
        <c:axId val="49945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44552"/>
        <c:crosses val="autoZero"/>
        <c:auto val="1"/>
        <c:lblAlgn val="ctr"/>
        <c:lblOffset val="100"/>
        <c:noMultiLvlLbl val="0"/>
      </c:catAx>
      <c:valAx>
        <c:axId val="499444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945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Latency (Without</a:t>
            </a:r>
            <a:r>
              <a:rPr lang="en-IN" baseline="0"/>
              <a:t> blockhain)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Sheet1!$E$35:$E$36</c:f>
              <c:numCache>
                <c:formatCode>General</c:formatCode>
                <c:ptCount val="2"/>
                <c:pt idx="0">
                  <c:v>0.460067</c:v>
                </c:pt>
                <c:pt idx="1">
                  <c:v>0.58389100000000005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6-49E8-B259-E40E60556147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Sheet1!$A$35:$A$36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Sheet1!$F$35:$F$36</c:f>
              <c:numCache>
                <c:formatCode>General</c:formatCode>
                <c:ptCount val="2"/>
                <c:pt idx="0">
                  <c:v>2.2401260000000001</c:v>
                </c:pt>
                <c:pt idx="1">
                  <c:v>2.368366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6-49E8-B259-E40E605561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5930216"/>
        <c:axId val="485931856"/>
      </c:barChart>
      <c:catAx>
        <c:axId val="48593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31856"/>
        <c:crosses val="autoZero"/>
        <c:auto val="1"/>
        <c:lblAlgn val="ctr"/>
        <c:lblOffset val="100"/>
        <c:noMultiLvlLbl val="0"/>
      </c:catAx>
      <c:valAx>
        <c:axId val="4859318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593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CPU Usage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Sheet1!$B$40:$B$41</c:f>
              <c:numCache>
                <c:formatCode>General</c:formatCode>
                <c:ptCount val="2"/>
                <c:pt idx="0">
                  <c:v>9.08</c:v>
                </c:pt>
                <c:pt idx="1">
                  <c:v>8.4600000000000009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2-401A-B1AB-4E7096DA1E8D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Sheet1!$C$40:$C$41</c:f>
              <c:numCache>
                <c:formatCode>General</c:formatCode>
                <c:ptCount val="2"/>
                <c:pt idx="0">
                  <c:v>28.12</c:v>
                </c:pt>
                <c:pt idx="1">
                  <c:v>28.43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2-401A-B1AB-4E7096DA1E8D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Sheet1!$E$40:$E$41</c:f>
              <c:numCache>
                <c:formatCode>General</c:formatCode>
                <c:ptCount val="2"/>
                <c:pt idx="0">
                  <c:v>10.55</c:v>
                </c:pt>
                <c:pt idx="1">
                  <c:v>8.7799999999999994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52-401A-B1AB-4E7096DA1E8D}"/>
            </c:ext>
          </c:extLst>
        </c:ser>
        <c:ser>
          <c:idx val="3"/>
          <c:order val="3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Sheet1!$A$40:$A$41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Sheet1!$F$40:$F$41</c:f>
              <c:numCache>
                <c:formatCode>General</c:formatCode>
                <c:ptCount val="2"/>
                <c:pt idx="0">
                  <c:v>27.18</c:v>
                </c:pt>
                <c:pt idx="1">
                  <c:v>18.670000000000002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52-401A-B1AB-4E7096DA1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96439760"/>
        <c:axId val="296437136"/>
      </c:barChart>
      <c:catAx>
        <c:axId val="2964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37136"/>
        <c:crosses val="autoZero"/>
        <c:auto val="1"/>
        <c:lblAlgn val="ctr"/>
        <c:lblOffset val="100"/>
        <c:noMultiLvlLbl val="0"/>
      </c:catAx>
      <c:valAx>
        <c:axId val="2964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RAM Usage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Sheet1!$B$45:$B$46</c:f>
              <c:numCache>
                <c:formatCode>General</c:formatCode>
                <c:ptCount val="2"/>
                <c:pt idx="0">
                  <c:v>49.03</c:v>
                </c:pt>
                <c:pt idx="1">
                  <c:v>49.174999999999997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9-4DEE-9E48-8565C40CD3C8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Sheet1!$C$45:$C$46</c:f>
              <c:numCache>
                <c:formatCode>General</c:formatCode>
                <c:ptCount val="2"/>
                <c:pt idx="0">
                  <c:v>65.159000000000006</c:v>
                </c:pt>
                <c:pt idx="1">
                  <c:v>66.016999999999996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9-4DEE-9E48-8565C40CD3C8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Sheet1!$E$45:$E$46</c:f>
              <c:numCache>
                <c:formatCode>General</c:formatCode>
                <c:ptCount val="2"/>
                <c:pt idx="0">
                  <c:v>48.218000000000004</c:v>
                </c:pt>
                <c:pt idx="1">
                  <c:v>47.509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69-4DEE-9E48-8565C40CD3C8}"/>
            </c:ext>
          </c:extLst>
        </c:ser>
        <c:ser>
          <c:idx val="3"/>
          <c:order val="3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Sheet1!$A$45:$A$46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Sheet1!$F$45:$F$46</c:f>
              <c:numCache>
                <c:formatCode>General</c:formatCode>
                <c:ptCount val="2"/>
                <c:pt idx="0">
                  <c:v>60.16</c:v>
                </c:pt>
                <c:pt idx="1">
                  <c:v>59.86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69-4DEE-9E48-8565C40CD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71615232"/>
        <c:axId val="371620480"/>
      </c:barChart>
      <c:catAx>
        <c:axId val="37161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20480"/>
        <c:crosses val="autoZero"/>
        <c:auto val="1"/>
        <c:lblAlgn val="ctr"/>
        <c:lblOffset val="100"/>
        <c:noMultiLvlLbl val="0"/>
      </c:catAx>
      <c:valAx>
        <c:axId val="3716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1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Cache Usage (E08 bytes)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Sheet1!$B$50:$B$51</c:f>
              <c:numCache>
                <c:formatCode>General</c:formatCode>
                <c:ptCount val="2"/>
                <c:pt idx="0">
                  <c:v>1.43</c:v>
                </c:pt>
                <c:pt idx="1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4-4231-A746-4A85EEFB7C5A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Sheet1!$C$50:$C$51</c:f>
              <c:numCache>
                <c:formatCode>General</c:formatCode>
                <c:ptCount val="2"/>
                <c:pt idx="0">
                  <c:v>2.02</c:v>
                </c:pt>
                <c:pt idx="1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4-4231-A746-4A85EEFB7C5A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Sheet1!$E$50:$E$51</c:f>
              <c:numCache>
                <c:formatCode>General</c:formatCode>
                <c:ptCount val="2"/>
                <c:pt idx="0">
                  <c:v>1.42</c:v>
                </c:pt>
                <c:pt idx="1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84-4231-A746-4A85EEFB7C5A}"/>
            </c:ext>
          </c:extLst>
        </c:ser>
        <c:ser>
          <c:idx val="3"/>
          <c:order val="3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Sheet1!$A$50:$A$51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Sheet1!$F$50:$F$51</c:f>
              <c:numCache>
                <c:formatCode>General</c:formatCode>
                <c:ptCount val="2"/>
                <c:pt idx="0">
                  <c:v>2.08</c:v>
                </c:pt>
                <c:pt idx="1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84-4231-A746-4A85EEFB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71638848"/>
        <c:axId val="371636552"/>
      </c:barChart>
      <c:catAx>
        <c:axId val="3716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36552"/>
        <c:crosses val="autoZero"/>
        <c:auto val="1"/>
        <c:lblAlgn val="ctr"/>
        <c:lblOffset val="100"/>
        <c:noMultiLvlLbl val="0"/>
      </c:catAx>
      <c:valAx>
        <c:axId val="37163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3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</a:t>
            </a:r>
            <a:r>
              <a:rPr lang="en-IN" baseline="0"/>
              <a:t>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Sheet1!$E$10:$E$11</c:f>
              <c:numCache>
                <c:formatCode>General</c:formatCode>
                <c:ptCount val="2"/>
                <c:pt idx="0">
                  <c:v>29.5</c:v>
                </c:pt>
                <c:pt idx="1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4-4E1E-AA2A-1499CDD48DAA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Sheet1!$F$10:$F$11</c:f>
              <c:numCache>
                <c:formatCode>General</c:formatCode>
                <c:ptCount val="2"/>
                <c:pt idx="0">
                  <c:v>148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4-4E1E-AA2A-1499CDD48DAA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Sheet1!$A$10:$A$11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Sheet1!$G$10:$G$11</c:f>
              <c:numCache>
                <c:formatCode>General</c:formatCode>
                <c:ptCount val="2"/>
                <c:pt idx="0">
                  <c:v>28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24-4E1E-AA2A-1499CDD48D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5891304"/>
        <c:axId val="485891632"/>
      </c:barChart>
      <c:catAx>
        <c:axId val="48589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91632"/>
        <c:crosses val="autoZero"/>
        <c:auto val="1"/>
        <c:lblAlgn val="ctr"/>
        <c:lblOffset val="100"/>
        <c:noMultiLvlLbl val="0"/>
      </c:catAx>
      <c:valAx>
        <c:axId val="485891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58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Energy per</a:t>
            </a:r>
            <a:r>
              <a:rPr lang="en-IN" baseline="0"/>
              <a:t> task (With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Sheet1!$B$15:$B$16</c:f>
              <c:numCache>
                <c:formatCode>General</c:formatCode>
                <c:ptCount val="2"/>
                <c:pt idx="0">
                  <c:v>71.808510638297875</c:v>
                </c:pt>
                <c:pt idx="1">
                  <c:v>126.47058823529412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F-472D-AC00-7430E6ACB14D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Sheet1!$C$15:$C$16</c:f>
              <c:numCache>
                <c:formatCode>General</c:formatCode>
                <c:ptCount val="2"/>
                <c:pt idx="0">
                  <c:v>463.63636363636363</c:v>
                </c:pt>
                <c:pt idx="1">
                  <c:v>820.40816326530614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F-472D-AC00-7430E6ACB14D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Sheet1!$D$15:$D$16</c:f>
              <c:numCache>
                <c:formatCode>General</c:formatCode>
                <c:ptCount val="2"/>
                <c:pt idx="0">
                  <c:v>23.59550561797753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AF-472D-AC00-7430E6ACB1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2262912"/>
        <c:axId val="492259632"/>
      </c:barChart>
      <c:catAx>
        <c:axId val="49226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59632"/>
        <c:crosses val="autoZero"/>
        <c:auto val="1"/>
        <c:lblAlgn val="ctr"/>
        <c:lblOffset val="100"/>
        <c:noMultiLvlLbl val="0"/>
      </c:catAx>
      <c:valAx>
        <c:axId val="492259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226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Energy per</a:t>
            </a:r>
            <a:r>
              <a:rPr lang="en-IN" baseline="0"/>
              <a:t> task (Without Blockchain)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Sheet1!$E$15:$E$16</c:f>
              <c:numCache>
                <c:formatCode>General</c:formatCode>
                <c:ptCount val="2"/>
                <c:pt idx="0">
                  <c:v>13.552833078101072</c:v>
                </c:pt>
                <c:pt idx="1">
                  <c:v>135.57692307692307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7-4602-9433-223C852B59C9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Sheet1!$F$15:$F$16</c:f>
              <c:numCache>
                <c:formatCode>General</c:formatCode>
                <c:ptCount val="2"/>
                <c:pt idx="0">
                  <c:v>328.88888888888891</c:v>
                </c:pt>
                <c:pt idx="1">
                  <c:v>941.8604651162791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7-4602-9433-223C852B59C9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Sheet1!$G$15:$G$16</c:f>
              <c:numCache>
                <c:formatCode>General</c:formatCode>
                <c:ptCount val="2"/>
                <c:pt idx="0">
                  <c:v>4.9616066154754872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C7-4602-9433-223C852B59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5690288"/>
        <c:axId val="495689632"/>
      </c:barChart>
      <c:catAx>
        <c:axId val="49569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89632"/>
        <c:crosses val="autoZero"/>
        <c:auto val="1"/>
        <c:lblAlgn val="ctr"/>
        <c:lblOffset val="100"/>
        <c:noMultiLvlLbl val="0"/>
      </c:catAx>
      <c:valAx>
        <c:axId val="495689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569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</a:t>
            </a:r>
            <a:r>
              <a:rPr lang="en-IN" baseline="0"/>
              <a:t> sent per second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Sheet1!$B$20:$B$21</c:f>
              <c:numCache>
                <c:formatCode>General</c:formatCode>
                <c:ptCount val="2"/>
                <c:pt idx="0">
                  <c:v>892</c:v>
                </c:pt>
                <c:pt idx="1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9-4647-9ADE-7B02AB6105BA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Sheet1!$C$20:$C$21</c:f>
              <c:numCache>
                <c:formatCode>General</c:formatCode>
                <c:ptCount val="2"/>
                <c:pt idx="0">
                  <c:v>7214</c:v>
                </c:pt>
                <c:pt idx="1">
                  <c:v>3241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9-4647-9ADE-7B02AB6105BA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Sheet1!$D$20:$D$21</c:f>
              <c:numCache>
                <c:formatCode>General</c:formatCode>
                <c:ptCount val="2"/>
                <c:pt idx="0">
                  <c:v>142</c:v>
                </c:pt>
                <c:pt idx="1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9-4647-9ADE-7B02AB6105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5695864"/>
        <c:axId val="495696192"/>
      </c:barChart>
      <c:catAx>
        <c:axId val="49569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96192"/>
        <c:crosses val="autoZero"/>
        <c:auto val="1"/>
        <c:lblAlgn val="ctr"/>
        <c:lblOffset val="100"/>
        <c:noMultiLvlLbl val="0"/>
      </c:catAx>
      <c:valAx>
        <c:axId val="495696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569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 sent per second</a:t>
            </a:r>
            <a:r>
              <a:rPr lang="en-IN" baseline="0"/>
              <a:t> (Without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Sheet1!$E$20:$E$21</c:f>
              <c:numCache>
                <c:formatCode>General</c:formatCode>
                <c:ptCount val="2"/>
                <c:pt idx="0">
                  <c:v>1857</c:v>
                </c:pt>
                <c:pt idx="1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9-45A6-911A-DF7234407718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Sheet1!$F$20:$F$21</c:f>
              <c:numCache>
                <c:formatCode>General</c:formatCode>
                <c:ptCount val="2"/>
                <c:pt idx="0">
                  <c:v>1482</c:v>
                </c:pt>
                <c:pt idx="1">
                  <c:v>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9-45A6-911A-DF7234407718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Sheet1!$G$20:$G$21</c:f>
              <c:numCache>
                <c:formatCode>General</c:formatCode>
                <c:ptCount val="2"/>
                <c:pt idx="0">
                  <c:v>1126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9-45A6-911A-DF72344077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4958928"/>
        <c:axId val="494949744"/>
      </c:barChart>
      <c:catAx>
        <c:axId val="4949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744"/>
        <c:crosses val="autoZero"/>
        <c:auto val="1"/>
        <c:lblAlgn val="ctr"/>
        <c:lblOffset val="100"/>
        <c:noMultiLvlLbl val="0"/>
      </c:catAx>
      <c:valAx>
        <c:axId val="494949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49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Bytes received per second (With Blockchain)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Sheet1!$B$25:$B$26</c:f>
              <c:numCache>
                <c:formatCode>General</c:formatCode>
                <c:ptCount val="2"/>
                <c:pt idx="0">
                  <c:v>3949</c:v>
                </c:pt>
                <c:pt idx="1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4-4DCE-8E60-E99B269AA779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Sheet1!$C$25:$C$26</c:f>
              <c:numCache>
                <c:formatCode>General</c:formatCode>
                <c:ptCount val="2"/>
                <c:pt idx="0">
                  <c:v>45968</c:v>
                </c:pt>
                <c:pt idx="1">
                  <c:v>29824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4-4DCE-8E60-E99B269AA779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Sheet1!$A$25:$A$26</c:f>
              <c:strCache>
                <c:ptCount val="2"/>
                <c:pt idx="0">
                  <c:v>Max Load</c:v>
                </c:pt>
                <c:pt idx="1">
                  <c:v>0.2 instr/sec</c:v>
                </c:pt>
              </c:strCache>
            </c:strRef>
          </c:cat>
          <c:val>
            <c:numRef>
              <c:f>Sheet1!$D$25:$D$26</c:f>
              <c:numCache>
                <c:formatCode>General</c:formatCode>
                <c:ptCount val="2"/>
                <c:pt idx="0">
                  <c:v>524</c:v>
                </c:pt>
                <c:pt idx="1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4-4DCE-8E60-E99B269AA7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4967128"/>
        <c:axId val="494976968"/>
      </c:barChart>
      <c:catAx>
        <c:axId val="49496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76968"/>
        <c:crosses val="autoZero"/>
        <c:auto val="1"/>
        <c:lblAlgn val="ctr"/>
        <c:lblOffset val="100"/>
        <c:noMultiLvlLbl val="0"/>
      </c:catAx>
      <c:valAx>
        <c:axId val="494976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496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66731</xdr:colOff>
      <xdr:row>1</xdr:row>
      <xdr:rowOff>171672</xdr:rowOff>
    </xdr:from>
    <xdr:to>
      <xdr:col>19</xdr:col>
      <xdr:colOff>541687</xdr:colOff>
      <xdr:row>16</xdr:row>
      <xdr:rowOff>96212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A662F3-A1AD-4C2A-8F1B-B36DA6F87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52897</xdr:colOff>
      <xdr:row>1</xdr:row>
      <xdr:rowOff>186468</xdr:rowOff>
    </xdr:from>
    <xdr:to>
      <xdr:col>26</xdr:col>
      <xdr:colOff>527852</xdr:colOff>
      <xdr:row>16</xdr:row>
      <xdr:rowOff>111008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3B5548-1C08-4A84-A02A-FA7D5202A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36917</xdr:colOff>
      <xdr:row>17</xdr:row>
      <xdr:rowOff>49752</xdr:rowOff>
    </xdr:from>
    <xdr:to>
      <xdr:col>19</xdr:col>
      <xdr:colOff>511873</xdr:colOff>
      <xdr:row>32</xdr:row>
      <xdr:rowOff>18680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F71E2A-6A37-4F8E-A3BD-7264A6B74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45720</xdr:colOff>
      <xdr:row>17</xdr:row>
      <xdr:rowOff>42798</xdr:rowOff>
    </xdr:from>
    <xdr:to>
      <xdr:col>26</xdr:col>
      <xdr:colOff>520675</xdr:colOff>
      <xdr:row>32</xdr:row>
      <xdr:rowOff>11726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02C825-61F3-41D3-A9E5-312DAD0DA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44093</xdr:colOff>
      <xdr:row>33</xdr:row>
      <xdr:rowOff>64770</xdr:rowOff>
    </xdr:from>
    <xdr:to>
      <xdr:col>19</xdr:col>
      <xdr:colOff>519049</xdr:colOff>
      <xdr:row>48</xdr:row>
      <xdr:rowOff>33698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598908-AF2F-44C4-B7B5-57E440C67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61183</xdr:colOff>
      <xdr:row>33</xdr:row>
      <xdr:rowOff>50418</xdr:rowOff>
    </xdr:from>
    <xdr:to>
      <xdr:col>26</xdr:col>
      <xdr:colOff>536138</xdr:colOff>
      <xdr:row>48</xdr:row>
      <xdr:rowOff>19346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2262B2-AE63-4CE2-B4A4-4094814D7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55487</xdr:colOff>
      <xdr:row>48</xdr:row>
      <xdr:rowOff>130207</xdr:rowOff>
    </xdr:from>
    <xdr:to>
      <xdr:col>19</xdr:col>
      <xdr:colOff>530443</xdr:colOff>
      <xdr:row>63</xdr:row>
      <xdr:rowOff>99136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0B0203-B4D6-45F0-9B19-6DAD7EE72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40690</xdr:colOff>
      <xdr:row>48</xdr:row>
      <xdr:rowOff>130207</xdr:rowOff>
    </xdr:from>
    <xdr:to>
      <xdr:col>26</xdr:col>
      <xdr:colOff>515645</xdr:colOff>
      <xdr:row>63</xdr:row>
      <xdr:rowOff>99136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800A69-73F9-43D1-AE47-C57F43795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85077</xdr:colOff>
      <xdr:row>66</xdr:row>
      <xdr:rowOff>159799</xdr:rowOff>
    </xdr:from>
    <xdr:to>
      <xdr:col>19</xdr:col>
      <xdr:colOff>560033</xdr:colOff>
      <xdr:row>81</xdr:row>
      <xdr:rowOff>128727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C62EDCC-DD33-4D22-A04F-D99E25FCD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55485</xdr:colOff>
      <xdr:row>66</xdr:row>
      <xdr:rowOff>159799</xdr:rowOff>
    </xdr:from>
    <xdr:to>
      <xdr:col>26</xdr:col>
      <xdr:colOff>530440</xdr:colOff>
      <xdr:row>81</xdr:row>
      <xdr:rowOff>128727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A0CBECA-1E24-476C-9B2A-69CC75567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77680</xdr:colOff>
      <xdr:row>82</xdr:row>
      <xdr:rowOff>122809</xdr:rowOff>
    </xdr:from>
    <xdr:to>
      <xdr:col>19</xdr:col>
      <xdr:colOff>552636</xdr:colOff>
      <xdr:row>97</xdr:row>
      <xdr:rowOff>91737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EB24AB-6F1C-4CF8-8CD2-5C5331018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70282</xdr:colOff>
      <xdr:row>82</xdr:row>
      <xdr:rowOff>137605</xdr:rowOff>
    </xdr:from>
    <xdr:to>
      <xdr:col>26</xdr:col>
      <xdr:colOff>545237</xdr:colOff>
      <xdr:row>97</xdr:row>
      <xdr:rowOff>106533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0AD0EA4-276D-4B6B-AF1D-DF6DD9103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70282</xdr:colOff>
      <xdr:row>99</xdr:row>
      <xdr:rowOff>181992</xdr:rowOff>
    </xdr:from>
    <xdr:to>
      <xdr:col>19</xdr:col>
      <xdr:colOff>545238</xdr:colOff>
      <xdr:row>114</xdr:row>
      <xdr:rowOff>150920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482088A-CAC8-4C3F-B930-2C9B24FBF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85077</xdr:colOff>
      <xdr:row>99</xdr:row>
      <xdr:rowOff>181992</xdr:rowOff>
    </xdr:from>
    <xdr:to>
      <xdr:col>26</xdr:col>
      <xdr:colOff>560032</xdr:colOff>
      <xdr:row>114</xdr:row>
      <xdr:rowOff>150920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EBBFCAF-1C3A-4827-9EB8-96A18565D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62885</xdr:colOff>
      <xdr:row>115</xdr:row>
      <xdr:rowOff>93217</xdr:rowOff>
    </xdr:from>
    <xdr:to>
      <xdr:col>19</xdr:col>
      <xdr:colOff>537841</xdr:colOff>
      <xdr:row>130</xdr:row>
      <xdr:rowOff>62145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6DE8D9E-86C5-422B-AEBE-CA65EF550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48087</xdr:colOff>
      <xdr:row>115</xdr:row>
      <xdr:rowOff>100614</xdr:rowOff>
    </xdr:from>
    <xdr:to>
      <xdr:col>26</xdr:col>
      <xdr:colOff>523042</xdr:colOff>
      <xdr:row>130</xdr:row>
      <xdr:rowOff>69542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6D414A8-CF57-4F80-A019-C094B7F9C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92476</xdr:colOff>
      <xdr:row>132</xdr:row>
      <xdr:rowOff>108013</xdr:rowOff>
    </xdr:from>
    <xdr:to>
      <xdr:col>19</xdr:col>
      <xdr:colOff>567432</xdr:colOff>
      <xdr:row>147</xdr:row>
      <xdr:rowOff>76941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75AE4C5-498B-4962-92E2-5E8A8B56C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55489</xdr:colOff>
      <xdr:row>132</xdr:row>
      <xdr:rowOff>122810</xdr:rowOff>
    </xdr:from>
    <xdr:to>
      <xdr:col>26</xdr:col>
      <xdr:colOff>530444</xdr:colOff>
      <xdr:row>147</xdr:row>
      <xdr:rowOff>91738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9DF32DC-D02C-4B9C-A0EA-994106390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99874</xdr:colOff>
      <xdr:row>148</xdr:row>
      <xdr:rowOff>71022</xdr:rowOff>
    </xdr:from>
    <xdr:to>
      <xdr:col>19</xdr:col>
      <xdr:colOff>574830</xdr:colOff>
      <xdr:row>163</xdr:row>
      <xdr:rowOff>39950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AE60927-0DF0-4503-8B9A-42537E90E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48088</xdr:colOff>
      <xdr:row>148</xdr:row>
      <xdr:rowOff>85819</xdr:rowOff>
    </xdr:from>
    <xdr:to>
      <xdr:col>26</xdr:col>
      <xdr:colOff>523043</xdr:colOff>
      <xdr:row>163</xdr:row>
      <xdr:rowOff>54747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A9726D2-C02C-4954-8737-F692E498B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162757</xdr:colOff>
      <xdr:row>66</xdr:row>
      <xdr:rowOff>174593</xdr:rowOff>
    </xdr:from>
    <xdr:to>
      <xdr:col>6</xdr:col>
      <xdr:colOff>467557</xdr:colOff>
      <xdr:row>81</xdr:row>
      <xdr:rowOff>143521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69835-5326-419B-AA34-01A5888CD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602942</xdr:colOff>
      <xdr:row>66</xdr:row>
      <xdr:rowOff>174594</xdr:rowOff>
    </xdr:from>
    <xdr:to>
      <xdr:col>12</xdr:col>
      <xdr:colOff>693198</xdr:colOff>
      <xdr:row>81</xdr:row>
      <xdr:rowOff>143522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B29EE4D-0572-4DF0-BF03-7F0FA2862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118369</xdr:colOff>
      <xdr:row>82</xdr:row>
      <xdr:rowOff>41429</xdr:rowOff>
    </xdr:from>
    <xdr:to>
      <xdr:col>6</xdr:col>
      <xdr:colOff>423169</xdr:colOff>
      <xdr:row>97</xdr:row>
      <xdr:rowOff>10357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5EF91F2-99C4-4C70-95FF-07D83DA6B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602944</xdr:colOff>
      <xdr:row>82</xdr:row>
      <xdr:rowOff>78420</xdr:rowOff>
    </xdr:from>
    <xdr:to>
      <xdr:col>12</xdr:col>
      <xdr:colOff>693200</xdr:colOff>
      <xdr:row>97</xdr:row>
      <xdr:rowOff>47348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B812999-953E-4BF9-8268-8193942EF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151659</xdr:colOff>
      <xdr:row>99</xdr:row>
      <xdr:rowOff>167194</xdr:rowOff>
    </xdr:from>
    <xdr:to>
      <xdr:col>6</xdr:col>
      <xdr:colOff>456459</xdr:colOff>
      <xdr:row>114</xdr:row>
      <xdr:rowOff>136122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020AEB4-56C7-4012-9813-8C98006B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595544</xdr:colOff>
      <xdr:row>99</xdr:row>
      <xdr:rowOff>181991</xdr:rowOff>
    </xdr:from>
    <xdr:to>
      <xdr:col>12</xdr:col>
      <xdr:colOff>685800</xdr:colOff>
      <xdr:row>114</xdr:row>
      <xdr:rowOff>150919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D34AB58-A582-4852-BF93-653B9691C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107272</xdr:colOff>
      <xdr:row>115</xdr:row>
      <xdr:rowOff>115410</xdr:rowOff>
    </xdr:from>
    <xdr:to>
      <xdr:col>6</xdr:col>
      <xdr:colOff>412072</xdr:colOff>
      <xdr:row>130</xdr:row>
      <xdr:rowOff>84338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317C8B8A-456E-42FA-9E03-ACEE3AAE3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588148</xdr:colOff>
      <xdr:row>115</xdr:row>
      <xdr:rowOff>145003</xdr:rowOff>
    </xdr:from>
    <xdr:to>
      <xdr:col>12</xdr:col>
      <xdr:colOff>678404</xdr:colOff>
      <xdr:row>130</xdr:row>
      <xdr:rowOff>113931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48EC7EB-0BCC-4EA3-850C-9851C2FA0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103573</xdr:colOff>
      <xdr:row>133</xdr:row>
      <xdr:rowOff>41428</xdr:rowOff>
    </xdr:from>
    <xdr:to>
      <xdr:col>6</xdr:col>
      <xdr:colOff>408373</xdr:colOff>
      <xdr:row>148</xdr:row>
      <xdr:rowOff>10356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DA77CB5-D3A3-48FD-A880-3B0B4ABF1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536360</xdr:colOff>
      <xdr:row>133</xdr:row>
      <xdr:rowOff>63625</xdr:rowOff>
    </xdr:from>
    <xdr:to>
      <xdr:col>12</xdr:col>
      <xdr:colOff>626616</xdr:colOff>
      <xdr:row>148</xdr:row>
      <xdr:rowOff>32553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37AB934-EBA3-411F-9626-A23A4C416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107274</xdr:colOff>
      <xdr:row>148</xdr:row>
      <xdr:rowOff>145004</xdr:rowOff>
    </xdr:from>
    <xdr:to>
      <xdr:col>6</xdr:col>
      <xdr:colOff>412074</xdr:colOff>
      <xdr:row>163</xdr:row>
      <xdr:rowOff>113932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4B33810-A1E1-4374-B11D-68C1060CC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499369</xdr:colOff>
      <xdr:row>148</xdr:row>
      <xdr:rowOff>167198</xdr:rowOff>
    </xdr:from>
    <xdr:to>
      <xdr:col>12</xdr:col>
      <xdr:colOff>589625</xdr:colOff>
      <xdr:row>163</xdr:row>
      <xdr:rowOff>136126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1B37FCA-A270-4392-92A2-83EEC426F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85079</xdr:colOff>
      <xdr:row>165</xdr:row>
      <xdr:rowOff>159798</xdr:rowOff>
    </xdr:from>
    <xdr:to>
      <xdr:col>6</xdr:col>
      <xdr:colOff>389879</xdr:colOff>
      <xdr:row>180</xdr:row>
      <xdr:rowOff>128726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CE1BA23-A18C-418D-AC5C-283521AFD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484574</xdr:colOff>
      <xdr:row>165</xdr:row>
      <xdr:rowOff>145001</xdr:rowOff>
    </xdr:from>
    <xdr:to>
      <xdr:col>12</xdr:col>
      <xdr:colOff>574830</xdr:colOff>
      <xdr:row>180</xdr:row>
      <xdr:rowOff>113929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2565905-1688-4BDE-92C6-5EC5965C6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99874</xdr:colOff>
      <xdr:row>181</xdr:row>
      <xdr:rowOff>145001</xdr:rowOff>
    </xdr:from>
    <xdr:to>
      <xdr:col>4</xdr:col>
      <xdr:colOff>246356</xdr:colOff>
      <xdr:row>206</xdr:row>
      <xdr:rowOff>93214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E6FECBE0-A7D4-4226-81AA-13D38D142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</xdr:col>
      <xdr:colOff>277428</xdr:colOff>
      <xdr:row>181</xdr:row>
      <xdr:rowOff>145002</xdr:rowOff>
    </xdr:from>
    <xdr:to>
      <xdr:col>8</xdr:col>
      <xdr:colOff>594064</xdr:colOff>
      <xdr:row>206</xdr:row>
      <xdr:rowOff>93215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D8AC426-2A8C-474A-87F2-C1EE7892A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625137</xdr:colOff>
      <xdr:row>181</xdr:row>
      <xdr:rowOff>145003</xdr:rowOff>
    </xdr:from>
    <xdr:to>
      <xdr:col>12</xdr:col>
      <xdr:colOff>557075</xdr:colOff>
      <xdr:row>206</xdr:row>
      <xdr:rowOff>93216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AF9D019D-1FF7-416D-BA0E-0C3FD0C09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topLeftCell="A180" zoomScale="103" workbookViewId="0">
      <selection activeCell="P188" sqref="P188"/>
    </sheetView>
  </sheetViews>
  <sheetFormatPr defaultRowHeight="14.4" x14ac:dyDescent="0.3"/>
  <cols>
    <col min="1" max="1" width="11.33203125" customWidth="1"/>
    <col min="9" max="9" width="11.33203125" customWidth="1"/>
    <col min="10" max="10" width="9.5546875" customWidth="1"/>
    <col min="11" max="11" width="11.21875" customWidth="1"/>
    <col min="13" max="13" width="11.21875" customWidth="1"/>
  </cols>
  <sheetData>
    <row r="1" spans="1:13" ht="18" x14ac:dyDescent="0.35">
      <c r="A1" s="8" t="s">
        <v>19</v>
      </c>
    </row>
    <row r="2" spans="1:13" ht="18" x14ac:dyDescent="0.35">
      <c r="A2" s="8"/>
    </row>
    <row r="3" spans="1:13" x14ac:dyDescent="0.3">
      <c r="A3" s="7" t="s">
        <v>21</v>
      </c>
      <c r="I3" s="7" t="s">
        <v>8</v>
      </c>
      <c r="M3" s="7" t="s">
        <v>4</v>
      </c>
    </row>
    <row r="4" spans="1:13" x14ac:dyDescent="0.3">
      <c r="A4" s="3"/>
      <c r="B4" s="11" t="s">
        <v>2</v>
      </c>
      <c r="C4" s="11"/>
      <c r="D4" s="11"/>
      <c r="E4" s="11" t="s">
        <v>3</v>
      </c>
      <c r="F4" s="11"/>
      <c r="G4" s="11"/>
      <c r="I4" t="s">
        <v>20</v>
      </c>
      <c r="M4" s="1" t="s">
        <v>5</v>
      </c>
    </row>
    <row r="5" spans="1:13" x14ac:dyDescent="0.3">
      <c r="A5" s="3" t="s">
        <v>1</v>
      </c>
      <c r="B5" s="4">
        <v>94</v>
      </c>
      <c r="C5" s="6">
        <v>88</v>
      </c>
      <c r="D5" s="5">
        <v>267</v>
      </c>
      <c r="E5" s="4">
        <v>653</v>
      </c>
      <c r="F5" s="6">
        <v>135</v>
      </c>
      <c r="G5" s="5">
        <v>1693</v>
      </c>
      <c r="M5" s="10" t="s">
        <v>6</v>
      </c>
    </row>
    <row r="6" spans="1:13" x14ac:dyDescent="0.3">
      <c r="A6" s="3" t="s">
        <v>0</v>
      </c>
      <c r="B6" s="4">
        <v>51</v>
      </c>
      <c r="C6" s="6">
        <v>49</v>
      </c>
      <c r="D6" s="5">
        <v>50</v>
      </c>
      <c r="E6" s="4">
        <v>52</v>
      </c>
      <c r="F6" s="6">
        <v>43</v>
      </c>
      <c r="G6" s="5">
        <v>60</v>
      </c>
      <c r="M6" s="2" t="s">
        <v>7</v>
      </c>
    </row>
    <row r="7" spans="1:13" x14ac:dyDescent="0.3">
      <c r="A7" s="9"/>
    </row>
    <row r="8" spans="1:13" x14ac:dyDescent="0.3">
      <c r="A8" s="7" t="s">
        <v>23</v>
      </c>
    </row>
    <row r="9" spans="1:13" x14ac:dyDescent="0.3">
      <c r="A9" s="3"/>
      <c r="B9" s="11" t="s">
        <v>2</v>
      </c>
      <c r="C9" s="11"/>
      <c r="D9" s="11"/>
      <c r="E9" s="11" t="s">
        <v>3</v>
      </c>
      <c r="F9" s="11"/>
      <c r="G9" s="11"/>
      <c r="I9" t="s">
        <v>9</v>
      </c>
    </row>
    <row r="10" spans="1:13" x14ac:dyDescent="0.3">
      <c r="A10" s="3" t="s">
        <v>1</v>
      </c>
      <c r="B10" s="4">
        <v>22.5</v>
      </c>
      <c r="C10" s="6">
        <v>136</v>
      </c>
      <c r="D10" s="5">
        <v>21</v>
      </c>
      <c r="E10" s="4">
        <v>29.5</v>
      </c>
      <c r="F10" s="6">
        <v>148</v>
      </c>
      <c r="G10" s="5">
        <v>28</v>
      </c>
      <c r="I10" t="s">
        <v>10</v>
      </c>
    </row>
    <row r="11" spans="1:13" x14ac:dyDescent="0.3">
      <c r="A11" s="3" t="s">
        <v>0</v>
      </c>
      <c r="B11" s="4">
        <v>21.5</v>
      </c>
      <c r="C11" s="6">
        <v>134</v>
      </c>
      <c r="D11" s="5">
        <v>20</v>
      </c>
      <c r="E11" s="4">
        <v>23.5</v>
      </c>
      <c r="F11" s="6">
        <v>135</v>
      </c>
      <c r="G11" s="5">
        <v>22</v>
      </c>
    </row>
    <row r="13" spans="1:13" x14ac:dyDescent="0.3">
      <c r="A13" s="7" t="s">
        <v>22</v>
      </c>
    </row>
    <row r="14" spans="1:13" x14ac:dyDescent="0.3">
      <c r="A14" s="3"/>
      <c r="B14" s="11" t="s">
        <v>2</v>
      </c>
      <c r="C14" s="11"/>
      <c r="D14" s="11"/>
      <c r="E14" s="11" t="s">
        <v>3</v>
      </c>
      <c r="F14" s="11"/>
      <c r="G14" s="11"/>
      <c r="I14" t="s">
        <v>11</v>
      </c>
    </row>
    <row r="15" spans="1:13" x14ac:dyDescent="0.3">
      <c r="A15" s="3" t="s">
        <v>1</v>
      </c>
      <c r="B15" s="4">
        <f t="shared" ref="B15:G16" si="0">B10*300/B5</f>
        <v>71.808510638297875</v>
      </c>
      <c r="C15" s="6">
        <f t="shared" si="0"/>
        <v>463.63636363636363</v>
      </c>
      <c r="D15" s="5">
        <f t="shared" si="0"/>
        <v>23.59550561797753</v>
      </c>
      <c r="E15" s="4">
        <f t="shared" si="0"/>
        <v>13.552833078101072</v>
      </c>
      <c r="F15" s="6">
        <f t="shared" si="0"/>
        <v>328.88888888888891</v>
      </c>
      <c r="G15" s="5">
        <f t="shared" si="0"/>
        <v>4.9616066154754872</v>
      </c>
    </row>
    <row r="16" spans="1:13" x14ac:dyDescent="0.3">
      <c r="A16" s="3" t="s">
        <v>0</v>
      </c>
      <c r="B16" s="4">
        <f t="shared" si="0"/>
        <v>126.47058823529412</v>
      </c>
      <c r="C16" s="6">
        <f t="shared" si="0"/>
        <v>820.40816326530614</v>
      </c>
      <c r="D16" s="5">
        <f t="shared" si="0"/>
        <v>120</v>
      </c>
      <c r="E16" s="4">
        <f t="shared" si="0"/>
        <v>135.57692307692307</v>
      </c>
      <c r="F16" s="6">
        <f t="shared" si="0"/>
        <v>941.8604651162791</v>
      </c>
      <c r="G16" s="5">
        <f t="shared" si="0"/>
        <v>110</v>
      </c>
    </row>
    <row r="18" spans="1:9" x14ac:dyDescent="0.3">
      <c r="A18" s="7" t="s">
        <v>12</v>
      </c>
    </row>
    <row r="19" spans="1:9" x14ac:dyDescent="0.3">
      <c r="A19" s="3"/>
      <c r="B19" s="11" t="s">
        <v>2</v>
      </c>
      <c r="C19" s="11"/>
      <c r="D19" s="11"/>
      <c r="E19" s="11" t="s">
        <v>3</v>
      </c>
      <c r="F19" s="11"/>
      <c r="G19" s="11"/>
      <c r="I19" t="s">
        <v>15</v>
      </c>
    </row>
    <row r="20" spans="1:9" x14ac:dyDescent="0.3">
      <c r="A20" s="3" t="s">
        <v>1</v>
      </c>
      <c r="B20" s="4">
        <v>892</v>
      </c>
      <c r="C20" s="6">
        <v>7214</v>
      </c>
      <c r="D20" s="5">
        <v>142</v>
      </c>
      <c r="E20" s="4">
        <v>1857</v>
      </c>
      <c r="F20" s="6">
        <v>1482</v>
      </c>
      <c r="G20" s="5">
        <v>1126</v>
      </c>
      <c r="I20" t="s">
        <v>16</v>
      </c>
    </row>
    <row r="21" spans="1:9" x14ac:dyDescent="0.3">
      <c r="A21" s="3" t="s">
        <v>0</v>
      </c>
      <c r="B21" s="4">
        <v>412</v>
      </c>
      <c r="C21" s="6">
        <v>3241</v>
      </c>
      <c r="D21" s="5">
        <v>146</v>
      </c>
      <c r="E21" s="4">
        <v>483</v>
      </c>
      <c r="F21" s="6">
        <v>2165</v>
      </c>
      <c r="G21" s="5">
        <v>141</v>
      </c>
    </row>
    <row r="23" spans="1:9" x14ac:dyDescent="0.3">
      <c r="A23" s="7" t="s">
        <v>13</v>
      </c>
    </row>
    <row r="24" spans="1:9" x14ac:dyDescent="0.3">
      <c r="A24" s="3"/>
      <c r="B24" s="11" t="s">
        <v>2</v>
      </c>
      <c r="C24" s="11"/>
      <c r="D24" s="11"/>
      <c r="E24" s="11" t="s">
        <v>3</v>
      </c>
      <c r="F24" s="11"/>
      <c r="G24" s="11"/>
      <c r="I24" t="s">
        <v>15</v>
      </c>
    </row>
    <row r="25" spans="1:9" x14ac:dyDescent="0.3">
      <c r="A25" s="3" t="s">
        <v>1</v>
      </c>
      <c r="B25" s="4">
        <v>3949</v>
      </c>
      <c r="C25" s="6">
        <v>45968</v>
      </c>
      <c r="D25" s="5">
        <v>524</v>
      </c>
      <c r="E25" s="4">
        <v>2858</v>
      </c>
      <c r="F25" s="6">
        <v>4792</v>
      </c>
      <c r="G25" s="5">
        <v>3219</v>
      </c>
      <c r="I25" t="s">
        <v>16</v>
      </c>
    </row>
    <row r="26" spans="1:9" x14ac:dyDescent="0.3">
      <c r="A26" s="3" t="s">
        <v>0</v>
      </c>
      <c r="B26" s="4">
        <v>504</v>
      </c>
      <c r="C26" s="6">
        <v>29824</v>
      </c>
      <c r="D26" s="5">
        <v>513</v>
      </c>
      <c r="E26" s="4">
        <v>519</v>
      </c>
      <c r="F26" s="6">
        <v>1133</v>
      </c>
      <c r="G26" s="5">
        <v>506</v>
      </c>
    </row>
    <row r="28" spans="1:9" x14ac:dyDescent="0.3">
      <c r="A28" s="7" t="s">
        <v>14</v>
      </c>
    </row>
    <row r="29" spans="1:9" x14ac:dyDescent="0.3">
      <c r="A29" s="3"/>
      <c r="B29" s="11" t="s">
        <v>2</v>
      </c>
      <c r="C29" s="11"/>
      <c r="D29" s="11"/>
      <c r="E29" s="11" t="s">
        <v>3</v>
      </c>
      <c r="F29" s="11"/>
      <c r="G29" s="11"/>
      <c r="I29" t="s">
        <v>17</v>
      </c>
    </row>
    <row r="30" spans="1:9" x14ac:dyDescent="0.3">
      <c r="A30" s="3" t="s">
        <v>1</v>
      </c>
      <c r="B30" s="4">
        <f>(B25+B20)/B5</f>
        <v>51.5</v>
      </c>
      <c r="C30" s="6">
        <f>(C20+C25)/C5</f>
        <v>604.34090909090912</v>
      </c>
      <c r="D30" s="5">
        <f t="shared" ref="D30:G31" si="1">(D25+D20)/D5</f>
        <v>2.49438202247191</v>
      </c>
      <c r="E30" s="4">
        <f t="shared" si="1"/>
        <v>7.2205206738131702</v>
      </c>
      <c r="F30" s="6">
        <f t="shared" si="1"/>
        <v>46.474074074074075</v>
      </c>
      <c r="G30" s="5">
        <f t="shared" si="1"/>
        <v>2.566450088600118</v>
      </c>
      <c r="I30" t="s">
        <v>18</v>
      </c>
    </row>
    <row r="31" spans="1:9" x14ac:dyDescent="0.3">
      <c r="A31" s="3" t="s">
        <v>0</v>
      </c>
      <c r="B31" s="4">
        <f>(B26+B21)/B6</f>
        <v>17.96078431372549</v>
      </c>
      <c r="C31" s="6">
        <f>(C21+C26)/C6</f>
        <v>674.79591836734699</v>
      </c>
      <c r="D31" s="5">
        <f t="shared" si="1"/>
        <v>13.18</v>
      </c>
      <c r="E31" s="4">
        <f t="shared" si="1"/>
        <v>19.26923076923077</v>
      </c>
      <c r="F31" s="6">
        <f t="shared" si="1"/>
        <v>76.697674418604649</v>
      </c>
      <c r="G31" s="5">
        <f t="shared" si="1"/>
        <v>10.783333333333333</v>
      </c>
    </row>
    <row r="33" spans="1:9" x14ac:dyDescent="0.3">
      <c r="A33" s="7" t="s">
        <v>25</v>
      </c>
    </row>
    <row r="34" spans="1:9" x14ac:dyDescent="0.3">
      <c r="A34" s="3"/>
      <c r="B34" s="11" t="s">
        <v>2</v>
      </c>
      <c r="C34" s="11"/>
      <c r="D34" s="11"/>
      <c r="E34" s="11" t="s">
        <v>3</v>
      </c>
      <c r="F34" s="11"/>
      <c r="G34" s="11"/>
      <c r="I34" t="s">
        <v>20</v>
      </c>
    </row>
    <row r="35" spans="1:9" x14ac:dyDescent="0.3">
      <c r="A35" s="3" t="s">
        <v>1</v>
      </c>
      <c r="B35" s="4">
        <v>3.178858</v>
      </c>
      <c r="C35" s="6">
        <v>3.486904</v>
      </c>
      <c r="D35" s="5">
        <v>1.1662809999999999</v>
      </c>
      <c r="E35" s="4">
        <v>0.460067</v>
      </c>
      <c r="F35" s="6">
        <v>2.2401260000000001</v>
      </c>
      <c r="G35" s="5">
        <v>0.17726</v>
      </c>
    </row>
    <row r="36" spans="1:9" x14ac:dyDescent="0.3">
      <c r="A36" s="3" t="s">
        <v>0</v>
      </c>
      <c r="B36" s="4">
        <v>3.0436519999999998</v>
      </c>
      <c r="C36" s="6">
        <v>3.2103549999999998</v>
      </c>
      <c r="D36" s="5">
        <v>1.188388</v>
      </c>
      <c r="E36" s="4">
        <v>0.58389100000000005</v>
      </c>
      <c r="F36" s="6">
        <v>2.368366</v>
      </c>
      <c r="G36" s="5">
        <v>0.15892200000000001</v>
      </c>
    </row>
    <row r="38" spans="1:9" x14ac:dyDescent="0.3">
      <c r="A38" s="7" t="s">
        <v>26</v>
      </c>
    </row>
    <row r="39" spans="1:9" x14ac:dyDescent="0.3">
      <c r="A39" s="3"/>
      <c r="B39" s="11" t="s">
        <v>2</v>
      </c>
      <c r="C39" s="11"/>
      <c r="D39" s="11"/>
      <c r="E39" s="11" t="s">
        <v>3</v>
      </c>
      <c r="F39" s="11"/>
      <c r="G39" s="11"/>
      <c r="I39" t="s">
        <v>15</v>
      </c>
    </row>
    <row r="40" spans="1:9" x14ac:dyDescent="0.3">
      <c r="A40" s="3" t="s">
        <v>1</v>
      </c>
      <c r="B40" s="4">
        <v>9.08</v>
      </c>
      <c r="C40" s="6">
        <v>28.12</v>
      </c>
      <c r="D40" s="5">
        <v>28.32</v>
      </c>
      <c r="E40" s="4">
        <v>10.55</v>
      </c>
      <c r="F40" s="6">
        <v>27.18</v>
      </c>
      <c r="G40" s="5">
        <v>28.5</v>
      </c>
      <c r="I40" t="s">
        <v>16</v>
      </c>
    </row>
    <row r="41" spans="1:9" x14ac:dyDescent="0.3">
      <c r="A41" s="3" t="s">
        <v>0</v>
      </c>
      <c r="B41" s="4">
        <v>8.4600000000000009</v>
      </c>
      <c r="C41" s="6">
        <v>28.43</v>
      </c>
      <c r="D41" s="5">
        <v>13.67</v>
      </c>
      <c r="E41" s="4">
        <v>8.7799999999999994</v>
      </c>
      <c r="F41" s="6">
        <v>18.670000000000002</v>
      </c>
      <c r="G41" s="5">
        <v>22.96</v>
      </c>
    </row>
    <row r="43" spans="1:9" x14ac:dyDescent="0.3">
      <c r="A43" s="7" t="s">
        <v>27</v>
      </c>
    </row>
    <row r="44" spans="1:9" x14ac:dyDescent="0.3">
      <c r="A44" s="3"/>
      <c r="B44" s="11" t="s">
        <v>2</v>
      </c>
      <c r="C44" s="11"/>
      <c r="D44" s="11"/>
      <c r="E44" s="11" t="s">
        <v>3</v>
      </c>
      <c r="F44" s="11"/>
      <c r="G44" s="11"/>
      <c r="I44" t="s">
        <v>15</v>
      </c>
    </row>
    <row r="45" spans="1:9" x14ac:dyDescent="0.3">
      <c r="A45" s="3" t="s">
        <v>1</v>
      </c>
      <c r="B45" s="4">
        <v>49.03</v>
      </c>
      <c r="C45" s="6">
        <v>65.159000000000006</v>
      </c>
      <c r="D45" s="5">
        <v>46.26</v>
      </c>
      <c r="E45" s="4">
        <v>48.218000000000004</v>
      </c>
      <c r="F45" s="6">
        <v>60.16</v>
      </c>
      <c r="G45" s="5">
        <v>53.258000000000003</v>
      </c>
      <c r="I45" t="s">
        <v>16</v>
      </c>
    </row>
    <row r="46" spans="1:9" x14ac:dyDescent="0.3">
      <c r="A46" s="3" t="s">
        <v>0</v>
      </c>
      <c r="B46" s="4">
        <v>49.174999999999997</v>
      </c>
      <c r="C46" s="6">
        <v>66.016999999999996</v>
      </c>
      <c r="D46" s="5">
        <v>48.19</v>
      </c>
      <c r="E46" s="4">
        <v>47.509</v>
      </c>
      <c r="F46" s="6">
        <v>59.86</v>
      </c>
      <c r="G46" s="5">
        <v>46.64</v>
      </c>
    </row>
    <row r="48" spans="1:9" x14ac:dyDescent="0.3">
      <c r="A48" s="7" t="s">
        <v>24</v>
      </c>
    </row>
    <row r="49" spans="1:9" x14ac:dyDescent="0.3">
      <c r="A49" s="3"/>
      <c r="B49" s="11" t="s">
        <v>2</v>
      </c>
      <c r="C49" s="11"/>
      <c r="D49" s="11"/>
      <c r="E49" s="11" t="s">
        <v>3</v>
      </c>
      <c r="F49" s="11"/>
      <c r="G49" s="11"/>
      <c r="I49" t="s">
        <v>15</v>
      </c>
    </row>
    <row r="50" spans="1:9" x14ac:dyDescent="0.3">
      <c r="A50" s="3" t="s">
        <v>1</v>
      </c>
      <c r="B50" s="4">
        <v>1.43</v>
      </c>
      <c r="C50" s="6">
        <v>2.02</v>
      </c>
      <c r="D50" s="5">
        <v>2.52</v>
      </c>
      <c r="E50" s="4">
        <v>1.42</v>
      </c>
      <c r="F50" s="6">
        <v>2.08</v>
      </c>
      <c r="G50" s="5">
        <v>2.15</v>
      </c>
      <c r="I50" t="s">
        <v>16</v>
      </c>
    </row>
    <row r="51" spans="1:9" x14ac:dyDescent="0.3">
      <c r="A51" s="3" t="s">
        <v>0</v>
      </c>
      <c r="B51" s="4">
        <v>1.43</v>
      </c>
      <c r="C51" s="6">
        <v>1.98</v>
      </c>
      <c r="D51" s="5">
        <v>1.98</v>
      </c>
      <c r="E51" s="4">
        <v>1.43</v>
      </c>
      <c r="F51" s="6">
        <v>2.04</v>
      </c>
      <c r="G51" s="5">
        <v>1.98</v>
      </c>
    </row>
  </sheetData>
  <mergeCells count="20">
    <mergeCell ref="B49:D49"/>
    <mergeCell ref="E49:G49"/>
    <mergeCell ref="B39:D39"/>
    <mergeCell ref="E39:G39"/>
    <mergeCell ref="B44:D44"/>
    <mergeCell ref="E44:G44"/>
    <mergeCell ref="B4:D4"/>
    <mergeCell ref="E4:G4"/>
    <mergeCell ref="E29:G29"/>
    <mergeCell ref="B34:D34"/>
    <mergeCell ref="E34:G34"/>
    <mergeCell ref="B9:D9"/>
    <mergeCell ref="E9:G9"/>
    <mergeCell ref="B14:D14"/>
    <mergeCell ref="E14:G14"/>
    <mergeCell ref="B19:D19"/>
    <mergeCell ref="E19:G19"/>
    <mergeCell ref="B24:D24"/>
    <mergeCell ref="E24:G24"/>
    <mergeCell ref="B29:D29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2018-07-16T06:42:12Z</dcterms:modified>
</cp:coreProperties>
</file>