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7540" tabRatio="500"/>
  </bookViews>
  <sheets>
    <sheet name="Auction-vs-Balanc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K29" i="1"/>
  <c r="K30" i="1"/>
  <c r="K27" i="1"/>
  <c r="E27" i="1"/>
  <c r="E28" i="1"/>
  <c r="F27" i="1"/>
  <c r="F28" i="1"/>
  <c r="L28" i="1"/>
  <c r="L27" i="1"/>
  <c r="E29" i="1"/>
  <c r="F29" i="1"/>
  <c r="L29" i="1"/>
  <c r="E30" i="1"/>
  <c r="F30" i="1"/>
  <c r="L30" i="1"/>
  <c r="L32" i="1"/>
  <c r="L33" i="1"/>
  <c r="M28" i="1"/>
  <c r="M29" i="1"/>
  <c r="M30" i="1"/>
  <c r="M27" i="1"/>
  <c r="G28" i="1"/>
  <c r="G29" i="1"/>
  <c r="G30" i="1"/>
  <c r="K32" i="1"/>
  <c r="K33" i="1"/>
  <c r="J27" i="1"/>
  <c r="J28" i="1"/>
  <c r="J29" i="1"/>
  <c r="J30" i="1"/>
  <c r="C6" i="1"/>
  <c r="C7" i="1"/>
  <c r="C8" i="1"/>
  <c r="C9" i="1"/>
  <c r="C10" i="1"/>
  <c r="C11" i="1"/>
  <c r="C12" i="1"/>
  <c r="C13" i="1"/>
  <c r="C14" i="1"/>
  <c r="E15" i="1"/>
  <c r="C15" i="1"/>
  <c r="C16" i="1"/>
  <c r="C17" i="1"/>
  <c r="C18" i="1"/>
  <c r="C19" i="1"/>
  <c r="C20" i="1"/>
  <c r="C21" i="1"/>
  <c r="C22" i="1"/>
  <c r="C23" i="1"/>
  <c r="C24" i="1"/>
  <c r="C5" i="1"/>
  <c r="F15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11" i="1"/>
  <c r="L11" i="1"/>
  <c r="K12" i="1"/>
  <c r="L12" i="1"/>
  <c r="K13" i="1"/>
  <c r="L13" i="1"/>
  <c r="L6" i="1"/>
  <c r="L7" i="1"/>
  <c r="L8" i="1"/>
  <c r="L9" i="1"/>
  <c r="L10" i="1"/>
  <c r="L5" i="1"/>
  <c r="K6" i="1"/>
  <c r="K7" i="1"/>
  <c r="K8" i="1"/>
  <c r="K9" i="1"/>
  <c r="K10" i="1"/>
  <c r="K5" i="1"/>
</calcChain>
</file>

<file path=xl/sharedStrings.xml><?xml version="1.0" encoding="utf-8"?>
<sst xmlns="http://schemas.openxmlformats.org/spreadsheetml/2006/main" count="11" uniqueCount="11">
  <si>
    <t>VMMc:</t>
  </si>
  <si>
    <t>VMPE:</t>
  </si>
  <si>
    <t>Per</t>
  </si>
  <si>
    <t>Mr</t>
  </si>
  <si>
    <t>PEc</t>
  </si>
  <si>
    <t>Mc</t>
  </si>
  <si>
    <t>Auction Score</t>
  </si>
  <si>
    <t>Balanced Score</t>
  </si>
  <si>
    <t>#C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</si>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</sst>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0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Auction</c:v>
          </c:tx>
          <c:marker>
            <c:symbol val="none"/>
          </c:marker>
          <c:val>
            <c:numRef>
              <c:f>'Auction-vs-Balanced.csv'!$J$27:$J$30</c:f>
              <c:numCache>
                <c:formatCode>General</c:formatCode>
                <c:ptCount val="4"/>
                <c:pt idx="0">
                  <c:v>0.135356010818769</c:v>
                </c:pt>
                <c:pt idx="1">
                  <c:v>-1.10698003993823</c:v>
                </c:pt>
                <c:pt idx="2">
                  <c:v>-0.315514171999905</c:v>
                </c:pt>
                <c:pt idx="3">
                  <c:v>1.287138201119366</c:v>
                </c:pt>
              </c:numCache>
            </c:numRef>
          </c:val>
          <c:smooth val="0"/>
        </c:ser>
        <c:ser>
          <c:idx val="1"/>
          <c:order val="1"/>
          <c:tx>
            <c:v>Balanced</c:v>
          </c:tx>
          <c:marker>
            <c:symbol val="none"/>
          </c:marker>
          <c:val>
            <c:numRef>
              <c:f>'Auction-vs-Balanced.csv'!$M$27:$M$30</c:f>
              <c:numCache>
                <c:formatCode>General</c:formatCode>
                <c:ptCount val="4"/>
                <c:pt idx="0">
                  <c:v>0.804084401128346</c:v>
                </c:pt>
                <c:pt idx="1">
                  <c:v>0.482450640677008</c:v>
                </c:pt>
                <c:pt idx="2">
                  <c:v>0.160816880225669</c:v>
                </c:pt>
                <c:pt idx="3">
                  <c:v>-1.447351922031023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47240"/>
        <c:axId val="1802931336"/>
      </c:lineChart>
      <c:catAx>
        <c:axId val="180654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Containers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2931336"/>
        <c:crosses val="autoZero"/>
        <c:auto val="1"/>
        <c:lblAlgn val="ctr"/>
        <c:lblOffset val="100"/>
        <c:noMultiLvlLbl val="0"/>
      </c:catAx>
      <c:valAx>
        <c:axId val="180293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54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22</xdr:row>
      <xdr:rowOff>0</xdr:rowOff>
    </xdr:from>
    <xdr:to>
      <xdr:col>18</xdr:col>
      <xdr:colOff>762000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abSelected="1" topLeftCell="C9" workbookViewId="0">
      <selection activeCell="L36" sqref="L36"/>
    </sheetView>
  </sheetViews>
  <sheetFormatPr baseColWidth="10" defaultRowHeight="15" x14ac:dyDescent="0"/>
  <cols>
    <col min="11" max="11" width="12.5" bestFit="1" customWidth="1"/>
    <col min="12" max="12" width="13.6640625" bestFit="1" customWidth="1"/>
  </cols>
  <sheetData>
    <row r="1" spans="1:12">
      <c r="D1" s="1" t="s">
        <v>0</v>
      </c>
      <c r="E1">
        <v>1024</v>
      </c>
      <c r="F1" s="1" t="s">
        <v>1</v>
      </c>
      <c r="G1" s="2">
        <v>37274</v>
      </c>
    </row>
    <row r="2" spans="1:12">
      <c r="A2">
        <v>7</v>
      </c>
    </row>
    <row r="3" spans="1:12">
      <c r="A3">
        <v>5</v>
      </c>
    </row>
    <row r="4" spans="1:12">
      <c r="A4">
        <v>6</v>
      </c>
      <c r="E4" s="3" t="s">
        <v>4</v>
      </c>
      <c r="F4" t="s">
        <v>5</v>
      </c>
      <c r="G4" t="s">
        <v>8</v>
      </c>
      <c r="H4" t="s">
        <v>2</v>
      </c>
      <c r="I4" t="s">
        <v>3</v>
      </c>
      <c r="K4" t="s">
        <v>6</v>
      </c>
      <c r="L4" t="s">
        <v>7</v>
      </c>
    </row>
    <row r="5" spans="1:12">
      <c r="A5">
        <v>4</v>
      </c>
      <c r="C5">
        <f>H5/E5</f>
        <v>0.12496646455974673</v>
      </c>
      <c r="D5">
        <v>1</v>
      </c>
      <c r="E5">
        <v>37274</v>
      </c>
      <c r="F5">
        <v>1024</v>
      </c>
      <c r="G5">
        <v>0</v>
      </c>
      <c r="H5">
        <v>4658</v>
      </c>
      <c r="I5">
        <v>128</v>
      </c>
      <c r="K5">
        <f>(1/3)*((1-H5/E5)+(1-I5/F5)+IF(G5&gt;0,(1/G5)))</f>
        <v>0.58334451181341773</v>
      </c>
      <c r="L5" s="1">
        <f>INT(10-ABS((H5/E5)-(I5/F5))*10)</f>
        <v>9</v>
      </c>
    </row>
    <row r="6" spans="1:12">
      <c r="A6">
        <v>4</v>
      </c>
      <c r="C6">
        <f t="shared" ref="C6:C24" si="0">H6/E6</f>
        <v>0.12496646455974673</v>
      </c>
      <c r="D6">
        <v>2</v>
      </c>
      <c r="E6">
        <v>37274</v>
      </c>
      <c r="F6">
        <v>1024</v>
      </c>
      <c r="G6">
        <v>0</v>
      </c>
      <c r="H6">
        <v>4658</v>
      </c>
      <c r="I6">
        <v>128</v>
      </c>
      <c r="K6">
        <f t="shared" ref="K6:K10" si="1">(1/3)*((1-H6/E6)+(1-I6/F6)+IF(G6&gt;0,(1/G6)))</f>
        <v>0.58334451181341773</v>
      </c>
      <c r="L6">
        <f t="shared" ref="L6:L10" si="2">INT(10-ABS((H6/E6)-(I6/F6))*10)</f>
        <v>9</v>
      </c>
    </row>
    <row r="7" spans="1:12">
      <c r="A7">
        <v>6</v>
      </c>
      <c r="C7">
        <f t="shared" si="0"/>
        <v>0.12496646455974673</v>
      </c>
      <c r="D7">
        <v>3</v>
      </c>
      <c r="E7">
        <v>37274</v>
      </c>
      <c r="F7">
        <v>1024</v>
      </c>
      <c r="G7">
        <v>0</v>
      </c>
      <c r="H7">
        <v>4658</v>
      </c>
      <c r="I7">
        <v>128</v>
      </c>
      <c r="K7">
        <f t="shared" si="1"/>
        <v>0.58334451181341773</v>
      </c>
      <c r="L7">
        <f t="shared" si="2"/>
        <v>9</v>
      </c>
    </row>
    <row r="8" spans="1:12">
      <c r="A8">
        <v>7</v>
      </c>
      <c r="C8">
        <f t="shared" si="0"/>
        <v>0.12496646455974673</v>
      </c>
      <c r="D8">
        <v>4</v>
      </c>
      <c r="E8">
        <v>37274</v>
      </c>
      <c r="F8">
        <v>1024</v>
      </c>
      <c r="G8">
        <v>0</v>
      </c>
      <c r="H8">
        <v>4658</v>
      </c>
      <c r="I8">
        <v>128</v>
      </c>
      <c r="K8">
        <f t="shared" si="1"/>
        <v>0.58334451181341773</v>
      </c>
      <c r="L8">
        <f t="shared" si="2"/>
        <v>9</v>
      </c>
    </row>
    <row r="9" spans="1:12">
      <c r="A9">
        <v>7</v>
      </c>
      <c r="C9">
        <f t="shared" si="0"/>
        <v>0.12496646455974673</v>
      </c>
      <c r="D9">
        <v>5</v>
      </c>
      <c r="E9">
        <v>37274</v>
      </c>
      <c r="F9">
        <v>1024</v>
      </c>
      <c r="G9">
        <v>0</v>
      </c>
      <c r="H9">
        <v>4658</v>
      </c>
      <c r="I9">
        <v>128</v>
      </c>
      <c r="K9">
        <f t="shared" si="1"/>
        <v>0.58334451181341773</v>
      </c>
      <c r="L9">
        <f t="shared" si="2"/>
        <v>9</v>
      </c>
    </row>
    <row r="10" spans="1:12">
      <c r="A10">
        <v>5</v>
      </c>
      <c r="C10">
        <f t="shared" si="0"/>
        <v>6.2483232279873367E-2</v>
      </c>
      <c r="D10">
        <v>6</v>
      </c>
      <c r="E10">
        <v>74548</v>
      </c>
      <c r="F10">
        <v>2048</v>
      </c>
      <c r="G10">
        <v>0</v>
      </c>
      <c r="H10">
        <v>4658</v>
      </c>
      <c r="I10">
        <v>128</v>
      </c>
      <c r="K10">
        <f t="shared" si="1"/>
        <v>0.62500558924004213</v>
      </c>
      <c r="L10">
        <f t="shared" si="2"/>
        <v>9</v>
      </c>
    </row>
    <row r="11" spans="1:12">
      <c r="A11">
        <v>3</v>
      </c>
      <c r="C11">
        <f t="shared" si="0"/>
        <v>6.2483232279873367E-2</v>
      </c>
      <c r="D11">
        <v>7</v>
      </c>
      <c r="E11">
        <v>74548</v>
      </c>
      <c r="F11">
        <v>2048</v>
      </c>
      <c r="G11">
        <v>0</v>
      </c>
      <c r="H11">
        <v>4658</v>
      </c>
      <c r="I11">
        <v>128</v>
      </c>
      <c r="K11">
        <f t="shared" ref="K11:K13" si="3">(1/3)*((1-H11/E11)+(1-I11/F11)+IF(G11&gt;0,(1/G11)))</f>
        <v>0.62500558924004213</v>
      </c>
      <c r="L11">
        <f t="shared" ref="L11:L13" si="4">INT(10-ABS((H11/E11)-(I11/F11))*10)</f>
        <v>9</v>
      </c>
    </row>
    <row r="12" spans="1:12">
      <c r="A12">
        <v>5</v>
      </c>
      <c r="C12">
        <f t="shared" si="0"/>
        <v>6.2483232279873367E-2</v>
      </c>
      <c r="D12">
        <v>8</v>
      </c>
      <c r="E12">
        <v>74548</v>
      </c>
      <c r="F12">
        <v>2048</v>
      </c>
      <c r="G12">
        <v>0</v>
      </c>
      <c r="H12">
        <v>4658</v>
      </c>
      <c r="I12">
        <v>128</v>
      </c>
      <c r="K12">
        <f t="shared" si="3"/>
        <v>0.62500558924004213</v>
      </c>
      <c r="L12">
        <f t="shared" si="4"/>
        <v>9</v>
      </c>
    </row>
    <row r="13" spans="1:12">
      <c r="A13">
        <v>3</v>
      </c>
      <c r="C13">
        <f t="shared" si="0"/>
        <v>6.2483232279873367E-2</v>
      </c>
      <c r="D13">
        <v>9</v>
      </c>
      <c r="E13">
        <v>74548</v>
      </c>
      <c r="F13">
        <v>2048</v>
      </c>
      <c r="G13">
        <v>0</v>
      </c>
      <c r="H13">
        <v>4658</v>
      </c>
      <c r="I13">
        <v>128</v>
      </c>
      <c r="K13">
        <f t="shared" si="3"/>
        <v>0.62500558924004213</v>
      </c>
      <c r="L13">
        <f t="shared" si="4"/>
        <v>9</v>
      </c>
    </row>
    <row r="14" spans="1:12">
      <c r="A14">
        <v>5</v>
      </c>
      <c r="C14">
        <f t="shared" si="0"/>
        <v>6.2483232279873367E-2</v>
      </c>
      <c r="D14">
        <v>10</v>
      </c>
      <c r="E14">
        <v>74548</v>
      </c>
      <c r="F14">
        <v>2048</v>
      </c>
      <c r="G14">
        <v>0</v>
      </c>
      <c r="H14">
        <v>4658</v>
      </c>
      <c r="I14">
        <v>128</v>
      </c>
      <c r="K14">
        <f t="shared" ref="K14:K25" si="5">(1/3)*((1-H14/E14)+(1-I14/F14)+IF(G14&gt;0,(1/G14)))</f>
        <v>0.62500558924004213</v>
      </c>
      <c r="L14">
        <f t="shared" ref="L14:L25" si="6">INT(10-ABS((H14/E14)-(I14/F14))*10)</f>
        <v>9</v>
      </c>
    </row>
    <row r="15" spans="1:12">
      <c r="A15">
        <v>7</v>
      </c>
      <c r="C15">
        <f t="shared" si="0"/>
        <v>0.24993292911949347</v>
      </c>
      <c r="D15">
        <v>11</v>
      </c>
      <c r="E15">
        <f>18637</f>
        <v>18637</v>
      </c>
      <c r="F15">
        <f>4096</f>
        <v>4096</v>
      </c>
      <c r="G15">
        <v>0</v>
      </c>
      <c r="H15">
        <v>4658</v>
      </c>
      <c r="I15">
        <v>128</v>
      </c>
      <c r="K15" s="1">
        <f t="shared" si="5"/>
        <v>0.57293902362683546</v>
      </c>
      <c r="L15">
        <f t="shared" si="6"/>
        <v>7</v>
      </c>
    </row>
    <row r="16" spans="1:12">
      <c r="A16">
        <v>6</v>
      </c>
      <c r="C16">
        <f t="shared" si="0"/>
        <v>0.24993292911949347</v>
      </c>
      <c r="D16">
        <v>12</v>
      </c>
      <c r="E16">
        <v>18637</v>
      </c>
      <c r="F16">
        <v>4096</v>
      </c>
      <c r="G16">
        <v>0</v>
      </c>
      <c r="H16">
        <v>4658</v>
      </c>
      <c r="I16">
        <v>128</v>
      </c>
      <c r="K16">
        <f t="shared" si="5"/>
        <v>0.57293902362683546</v>
      </c>
      <c r="L16">
        <f t="shared" si="6"/>
        <v>7</v>
      </c>
    </row>
    <row r="17" spans="1:13">
      <c r="A17">
        <v>7</v>
      </c>
      <c r="C17">
        <f t="shared" si="0"/>
        <v>0.24993292911949347</v>
      </c>
      <c r="D17">
        <v>13</v>
      </c>
      <c r="E17">
        <v>18637</v>
      </c>
      <c r="F17">
        <v>4096</v>
      </c>
      <c r="G17">
        <v>0</v>
      </c>
      <c r="H17">
        <v>4658</v>
      </c>
      <c r="I17">
        <v>128</v>
      </c>
      <c r="K17">
        <f t="shared" si="5"/>
        <v>0.57293902362683546</v>
      </c>
      <c r="L17">
        <f t="shared" si="6"/>
        <v>7</v>
      </c>
    </row>
    <row r="18" spans="1:13">
      <c r="A18">
        <v>5</v>
      </c>
      <c r="C18">
        <f t="shared" si="0"/>
        <v>0.24993292911949347</v>
      </c>
      <c r="D18">
        <v>14</v>
      </c>
      <c r="E18">
        <v>18637</v>
      </c>
      <c r="F18">
        <v>4096</v>
      </c>
      <c r="G18">
        <v>0</v>
      </c>
      <c r="H18">
        <v>4658</v>
      </c>
      <c r="I18">
        <v>128</v>
      </c>
      <c r="K18">
        <f t="shared" si="5"/>
        <v>0.57293902362683546</v>
      </c>
      <c r="L18">
        <f t="shared" si="6"/>
        <v>7</v>
      </c>
    </row>
    <row r="19" spans="1:13">
      <c r="A19">
        <v>4</v>
      </c>
      <c r="C19">
        <f t="shared" si="0"/>
        <v>0.24993292911949347</v>
      </c>
      <c r="D19">
        <v>15</v>
      </c>
      <c r="E19">
        <v>18637</v>
      </c>
      <c r="F19">
        <v>4096</v>
      </c>
      <c r="G19">
        <v>0</v>
      </c>
      <c r="H19">
        <v>4658</v>
      </c>
      <c r="I19">
        <v>128</v>
      </c>
      <c r="K19">
        <f t="shared" si="5"/>
        <v>0.57293902362683546</v>
      </c>
      <c r="L19">
        <f t="shared" si="6"/>
        <v>7</v>
      </c>
    </row>
    <row r="20" spans="1:13">
      <c r="A20">
        <v>4</v>
      </c>
      <c r="C20">
        <f t="shared" si="0"/>
        <v>3.1241616139936684E-2</v>
      </c>
      <c r="D20">
        <v>16</v>
      </c>
      <c r="E20">
        <v>149096</v>
      </c>
      <c r="F20">
        <v>8192</v>
      </c>
      <c r="G20">
        <v>0</v>
      </c>
      <c r="H20">
        <v>4658</v>
      </c>
      <c r="I20">
        <v>128</v>
      </c>
      <c r="K20">
        <f t="shared" si="5"/>
        <v>0.65104446128668769</v>
      </c>
      <c r="L20">
        <f t="shared" si="6"/>
        <v>9</v>
      </c>
    </row>
    <row r="21" spans="1:13">
      <c r="A21">
        <v>4</v>
      </c>
      <c r="C21">
        <f t="shared" si="0"/>
        <v>3.1241616139936684E-2</v>
      </c>
      <c r="D21">
        <v>17</v>
      </c>
      <c r="E21">
        <v>149096</v>
      </c>
      <c r="F21">
        <v>8192</v>
      </c>
      <c r="G21">
        <v>0</v>
      </c>
      <c r="H21">
        <v>4658</v>
      </c>
      <c r="I21">
        <v>128</v>
      </c>
      <c r="K21">
        <f t="shared" si="5"/>
        <v>0.65104446128668769</v>
      </c>
      <c r="L21">
        <f t="shared" si="6"/>
        <v>9</v>
      </c>
    </row>
    <row r="22" spans="1:13">
      <c r="A22">
        <v>5</v>
      </c>
      <c r="C22">
        <f t="shared" si="0"/>
        <v>3.1241616139936684E-2</v>
      </c>
      <c r="D22">
        <v>18</v>
      </c>
      <c r="E22">
        <v>149096</v>
      </c>
      <c r="F22">
        <v>8192</v>
      </c>
      <c r="G22">
        <v>0</v>
      </c>
      <c r="H22">
        <v>4658</v>
      </c>
      <c r="I22">
        <v>128</v>
      </c>
      <c r="K22">
        <f t="shared" si="5"/>
        <v>0.65104446128668769</v>
      </c>
      <c r="L22">
        <f t="shared" si="6"/>
        <v>9</v>
      </c>
    </row>
    <row r="23" spans="1:13">
      <c r="A23">
        <v>4</v>
      </c>
      <c r="C23">
        <f t="shared" si="0"/>
        <v>3.1241616139936684E-2</v>
      </c>
      <c r="D23">
        <v>19</v>
      </c>
      <c r="E23">
        <v>149096</v>
      </c>
      <c r="F23">
        <v>8192</v>
      </c>
      <c r="G23">
        <v>0</v>
      </c>
      <c r="H23">
        <v>4658</v>
      </c>
      <c r="I23">
        <v>128</v>
      </c>
      <c r="K23">
        <f t="shared" si="5"/>
        <v>0.65104446128668769</v>
      </c>
      <c r="L23">
        <f t="shared" si="6"/>
        <v>9</v>
      </c>
    </row>
    <row r="24" spans="1:13">
      <c r="A24">
        <v>6</v>
      </c>
      <c r="C24">
        <f t="shared" si="0"/>
        <v>3.1241616139936684E-2</v>
      </c>
      <c r="D24">
        <v>20</v>
      </c>
      <c r="E24">
        <v>149096</v>
      </c>
      <c r="F24">
        <v>8192</v>
      </c>
      <c r="G24">
        <v>0</v>
      </c>
      <c r="H24">
        <v>4658</v>
      </c>
      <c r="I24">
        <v>128</v>
      </c>
      <c r="K24">
        <f t="shared" si="5"/>
        <v>0.65104446128668769</v>
      </c>
      <c r="L24">
        <f t="shared" si="6"/>
        <v>9</v>
      </c>
    </row>
    <row r="25" spans="1:13">
      <c r="A25">
        <v>2</v>
      </c>
    </row>
    <row r="26" spans="1:13">
      <c r="A26">
        <v>6</v>
      </c>
    </row>
    <row r="27" spans="1:13">
      <c r="A27">
        <v>5</v>
      </c>
      <c r="E27">
        <f>18637</f>
        <v>18637</v>
      </c>
      <c r="F27">
        <f>4096</f>
        <v>4096</v>
      </c>
      <c r="G27">
        <v>0</v>
      </c>
      <c r="H27">
        <v>4658</v>
      </c>
      <c r="I27">
        <v>128</v>
      </c>
      <c r="J27">
        <f>STANDARDIZE(K27,$K$32,$K$33)</f>
        <v>0.13535601081876877</v>
      </c>
      <c r="K27" s="4">
        <f>1/((1/3)*((1-H27/E27)+(1-I27/F27)+IF(G27&gt;0,(1/G27))))</f>
        <v>1.7453864351388924</v>
      </c>
      <c r="L27" s="1">
        <f>INT(10-ABS((H27/E27)-(I27/F27))*10)</f>
        <v>7</v>
      </c>
      <c r="M27">
        <f>STANDARDIZE(L27,$L$32,$L$33)</f>
        <v>0.80408440112834623</v>
      </c>
    </row>
    <row r="28" spans="1:13">
      <c r="A28">
        <v>4</v>
      </c>
      <c r="E28">
        <f>E27-H27</f>
        <v>13979</v>
      </c>
      <c r="F28">
        <f>F27-I27</f>
        <v>3968</v>
      </c>
      <c r="G28">
        <f>G27+1</f>
        <v>1</v>
      </c>
      <c r="H28">
        <v>4658</v>
      </c>
      <c r="I28">
        <v>128</v>
      </c>
      <c r="J28">
        <f t="shared" ref="J28:J30" si="7">STANDARDIZE(K28,$K$32,$K$33)</f>
        <v>-1.1069800399382295</v>
      </c>
      <c r="K28" s="4">
        <f t="shared" ref="K28:K30" si="8">1/((1/3)*((1-H28/E28)+(1-I28/F28)+IF(G28&gt;0,(1/G28))))</f>
        <v>1.1387239745285416</v>
      </c>
      <c r="L28" s="1">
        <f t="shared" ref="L28:L30" si="9">INT(10-ABS((H28/E28)-(I28/F28))*10)</f>
        <v>6</v>
      </c>
      <c r="M28">
        <f t="shared" ref="M28:M30" si="10">STANDARDIZE(L28,$L$32,$L$33)</f>
        <v>0.48245064067700771</v>
      </c>
    </row>
    <row r="29" spans="1:13">
      <c r="A29">
        <v>5</v>
      </c>
      <c r="E29">
        <f t="shared" ref="E29:E30" si="11">E28-H28</f>
        <v>9321</v>
      </c>
      <c r="F29">
        <f t="shared" ref="F29:F30" si="12">F28-I28</f>
        <v>3840</v>
      </c>
      <c r="G29">
        <f t="shared" ref="G29:G30" si="13">G28+1</f>
        <v>2</v>
      </c>
      <c r="H29">
        <v>4658</v>
      </c>
      <c r="I29">
        <v>128</v>
      </c>
      <c r="J29">
        <f t="shared" si="7"/>
        <v>-0.31551417199990517</v>
      </c>
      <c r="K29" s="4">
        <f t="shared" si="8"/>
        <v>1.5252157217816276</v>
      </c>
      <c r="L29" s="1">
        <f t="shared" si="9"/>
        <v>5</v>
      </c>
      <c r="M29">
        <f t="shared" si="10"/>
        <v>0.16081688022566923</v>
      </c>
    </row>
    <row r="30" spans="1:13">
      <c r="A30">
        <v>6</v>
      </c>
      <c r="E30">
        <f t="shared" si="11"/>
        <v>4663</v>
      </c>
      <c r="F30">
        <f t="shared" si="12"/>
        <v>3712</v>
      </c>
      <c r="G30">
        <f t="shared" si="13"/>
        <v>3</v>
      </c>
      <c r="H30">
        <v>4658</v>
      </c>
      <c r="I30">
        <v>128</v>
      </c>
      <c r="J30">
        <f t="shared" si="7"/>
        <v>1.2871382011193659</v>
      </c>
      <c r="K30" s="4">
        <f t="shared" si="8"/>
        <v>2.3078292759702208</v>
      </c>
      <c r="L30" s="1">
        <f t="shared" si="9"/>
        <v>0</v>
      </c>
      <c r="M30">
        <f t="shared" si="10"/>
        <v>-1.4473519220310231</v>
      </c>
    </row>
    <row r="31" spans="1:13">
      <c r="A31">
        <v>7</v>
      </c>
      <c r="K31" s="4"/>
    </row>
    <row r="32" spans="1:13">
      <c r="A32">
        <v>3</v>
      </c>
      <c r="J32" t="s">
        <v>9</v>
      </c>
      <c r="K32" s="4">
        <f>AVERAGE(K27:K30)</f>
        <v>1.6792888518548206</v>
      </c>
      <c r="L32" s="4">
        <f>AVERAGE(L27:L30)</f>
        <v>4.5</v>
      </c>
    </row>
    <row r="33" spans="1:12">
      <c r="A33">
        <v>7</v>
      </c>
      <c r="J33" t="s">
        <v>10</v>
      </c>
      <c r="K33" s="4">
        <f>STDEV(K27:K30)</f>
        <v>0.48832396052637317</v>
      </c>
      <c r="L33" s="4">
        <f>STDEV(L27:L30)</f>
        <v>3.1091263510296048</v>
      </c>
    </row>
    <row r="34" spans="1:12">
      <c r="A34">
        <v>8</v>
      </c>
    </row>
    <row r="35" spans="1:12">
      <c r="A35">
        <v>5</v>
      </c>
    </row>
    <row r="36" spans="1:12">
      <c r="A36">
        <v>6</v>
      </c>
    </row>
    <row r="37" spans="1:12">
      <c r="A37">
        <v>5</v>
      </c>
    </row>
    <row r="38" spans="1:12">
      <c r="A38">
        <v>6</v>
      </c>
    </row>
    <row r="39" spans="1:12">
      <c r="A39">
        <v>6</v>
      </c>
    </row>
    <row r="40" spans="1:12">
      <c r="A40">
        <v>5</v>
      </c>
    </row>
    <row r="41" spans="1:12">
      <c r="A41">
        <v>7</v>
      </c>
    </row>
    <row r="42" spans="1:12">
      <c r="A42">
        <v>7</v>
      </c>
    </row>
    <row r="43" spans="1:12">
      <c r="A43">
        <v>7</v>
      </c>
    </row>
    <row r="44" spans="1:12">
      <c r="A44">
        <v>5</v>
      </c>
    </row>
    <row r="45" spans="1:12">
      <c r="A45">
        <v>4</v>
      </c>
    </row>
    <row r="46" spans="1:12">
      <c r="A46">
        <v>6</v>
      </c>
    </row>
    <row r="47" spans="1:12">
      <c r="A47">
        <v>4</v>
      </c>
    </row>
    <row r="48" spans="1:12">
      <c r="A48">
        <v>7</v>
      </c>
    </row>
    <row r="49" spans="1:1">
      <c r="A49">
        <v>5</v>
      </c>
    </row>
    <row r="50" spans="1:1">
      <c r="A50">
        <v>5</v>
      </c>
    </row>
    <row r="51" spans="1:1">
      <c r="A51">
        <v>5</v>
      </c>
    </row>
    <row r="52" spans="1:1">
      <c r="A52">
        <v>6</v>
      </c>
    </row>
    <row r="53" spans="1:1">
      <c r="A53">
        <v>7</v>
      </c>
    </row>
    <row r="54" spans="1:1">
      <c r="A54">
        <v>4</v>
      </c>
    </row>
    <row r="55" spans="1:1">
      <c r="A55">
        <v>4</v>
      </c>
    </row>
    <row r="56" spans="1:1">
      <c r="A56">
        <v>5</v>
      </c>
    </row>
    <row r="57" spans="1:1">
      <c r="A57">
        <v>7</v>
      </c>
    </row>
    <row r="58" spans="1:1">
      <c r="A58">
        <v>7</v>
      </c>
    </row>
    <row r="59" spans="1:1">
      <c r="A59">
        <v>7</v>
      </c>
    </row>
    <row r="60" spans="1:1">
      <c r="A60">
        <v>7</v>
      </c>
    </row>
    <row r="61" spans="1:1">
      <c r="A61">
        <v>5</v>
      </c>
    </row>
    <row r="62" spans="1:1">
      <c r="A62">
        <v>6</v>
      </c>
    </row>
    <row r="63" spans="1:1">
      <c r="A63">
        <v>6</v>
      </c>
    </row>
    <row r="64" spans="1:1">
      <c r="A64">
        <v>5</v>
      </c>
    </row>
    <row r="65" spans="1:1">
      <c r="A65">
        <v>6</v>
      </c>
    </row>
    <row r="66" spans="1:1">
      <c r="A66">
        <v>6</v>
      </c>
    </row>
    <row r="67" spans="1:1">
      <c r="A67">
        <v>5</v>
      </c>
    </row>
    <row r="68" spans="1:1">
      <c r="A68">
        <v>5</v>
      </c>
    </row>
    <row r="69" spans="1:1">
      <c r="A69">
        <v>8</v>
      </c>
    </row>
    <row r="70" spans="1:1">
      <c r="A70">
        <v>7</v>
      </c>
    </row>
    <row r="71" spans="1:1">
      <c r="A71">
        <v>17</v>
      </c>
    </row>
    <row r="72" spans="1:1">
      <c r="A72">
        <v>6</v>
      </c>
    </row>
    <row r="73" spans="1:1">
      <c r="A73">
        <v>5</v>
      </c>
    </row>
    <row r="74" spans="1:1">
      <c r="A74">
        <v>4</v>
      </c>
    </row>
    <row r="75" spans="1:1">
      <c r="A75">
        <v>7</v>
      </c>
    </row>
    <row r="76" spans="1:1">
      <c r="A76">
        <v>7</v>
      </c>
    </row>
    <row r="77" spans="1:1">
      <c r="A77">
        <v>9</v>
      </c>
    </row>
    <row r="78" spans="1:1">
      <c r="A78">
        <v>7</v>
      </c>
    </row>
    <row r="79" spans="1:1">
      <c r="A79">
        <v>9</v>
      </c>
    </row>
    <row r="80" spans="1:1">
      <c r="A80">
        <v>4</v>
      </c>
    </row>
    <row r="81" spans="1:1">
      <c r="A81">
        <v>7</v>
      </c>
    </row>
    <row r="82" spans="1:1">
      <c r="A82">
        <v>6</v>
      </c>
    </row>
    <row r="83" spans="1:1">
      <c r="A83">
        <v>8</v>
      </c>
    </row>
    <row r="84" spans="1:1">
      <c r="A84">
        <v>7</v>
      </c>
    </row>
    <row r="85" spans="1:1">
      <c r="A85">
        <v>5</v>
      </c>
    </row>
    <row r="86" spans="1:1">
      <c r="A86">
        <v>5</v>
      </c>
    </row>
    <row r="87" spans="1:1">
      <c r="A87">
        <v>7</v>
      </c>
    </row>
    <row r="88" spans="1:1">
      <c r="A88">
        <v>7</v>
      </c>
    </row>
    <row r="89" spans="1:1">
      <c r="A89">
        <v>4</v>
      </c>
    </row>
    <row r="90" spans="1:1">
      <c r="A90">
        <v>5</v>
      </c>
    </row>
    <row r="91" spans="1:1">
      <c r="A91">
        <v>4</v>
      </c>
    </row>
    <row r="92" spans="1:1">
      <c r="A92">
        <v>4</v>
      </c>
    </row>
    <row r="93" spans="1:1">
      <c r="A93">
        <v>4</v>
      </c>
    </row>
    <row r="94" spans="1:1">
      <c r="A94">
        <v>4</v>
      </c>
    </row>
    <row r="95" spans="1:1">
      <c r="A95">
        <v>4</v>
      </c>
    </row>
    <row r="96" spans="1:1">
      <c r="A96">
        <v>4</v>
      </c>
    </row>
    <row r="97" spans="1:1">
      <c r="A97">
        <v>6</v>
      </c>
    </row>
    <row r="98" spans="1:1">
      <c r="A98">
        <v>4</v>
      </c>
    </row>
    <row r="99" spans="1:1">
      <c r="A99">
        <v>4</v>
      </c>
    </row>
    <row r="100" spans="1:1">
      <c r="A100">
        <v>5</v>
      </c>
    </row>
    <row r="101" spans="1:1">
      <c r="A101">
        <v>5</v>
      </c>
    </row>
    <row r="102" spans="1:1">
      <c r="A102">
        <v>7</v>
      </c>
    </row>
    <row r="103" spans="1:1">
      <c r="A103">
        <v>6</v>
      </c>
    </row>
    <row r="104" spans="1:1">
      <c r="A104">
        <v>4</v>
      </c>
    </row>
    <row r="105" spans="1:1">
      <c r="A105">
        <v>4</v>
      </c>
    </row>
    <row r="106" spans="1:1">
      <c r="A106">
        <v>4</v>
      </c>
    </row>
    <row r="107" spans="1:1">
      <c r="A107">
        <v>4</v>
      </c>
    </row>
    <row r="108" spans="1:1">
      <c r="A108">
        <v>2</v>
      </c>
    </row>
    <row r="109" spans="1:1">
      <c r="A109">
        <v>4</v>
      </c>
    </row>
    <row r="110" spans="1:1">
      <c r="A110">
        <v>7</v>
      </c>
    </row>
    <row r="111" spans="1:1">
      <c r="A111">
        <v>4</v>
      </c>
    </row>
    <row r="112" spans="1:1">
      <c r="A112">
        <v>4</v>
      </c>
    </row>
    <row r="113" spans="1:1">
      <c r="A113">
        <v>4</v>
      </c>
    </row>
    <row r="114" spans="1:1">
      <c r="A114">
        <v>4</v>
      </c>
    </row>
    <row r="115" spans="1:1">
      <c r="A115">
        <v>6</v>
      </c>
    </row>
    <row r="116" spans="1:1">
      <c r="A116">
        <v>7</v>
      </c>
    </row>
    <row r="117" spans="1:1">
      <c r="A117">
        <v>7</v>
      </c>
    </row>
    <row r="118" spans="1:1">
      <c r="A118">
        <v>7</v>
      </c>
    </row>
    <row r="119" spans="1:1">
      <c r="A119">
        <v>4</v>
      </c>
    </row>
    <row r="120" spans="1:1">
      <c r="A120">
        <v>7</v>
      </c>
    </row>
    <row r="121" spans="1:1">
      <c r="A121">
        <v>2</v>
      </c>
    </row>
    <row r="122" spans="1:1">
      <c r="A122">
        <v>7</v>
      </c>
    </row>
    <row r="123" spans="1:1">
      <c r="A123">
        <v>4</v>
      </c>
    </row>
    <row r="124" spans="1:1">
      <c r="A124">
        <v>5</v>
      </c>
    </row>
    <row r="125" spans="1:1">
      <c r="A125">
        <v>5</v>
      </c>
    </row>
    <row r="126" spans="1:1">
      <c r="A126">
        <v>5</v>
      </c>
    </row>
    <row r="127" spans="1:1">
      <c r="A127">
        <v>6</v>
      </c>
    </row>
    <row r="128" spans="1:1">
      <c r="A128">
        <v>6</v>
      </c>
    </row>
    <row r="129" spans="1:1">
      <c r="A129">
        <v>9</v>
      </c>
    </row>
    <row r="130" spans="1:1">
      <c r="A130">
        <v>5</v>
      </c>
    </row>
    <row r="131" spans="1:1">
      <c r="A131">
        <v>7</v>
      </c>
    </row>
    <row r="132" spans="1:1">
      <c r="A132">
        <v>7</v>
      </c>
    </row>
    <row r="133" spans="1:1">
      <c r="A133">
        <v>6</v>
      </c>
    </row>
    <row r="134" spans="1:1">
      <c r="A134">
        <v>2</v>
      </c>
    </row>
    <row r="135" spans="1:1">
      <c r="A135">
        <v>7</v>
      </c>
    </row>
    <row r="136" spans="1:1">
      <c r="A136">
        <v>4</v>
      </c>
    </row>
    <row r="137" spans="1:1">
      <c r="A137">
        <v>6</v>
      </c>
    </row>
    <row r="138" spans="1:1">
      <c r="A138">
        <v>4</v>
      </c>
    </row>
    <row r="139" spans="1:1">
      <c r="A139">
        <v>4</v>
      </c>
    </row>
    <row r="140" spans="1:1">
      <c r="A140">
        <v>7</v>
      </c>
    </row>
    <row r="141" spans="1:1">
      <c r="A141">
        <v>4</v>
      </c>
    </row>
    <row r="142" spans="1:1">
      <c r="A142">
        <v>6</v>
      </c>
    </row>
    <row r="143" spans="1:1">
      <c r="A143">
        <v>6</v>
      </c>
    </row>
    <row r="144" spans="1:1">
      <c r="A144">
        <v>4</v>
      </c>
    </row>
    <row r="145" spans="1:1">
      <c r="A145">
        <v>4</v>
      </c>
    </row>
    <row r="146" spans="1:1">
      <c r="A146">
        <v>4</v>
      </c>
    </row>
    <row r="147" spans="1:1">
      <c r="A147">
        <v>7</v>
      </c>
    </row>
    <row r="148" spans="1:1">
      <c r="A148">
        <v>4</v>
      </c>
    </row>
    <row r="149" spans="1:1">
      <c r="A149">
        <v>4</v>
      </c>
    </row>
    <row r="150" spans="1:1">
      <c r="A150">
        <v>5</v>
      </c>
    </row>
    <row r="151" spans="1:1">
      <c r="A151">
        <v>3</v>
      </c>
    </row>
    <row r="152" spans="1:1">
      <c r="A152">
        <v>4</v>
      </c>
    </row>
    <row r="153" spans="1:1">
      <c r="A153">
        <v>2</v>
      </c>
    </row>
    <row r="154" spans="1:1">
      <c r="A154">
        <v>2</v>
      </c>
    </row>
    <row r="155" spans="1:1">
      <c r="A155">
        <v>2</v>
      </c>
    </row>
    <row r="156" spans="1:1">
      <c r="A156">
        <v>7</v>
      </c>
    </row>
    <row r="157" spans="1:1">
      <c r="A157">
        <v>5</v>
      </c>
    </row>
    <row r="158" spans="1:1">
      <c r="A158">
        <v>4</v>
      </c>
    </row>
    <row r="159" spans="1:1">
      <c r="A159">
        <v>6</v>
      </c>
    </row>
    <row r="160" spans="1:1">
      <c r="A160">
        <v>2</v>
      </c>
    </row>
    <row r="161" spans="1:1">
      <c r="A161">
        <v>6</v>
      </c>
    </row>
    <row r="162" spans="1:1">
      <c r="A162">
        <v>4</v>
      </c>
    </row>
    <row r="163" spans="1:1">
      <c r="A163">
        <v>5</v>
      </c>
    </row>
    <row r="164" spans="1:1">
      <c r="A164">
        <v>6</v>
      </c>
    </row>
    <row r="165" spans="1:1">
      <c r="A165">
        <v>3</v>
      </c>
    </row>
    <row r="166" spans="1:1">
      <c r="A166">
        <v>6</v>
      </c>
    </row>
    <row r="167" spans="1:1">
      <c r="A167">
        <v>5</v>
      </c>
    </row>
    <row r="168" spans="1:1">
      <c r="A168">
        <v>7</v>
      </c>
    </row>
    <row r="169" spans="1:1">
      <c r="A169">
        <v>5</v>
      </c>
    </row>
    <row r="170" spans="1:1">
      <c r="A170">
        <v>6</v>
      </c>
    </row>
    <row r="171" spans="1:1">
      <c r="A171">
        <v>5</v>
      </c>
    </row>
    <row r="172" spans="1:1">
      <c r="A172">
        <v>2</v>
      </c>
    </row>
    <row r="173" spans="1:1">
      <c r="A173">
        <v>5</v>
      </c>
    </row>
    <row r="174" spans="1:1">
      <c r="A174">
        <v>2</v>
      </c>
    </row>
    <row r="175" spans="1:1">
      <c r="A175">
        <v>6</v>
      </c>
    </row>
    <row r="176" spans="1:1">
      <c r="A176">
        <v>4</v>
      </c>
    </row>
    <row r="177" spans="1:1">
      <c r="A177">
        <v>2</v>
      </c>
    </row>
    <row r="178" spans="1:1">
      <c r="A178">
        <v>4</v>
      </c>
    </row>
    <row r="179" spans="1:1">
      <c r="A179">
        <v>5</v>
      </c>
    </row>
    <row r="180" spans="1:1">
      <c r="A180">
        <v>2</v>
      </c>
    </row>
    <row r="181" spans="1:1">
      <c r="A181">
        <v>6</v>
      </c>
    </row>
    <row r="182" spans="1:1">
      <c r="A182">
        <v>6</v>
      </c>
    </row>
    <row r="183" spans="1:1">
      <c r="A183">
        <v>6</v>
      </c>
    </row>
    <row r="184" spans="1:1">
      <c r="A184">
        <v>6</v>
      </c>
    </row>
    <row r="185" spans="1:1">
      <c r="A185">
        <v>7</v>
      </c>
    </row>
    <row r="186" spans="1:1">
      <c r="A186">
        <v>7</v>
      </c>
    </row>
    <row r="187" spans="1:1">
      <c r="A187">
        <v>5</v>
      </c>
    </row>
    <row r="188" spans="1:1">
      <c r="A188">
        <v>6</v>
      </c>
    </row>
    <row r="189" spans="1:1">
      <c r="A189">
        <v>4</v>
      </c>
    </row>
    <row r="190" spans="1:1">
      <c r="A190">
        <v>6</v>
      </c>
    </row>
    <row r="191" spans="1:1">
      <c r="A191">
        <v>5</v>
      </c>
    </row>
    <row r="192" spans="1:1">
      <c r="A192">
        <v>4</v>
      </c>
    </row>
    <row r="193" spans="1:1">
      <c r="A193">
        <v>4</v>
      </c>
    </row>
    <row r="194" spans="1:1">
      <c r="A194">
        <v>4</v>
      </c>
    </row>
    <row r="195" spans="1:1">
      <c r="A195">
        <v>5</v>
      </c>
    </row>
    <row r="196" spans="1:1">
      <c r="A196">
        <v>4</v>
      </c>
    </row>
    <row r="197" spans="1:1">
      <c r="A197">
        <v>4</v>
      </c>
    </row>
    <row r="198" spans="1:1">
      <c r="A198">
        <v>4</v>
      </c>
    </row>
    <row r="199" spans="1:1">
      <c r="A199">
        <v>8</v>
      </c>
    </row>
    <row r="200" spans="1:1">
      <c r="A200">
        <v>6</v>
      </c>
    </row>
    <row r="201" spans="1:1">
      <c r="A201">
        <v>5</v>
      </c>
    </row>
    <row r="202" spans="1:1">
      <c r="A202">
        <v>2</v>
      </c>
    </row>
    <row r="203" spans="1:1">
      <c r="A203">
        <v>2</v>
      </c>
    </row>
    <row r="204" spans="1:1">
      <c r="A204">
        <v>5</v>
      </c>
    </row>
    <row r="205" spans="1:1">
      <c r="A205">
        <v>6</v>
      </c>
    </row>
    <row r="206" spans="1:1">
      <c r="A206">
        <v>6</v>
      </c>
    </row>
    <row r="207" spans="1:1">
      <c r="A207">
        <v>6</v>
      </c>
    </row>
    <row r="208" spans="1:1">
      <c r="A208">
        <v>5</v>
      </c>
    </row>
    <row r="209" spans="1:1">
      <c r="A209">
        <v>5</v>
      </c>
    </row>
    <row r="210" spans="1:1">
      <c r="A210">
        <v>5</v>
      </c>
    </row>
    <row r="211" spans="1:1">
      <c r="A211">
        <v>6</v>
      </c>
    </row>
    <row r="212" spans="1:1">
      <c r="A212">
        <v>2</v>
      </c>
    </row>
    <row r="213" spans="1:1">
      <c r="A213">
        <v>4</v>
      </c>
    </row>
    <row r="214" spans="1:1">
      <c r="A214">
        <v>4</v>
      </c>
    </row>
    <row r="215" spans="1:1">
      <c r="A215">
        <v>4</v>
      </c>
    </row>
    <row r="216" spans="1:1">
      <c r="A216">
        <v>6</v>
      </c>
    </row>
    <row r="217" spans="1:1">
      <c r="A217">
        <v>5</v>
      </c>
    </row>
    <row r="218" spans="1:1">
      <c r="A218">
        <v>6</v>
      </c>
    </row>
    <row r="219" spans="1:1">
      <c r="A219">
        <v>5</v>
      </c>
    </row>
    <row r="220" spans="1:1">
      <c r="A220">
        <v>6</v>
      </c>
    </row>
    <row r="221" spans="1:1">
      <c r="A221">
        <v>5</v>
      </c>
    </row>
    <row r="222" spans="1:1">
      <c r="A222">
        <v>4</v>
      </c>
    </row>
    <row r="223" spans="1:1">
      <c r="A223">
        <v>5</v>
      </c>
    </row>
    <row r="224" spans="1:1">
      <c r="A224">
        <v>7</v>
      </c>
    </row>
    <row r="225" spans="1:1">
      <c r="A225">
        <v>4</v>
      </c>
    </row>
    <row r="226" spans="1:1">
      <c r="A226">
        <v>4</v>
      </c>
    </row>
    <row r="227" spans="1:1">
      <c r="A227">
        <v>6</v>
      </c>
    </row>
    <row r="228" spans="1:1">
      <c r="A228">
        <v>7</v>
      </c>
    </row>
    <row r="229" spans="1:1">
      <c r="A229">
        <v>4</v>
      </c>
    </row>
    <row r="230" spans="1:1">
      <c r="A230">
        <v>4</v>
      </c>
    </row>
    <row r="231" spans="1:1">
      <c r="A231">
        <v>4</v>
      </c>
    </row>
    <row r="232" spans="1:1">
      <c r="A232">
        <v>5</v>
      </c>
    </row>
    <row r="233" spans="1:1">
      <c r="A233">
        <v>6</v>
      </c>
    </row>
    <row r="234" spans="1:1">
      <c r="A234">
        <v>6</v>
      </c>
    </row>
    <row r="235" spans="1:1">
      <c r="A235">
        <v>6</v>
      </c>
    </row>
    <row r="236" spans="1:1">
      <c r="A236">
        <v>7</v>
      </c>
    </row>
    <row r="237" spans="1:1">
      <c r="A237">
        <v>7</v>
      </c>
    </row>
    <row r="238" spans="1:1">
      <c r="A238">
        <v>2</v>
      </c>
    </row>
    <row r="239" spans="1:1">
      <c r="A239">
        <v>2</v>
      </c>
    </row>
    <row r="240" spans="1:1">
      <c r="A240">
        <v>2</v>
      </c>
    </row>
    <row r="241" spans="1:1">
      <c r="A241">
        <v>4</v>
      </c>
    </row>
    <row r="242" spans="1:1">
      <c r="A242">
        <v>5</v>
      </c>
    </row>
    <row r="243" spans="1:1">
      <c r="A243">
        <v>4</v>
      </c>
    </row>
    <row r="244" spans="1:1">
      <c r="A244">
        <v>3</v>
      </c>
    </row>
    <row r="245" spans="1:1">
      <c r="A245">
        <v>4</v>
      </c>
    </row>
    <row r="246" spans="1:1">
      <c r="A246">
        <v>4</v>
      </c>
    </row>
    <row r="247" spans="1:1">
      <c r="A247">
        <v>4</v>
      </c>
    </row>
    <row r="248" spans="1:1">
      <c r="A248">
        <v>6</v>
      </c>
    </row>
    <row r="249" spans="1:1">
      <c r="A249">
        <v>4</v>
      </c>
    </row>
    <row r="250" spans="1:1">
      <c r="A250">
        <v>2</v>
      </c>
    </row>
    <row r="251" spans="1:1">
      <c r="A251">
        <v>4</v>
      </c>
    </row>
    <row r="252" spans="1:1">
      <c r="A252">
        <v>4</v>
      </c>
    </row>
    <row r="253" spans="1:1">
      <c r="A253">
        <v>8</v>
      </c>
    </row>
    <row r="254" spans="1:1">
      <c r="A254">
        <v>2</v>
      </c>
    </row>
    <row r="255" spans="1:1">
      <c r="A255">
        <v>7</v>
      </c>
    </row>
    <row r="256" spans="1:1">
      <c r="A256">
        <v>7</v>
      </c>
    </row>
    <row r="257" spans="1:1">
      <c r="A257">
        <v>9</v>
      </c>
    </row>
    <row r="258" spans="1:1">
      <c r="A258">
        <v>7</v>
      </c>
    </row>
    <row r="259" spans="1:1">
      <c r="A259">
        <v>4</v>
      </c>
    </row>
    <row r="260" spans="1:1">
      <c r="A260">
        <v>6</v>
      </c>
    </row>
    <row r="261" spans="1:1">
      <c r="A261">
        <v>5</v>
      </c>
    </row>
    <row r="262" spans="1:1">
      <c r="A262">
        <v>6</v>
      </c>
    </row>
    <row r="263" spans="1:1">
      <c r="A263">
        <v>5</v>
      </c>
    </row>
    <row r="264" spans="1:1">
      <c r="A264">
        <v>6</v>
      </c>
    </row>
    <row r="265" spans="1:1">
      <c r="A265">
        <v>5</v>
      </c>
    </row>
    <row r="266" spans="1:1">
      <c r="A266">
        <v>4</v>
      </c>
    </row>
    <row r="267" spans="1:1">
      <c r="A267">
        <v>6</v>
      </c>
    </row>
    <row r="268" spans="1:1">
      <c r="A268">
        <v>5</v>
      </c>
    </row>
    <row r="269" spans="1:1">
      <c r="A269">
        <v>5</v>
      </c>
    </row>
    <row r="270" spans="1:1">
      <c r="A270">
        <v>5</v>
      </c>
    </row>
    <row r="271" spans="1:1">
      <c r="A271">
        <v>7</v>
      </c>
    </row>
    <row r="272" spans="1:1">
      <c r="A272">
        <v>3</v>
      </c>
    </row>
    <row r="273" spans="1:1">
      <c r="A273">
        <v>0</v>
      </c>
    </row>
    <row r="274" spans="1:1">
      <c r="A274">
        <v>5</v>
      </c>
    </row>
    <row r="275" spans="1:1">
      <c r="A275">
        <v>2</v>
      </c>
    </row>
    <row r="276" spans="1:1">
      <c r="A276">
        <v>8</v>
      </c>
    </row>
    <row r="277" spans="1:1">
      <c r="A277">
        <v>7</v>
      </c>
    </row>
    <row r="278" spans="1:1">
      <c r="A278">
        <v>2</v>
      </c>
    </row>
    <row r="279" spans="1:1">
      <c r="A279">
        <v>7</v>
      </c>
    </row>
    <row r="280" spans="1:1">
      <c r="A280">
        <v>2</v>
      </c>
    </row>
    <row r="281" spans="1:1">
      <c r="A281">
        <v>2</v>
      </c>
    </row>
    <row r="282" spans="1:1">
      <c r="A282">
        <v>4</v>
      </c>
    </row>
    <row r="283" spans="1:1">
      <c r="A283">
        <v>6</v>
      </c>
    </row>
    <row r="284" spans="1:1">
      <c r="A284">
        <v>4</v>
      </c>
    </row>
    <row r="285" spans="1:1">
      <c r="A285">
        <v>4</v>
      </c>
    </row>
    <row r="286" spans="1:1">
      <c r="A286">
        <v>3</v>
      </c>
    </row>
    <row r="287" spans="1:1">
      <c r="A287">
        <v>2</v>
      </c>
    </row>
    <row r="288" spans="1:1">
      <c r="A288">
        <v>5</v>
      </c>
    </row>
  </sheetData>
  <conditionalFormatting sqref="K5:K24">
    <cfRule type="top10" dxfId="2" priority="4" bottom="1" rank="10"/>
  </conditionalFormatting>
  <conditionalFormatting sqref="L5:L24">
    <cfRule type="top10" dxfId="1" priority="3" rank="10"/>
  </conditionalFormatting>
  <conditionalFormatting sqref="L27:L30">
    <cfRule type="top10" dxfId="0" priority="1" rank="10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Auction-vs-Balanced.csv</vt:lpstr>
    </vt:vector>
  </TitlesOfParts>
  <Company>Charles Schwab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van den Bulk</dc:creator>
  <cp:lastModifiedBy>Henri van den Bulk</cp:lastModifiedBy>
  <dcterms:created xsi:type="dcterms:W3CDTF">2017-04-18T03:38:00Z</dcterms:created>
  <dcterms:modified xsi:type="dcterms:W3CDTF">2017-04-18T04:19:51Z</dcterms:modified>
</cp:coreProperties>
</file>