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Kerja Praktek\Program Mikro\"/>
    </mc:Choice>
  </mc:AlternateContent>
  <xr:revisionPtr revIDLastSave="0" documentId="8_{A5B02A36-F114-4D92-8CBE-4F7C29811856}" xr6:coauthVersionLast="47" xr6:coauthVersionMax="47" xr10:uidLastSave="{00000000-0000-0000-0000-000000000000}"/>
  <bookViews>
    <workbookView xWindow="-108" yWindow="-108" windowWidth="23256" windowHeight="12576" xr2:uid="{79F49CE1-37A1-4ED3-B8F6-9B664E58A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1" l="1"/>
  <c r="D20" i="1"/>
  <c r="D21" i="1"/>
  <c r="D22" i="1"/>
  <c r="D23" i="1"/>
  <c r="D24" i="1"/>
  <c r="D25" i="1"/>
  <c r="D26" i="1"/>
  <c r="D27" i="1"/>
  <c r="D18" i="1"/>
  <c r="F5" i="1"/>
  <c r="G5" i="1" s="1"/>
  <c r="H5" i="1" s="1"/>
  <c r="F6" i="1"/>
  <c r="G6" i="1" s="1"/>
  <c r="H6" i="1" s="1"/>
  <c r="F7" i="1"/>
  <c r="G7" i="1" s="1"/>
  <c r="H7" i="1" s="1"/>
  <c r="F8" i="1"/>
  <c r="G8" i="1" s="1"/>
  <c r="H8" i="1" s="1"/>
  <c r="F9" i="1"/>
  <c r="G9" i="1" s="1"/>
  <c r="H9" i="1" s="1"/>
  <c r="F10" i="1"/>
  <c r="G10" i="1" s="1"/>
  <c r="H10" i="1" s="1"/>
  <c r="F11" i="1"/>
  <c r="G11" i="1" s="1"/>
  <c r="H11" i="1" s="1"/>
  <c r="F12" i="1"/>
  <c r="G12" i="1" s="1"/>
  <c r="H12" i="1" s="1"/>
  <c r="F13" i="1"/>
  <c r="G13" i="1" s="1"/>
  <c r="H13" i="1" s="1"/>
  <c r="F14" i="1"/>
  <c r="G14" i="1" s="1"/>
  <c r="H14" i="1" s="1"/>
  <c r="F15" i="1"/>
  <c r="G15" i="1" s="1"/>
  <c r="H15" i="1" s="1"/>
</calcChain>
</file>

<file path=xl/sharedStrings.xml><?xml version="1.0" encoding="utf-8"?>
<sst xmlns="http://schemas.openxmlformats.org/spreadsheetml/2006/main" count="17" uniqueCount="17">
  <si>
    <t>kaki</t>
  </si>
  <si>
    <t>y</t>
  </si>
  <si>
    <t>z</t>
  </si>
  <si>
    <t>x</t>
  </si>
  <si>
    <t>pitch data</t>
  </si>
  <si>
    <t>pitch hitungan</t>
  </si>
  <si>
    <t>no</t>
  </si>
  <si>
    <t>dat6.txt</t>
  </si>
  <si>
    <t>akselero</t>
  </si>
  <si>
    <t>gyro</t>
  </si>
  <si>
    <t>dt:</t>
  </si>
  <si>
    <t>err</t>
  </si>
  <si>
    <t>No</t>
  </si>
  <si>
    <t>Data</t>
  </si>
  <si>
    <t>Data Perhitungan</t>
  </si>
  <si>
    <t>Error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</si>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</sst>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A546-0C64-4EE6-83ED-485C78371524}">
  <dimension ref="A1:I29"/>
  <sheetViews>
    <sheetView tabSelected="1" topLeftCell="A7" zoomScale="130" zoomScaleNormal="130" workbookViewId="0">
      <selection activeCell="F18" sqref="F18"/>
    </sheetView>
  </sheetViews>
  <sheetFormatPr defaultRowHeight="14.4" x14ac:dyDescent="0.3"/>
  <cols>
    <col min="3" max="3" width="16.109375" customWidth="1"/>
    <col min="5" max="5" width="14.109375" customWidth="1"/>
    <col min="12" max="12" width="14.5546875" customWidth="1"/>
    <col min="14" max="14" width="14.109375" customWidth="1"/>
  </cols>
  <sheetData>
    <row r="1" spans="1:9" x14ac:dyDescent="0.3">
      <c r="A1" t="s">
        <v>0</v>
      </c>
      <c r="B1" t="s">
        <v>7</v>
      </c>
    </row>
    <row r="2" spans="1:9" x14ac:dyDescent="0.3">
      <c r="A2" t="s">
        <v>10</v>
      </c>
      <c r="B2">
        <v>0.04</v>
      </c>
    </row>
    <row r="4" spans="1:9" x14ac:dyDescent="0.3">
      <c r="A4" t="s">
        <v>6</v>
      </c>
      <c r="B4" t="s">
        <v>1</v>
      </c>
      <c r="C4" t="s">
        <v>2</v>
      </c>
      <c r="D4" t="s">
        <v>8</v>
      </c>
      <c r="E4" t="s">
        <v>3</v>
      </c>
      <c r="F4" t="s">
        <v>9</v>
      </c>
      <c r="G4" t="s">
        <v>5</v>
      </c>
      <c r="H4" t="s">
        <v>11</v>
      </c>
      <c r="I4" t="s">
        <v>4</v>
      </c>
    </row>
    <row r="5" spans="1:9" x14ac:dyDescent="0.3">
      <c r="A5">
        <v>110</v>
      </c>
      <c r="B5">
        <v>0.02</v>
      </c>
      <c r="C5">
        <v>1.03</v>
      </c>
      <c r="D5">
        <v>1.1123000000000001</v>
      </c>
      <c r="E5">
        <v>-5.93</v>
      </c>
      <c r="F5">
        <f>E5*B2</f>
        <v>-0.23719999999999999</v>
      </c>
      <c r="G5">
        <f>0.2*(0.4+F5)+0.8*D5</f>
        <v>0.92240000000000011</v>
      </c>
      <c r="H5">
        <f>(G5-I5)</f>
        <v>-0.18759999999999999</v>
      </c>
      <c r="I5">
        <v>1.1100000000000001</v>
      </c>
    </row>
    <row r="6" spans="1:9" x14ac:dyDescent="0.3">
      <c r="A6">
        <v>111</v>
      </c>
      <c r="B6">
        <v>0.03</v>
      </c>
      <c r="C6">
        <v>1.07</v>
      </c>
      <c r="D6">
        <v>1.6060000000000001</v>
      </c>
      <c r="E6">
        <v>-19.38</v>
      </c>
      <c r="F6">
        <f>E6*B2</f>
        <v>-0.7752</v>
      </c>
      <c r="G6">
        <f>0.2*(I5+F6)+0.8*D6</f>
        <v>1.3517600000000001</v>
      </c>
      <c r="H6">
        <f t="shared" ref="H6:H15" si="0">(G6-I6)</f>
        <v>-0.22824</v>
      </c>
      <c r="I6">
        <v>1.58</v>
      </c>
    </row>
    <row r="7" spans="1:9" x14ac:dyDescent="0.3">
      <c r="A7">
        <v>112</v>
      </c>
      <c r="B7">
        <v>-0.05</v>
      </c>
      <c r="C7">
        <v>1.08</v>
      </c>
      <c r="D7">
        <v>-2.65</v>
      </c>
      <c r="E7">
        <v>-14.8</v>
      </c>
      <c r="F7">
        <f>E7*B2</f>
        <v>-0.59200000000000008</v>
      </c>
      <c r="G7">
        <f t="shared" ref="G7:G9" si="1">0.2*(I6+F7)+0.8*D7</f>
        <v>-1.9224000000000001</v>
      </c>
      <c r="H7">
        <f t="shared" si="0"/>
        <v>0.40759999999999996</v>
      </c>
      <c r="I7">
        <v>-2.33</v>
      </c>
    </row>
    <row r="8" spans="1:9" x14ac:dyDescent="0.3">
      <c r="A8">
        <v>113</v>
      </c>
      <c r="B8">
        <v>-0.11</v>
      </c>
      <c r="C8">
        <v>1.1200000000000001</v>
      </c>
      <c r="D8">
        <v>-5.609</v>
      </c>
      <c r="E8">
        <v>-22.36</v>
      </c>
      <c r="F8">
        <f>E8*B2</f>
        <v>-0.89439999999999997</v>
      </c>
      <c r="G8">
        <f t="shared" si="1"/>
        <v>-5.1320800000000002</v>
      </c>
      <c r="H8">
        <f t="shared" si="0"/>
        <v>1.0379199999999997</v>
      </c>
      <c r="I8">
        <v>-6.17</v>
      </c>
    </row>
    <row r="9" spans="1:9" x14ac:dyDescent="0.3">
      <c r="A9">
        <v>114</v>
      </c>
      <c r="B9">
        <v>0.19</v>
      </c>
      <c r="C9">
        <v>1.1399999999999999</v>
      </c>
      <c r="D9">
        <v>9.4619999999999997</v>
      </c>
      <c r="E9">
        <v>-28.6</v>
      </c>
      <c r="F9">
        <f>E9*B2</f>
        <v>-1.1440000000000001</v>
      </c>
      <c r="G9">
        <f t="shared" si="1"/>
        <v>6.1067999999999998</v>
      </c>
      <c r="H9">
        <f t="shared" si="0"/>
        <v>-1.8332000000000006</v>
      </c>
      <c r="I9">
        <v>7.94</v>
      </c>
    </row>
    <row r="10" spans="1:9" x14ac:dyDescent="0.3">
      <c r="A10">
        <v>115</v>
      </c>
      <c r="B10">
        <v>0.49</v>
      </c>
      <c r="C10">
        <v>1.17</v>
      </c>
      <c r="D10">
        <v>22.72</v>
      </c>
      <c r="E10">
        <v>-13.45</v>
      </c>
      <c r="F10">
        <f>D10+E10*B2</f>
        <v>22.181999999999999</v>
      </c>
      <c r="G10">
        <f>0.2*(I9+F10)+0.8*D10</f>
        <v>24.200399999999998</v>
      </c>
      <c r="H10">
        <f t="shared" si="0"/>
        <v>2.0399999999998641E-2</v>
      </c>
      <c r="I10">
        <v>24.18</v>
      </c>
    </row>
    <row r="11" spans="1:9" x14ac:dyDescent="0.3">
      <c r="A11">
        <v>116</v>
      </c>
      <c r="B11">
        <v>0.53</v>
      </c>
      <c r="C11">
        <v>1.24</v>
      </c>
      <c r="D11">
        <v>23.14</v>
      </c>
      <c r="E11">
        <v>13.83</v>
      </c>
      <c r="F11">
        <f>E11*B2</f>
        <v>0.55320000000000003</v>
      </c>
      <c r="G11">
        <f t="shared" ref="G11:G15" si="2">0.2*(I10+F11)+0.8*D11</f>
        <v>23.458640000000003</v>
      </c>
      <c r="H11">
        <f t="shared" si="0"/>
        <v>-4.6413599999999988</v>
      </c>
      <c r="I11">
        <v>28.1</v>
      </c>
    </row>
    <row r="12" spans="1:9" x14ac:dyDescent="0.3">
      <c r="A12">
        <v>117</v>
      </c>
      <c r="B12">
        <v>0.41</v>
      </c>
      <c r="C12">
        <v>1.26</v>
      </c>
      <c r="D12">
        <v>18.02</v>
      </c>
      <c r="E12">
        <v>49.67</v>
      </c>
      <c r="F12">
        <f>E12*B2</f>
        <v>1.9868000000000001</v>
      </c>
      <c r="G12">
        <f t="shared" si="2"/>
        <v>20.43336</v>
      </c>
      <c r="H12">
        <f t="shared" si="0"/>
        <v>-3.5866399999999992</v>
      </c>
      <c r="I12">
        <v>24.02</v>
      </c>
    </row>
    <row r="13" spans="1:9" x14ac:dyDescent="0.3">
      <c r="A13">
        <v>118</v>
      </c>
      <c r="B13">
        <v>0.33</v>
      </c>
      <c r="C13">
        <v>1.17</v>
      </c>
      <c r="D13">
        <v>15.75</v>
      </c>
      <c r="E13">
        <v>44.29</v>
      </c>
      <c r="F13">
        <f>E13*B2</f>
        <v>1.7716000000000001</v>
      </c>
      <c r="G13">
        <f t="shared" si="2"/>
        <v>17.758320000000001</v>
      </c>
      <c r="H13">
        <f t="shared" si="0"/>
        <v>-3.0316799999999979</v>
      </c>
      <c r="I13">
        <v>20.79</v>
      </c>
    </row>
    <row r="14" spans="1:9" x14ac:dyDescent="0.3">
      <c r="A14">
        <v>119</v>
      </c>
      <c r="B14">
        <v>0.05</v>
      </c>
      <c r="C14">
        <v>1.19</v>
      </c>
      <c r="D14">
        <v>2.4058999999999999</v>
      </c>
      <c r="E14">
        <v>7.18</v>
      </c>
      <c r="F14">
        <f>E14*B2</f>
        <v>0.28720000000000001</v>
      </c>
      <c r="G14">
        <f t="shared" si="2"/>
        <v>6.1401599999999998</v>
      </c>
      <c r="H14">
        <f t="shared" si="0"/>
        <v>-0.28983999999999988</v>
      </c>
      <c r="I14">
        <v>6.43</v>
      </c>
    </row>
    <row r="15" spans="1:9" x14ac:dyDescent="0.3">
      <c r="A15">
        <v>120</v>
      </c>
      <c r="B15">
        <v>-0.34</v>
      </c>
      <c r="C15">
        <v>1.0900000000000001</v>
      </c>
      <c r="D15">
        <v>-17.324000000000002</v>
      </c>
      <c r="E15">
        <v>1.87</v>
      </c>
      <c r="F15">
        <f>E15*B2</f>
        <v>7.4800000000000005E-2</v>
      </c>
      <c r="G15">
        <f t="shared" si="2"/>
        <v>-12.558240000000001</v>
      </c>
      <c r="H15">
        <f t="shared" si="0"/>
        <v>3.2817599999999985</v>
      </c>
      <c r="I15">
        <v>-15.84</v>
      </c>
    </row>
    <row r="17" spans="1:6" x14ac:dyDescent="0.3">
      <c r="A17" s="4" t="s">
        <v>12</v>
      </c>
      <c r="B17" s="4" t="s">
        <v>13</v>
      </c>
      <c r="C17" s="4" t="s">
        <v>14</v>
      </c>
      <c r="D17" s="4" t="s">
        <v>15</v>
      </c>
      <c r="E17" s="1"/>
    </row>
    <row r="18" spans="1:6" x14ac:dyDescent="0.3">
      <c r="A18" s="2">
        <v>1</v>
      </c>
      <c r="B18" s="3">
        <v>1.58</v>
      </c>
      <c r="C18" s="3">
        <v>1.3517600000000001</v>
      </c>
      <c r="D18" s="3">
        <f>C18-B18</f>
        <v>-0.22824</v>
      </c>
      <c r="F18" t="s">
        <v>16</v>
      </c>
    </row>
    <row r="19" spans="1:6" x14ac:dyDescent="0.3">
      <c r="A19" s="2">
        <v>2</v>
      </c>
      <c r="B19" s="3">
        <v>-2.33</v>
      </c>
      <c r="C19" s="3">
        <v>-1.9224000000000001</v>
      </c>
      <c r="D19" s="3">
        <f t="shared" ref="D19:D27" si="3">C19-B19</f>
        <v>0.40759999999999996</v>
      </c>
    </row>
    <row r="20" spans="1:6" x14ac:dyDescent="0.3">
      <c r="A20" s="2">
        <v>3</v>
      </c>
      <c r="B20" s="3">
        <v>-6.17</v>
      </c>
      <c r="C20" s="3">
        <v>-5.1320800000000002</v>
      </c>
      <c r="D20" s="3">
        <f t="shared" si="3"/>
        <v>1.0379199999999997</v>
      </c>
    </row>
    <row r="21" spans="1:6" x14ac:dyDescent="0.3">
      <c r="A21" s="2">
        <v>4</v>
      </c>
      <c r="B21" s="3">
        <v>7.94</v>
      </c>
      <c r="C21" s="3">
        <v>6.1067999999999998</v>
      </c>
      <c r="D21" s="3">
        <f t="shared" si="3"/>
        <v>-1.8332000000000006</v>
      </c>
    </row>
    <row r="22" spans="1:6" x14ac:dyDescent="0.3">
      <c r="A22" s="2">
        <v>5</v>
      </c>
      <c r="B22" s="3">
        <v>24.18</v>
      </c>
      <c r="C22" s="3">
        <v>24.200399999999998</v>
      </c>
      <c r="D22" s="3">
        <f t="shared" si="3"/>
        <v>2.0399999999998641E-2</v>
      </c>
    </row>
    <row r="23" spans="1:6" x14ac:dyDescent="0.3">
      <c r="A23" s="2">
        <v>6</v>
      </c>
      <c r="B23" s="3">
        <v>28.1</v>
      </c>
      <c r="C23" s="3">
        <v>23.458640000000003</v>
      </c>
      <c r="D23" s="3">
        <f t="shared" si="3"/>
        <v>-4.6413599999999988</v>
      </c>
    </row>
    <row r="24" spans="1:6" x14ac:dyDescent="0.3">
      <c r="A24" s="2">
        <v>7</v>
      </c>
      <c r="B24" s="3">
        <v>24.02</v>
      </c>
      <c r="C24" s="3">
        <v>20.43336</v>
      </c>
      <c r="D24" s="3">
        <f t="shared" si="3"/>
        <v>-3.5866399999999992</v>
      </c>
    </row>
    <row r="25" spans="1:6" x14ac:dyDescent="0.3">
      <c r="A25" s="2">
        <v>8</v>
      </c>
      <c r="B25" s="3">
        <v>20.79</v>
      </c>
      <c r="C25" s="3">
        <v>17.758320000000001</v>
      </c>
      <c r="D25" s="3">
        <f t="shared" si="3"/>
        <v>-3.0316799999999979</v>
      </c>
    </row>
    <row r="26" spans="1:6" x14ac:dyDescent="0.3">
      <c r="A26" s="2">
        <v>9</v>
      </c>
      <c r="B26" s="3">
        <v>6.43</v>
      </c>
      <c r="C26" s="3">
        <v>6.1401599999999998</v>
      </c>
      <c r="D26" s="3">
        <f t="shared" si="3"/>
        <v>-0.28983999999999988</v>
      </c>
    </row>
    <row r="27" spans="1:6" x14ac:dyDescent="0.3">
      <c r="A27" s="2">
        <v>10</v>
      </c>
      <c r="B27" s="3">
        <v>-15.84</v>
      </c>
      <c r="C27" s="3">
        <v>-12.558240000000001</v>
      </c>
      <c r="D27" s="3">
        <f t="shared" si="3"/>
        <v>3.2817599999999985</v>
      </c>
    </row>
    <row r="29" spans="1:6" x14ac:dyDescent="0.3">
      <c r="A29" s="5"/>
      <c r="B29" s="5"/>
    </row>
  </sheetData>
  <mergeCells count="1">
    <mergeCell ref="A29:B2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E468A75C76D2D4419F0AA103D739430E" ma:contentTypeVersion="2" ma:contentTypeDescription="Buat sebuah dokumen baru." ma:contentTypeScope="" ma:versionID="bbf5932cd06fcd4c6b893011a96ed610">
  <xsd:schema xmlns:xsd="http://www.w3.org/2001/XMLSchema" xmlns:xs="http://www.w3.org/2001/XMLSchema" xmlns:p="http://schemas.microsoft.com/office/2006/metadata/properties" xmlns:ns3="64e781b7-5fb1-4a98-b349-90ed47fcde1c" targetNamespace="http://schemas.microsoft.com/office/2006/metadata/properties" ma:root="true" ma:fieldsID="0d07e4820fc96aeea0cb1cb8c9bfe026" ns3:_="">
    <xsd:import namespace="64e781b7-5fb1-4a98-b349-90ed47fcde1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781b7-5fb1-4a98-b349-90ed47fcde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A4E3E7-BD35-4E79-A284-4CB56103EDFA}">
  <ds:schemaRefs>
    <ds:schemaRef ds:uri="http://schemas.microsoft.com/office/2006/metadata/properties"/>
    <ds:schemaRef ds:uri="http://purl.org/dc/elements/1.1/"/>
    <ds:schemaRef ds:uri="http://purl.org/dc/dcmitype/"/>
    <ds:schemaRef ds:uri="64e781b7-5fb1-4a98-b349-90ed47fcde1c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5A211E06-867D-457B-AD2B-4CC638FC1D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FF32FE-47D3-49F8-B306-9B79840D23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e781b7-5fb1-4a98-b349-90ed47fcde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Cloudias</dc:creator>
  <cp:lastModifiedBy>Cloudias</cp:lastModifiedBy>
  <dcterms:created xsi:type="dcterms:W3CDTF">2021-09-29T21:01:14Z</dcterms:created>
  <dcterms:modified xsi:type="dcterms:W3CDTF">2021-09-29T21:50:05Z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0x010100E468A75C76D2D4419F0AA103D739430E</vt:lpwstr>
  </property>
</Properties>
</file>