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Weapons!$D$1:$D$5473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1916" i="10"/>
  <c r="S1916" s="1"/>
  <c r="O1916"/>
  <c r="T1916" s="1"/>
  <c r="P1916"/>
  <c r="U1916" s="1"/>
  <c r="Q1916"/>
  <c r="AA1916" s="1"/>
  <c r="R1916"/>
  <c r="AB1916" s="1"/>
  <c r="V1916"/>
  <c r="W1916"/>
  <c r="N1917"/>
  <c r="S1917" s="1"/>
  <c r="O1917"/>
  <c r="T1917" s="1"/>
  <c r="P1917"/>
  <c r="U1917" s="1"/>
  <c r="Q1917"/>
  <c r="AA1917" s="1"/>
  <c r="R1917"/>
  <c r="AB1917" s="1"/>
  <c r="V1917"/>
  <c r="W1917"/>
  <c r="N1918"/>
  <c r="S1918" s="1"/>
  <c r="O1918"/>
  <c r="T1918" s="1"/>
  <c r="P1918"/>
  <c r="Z1918" s="1"/>
  <c r="Q1918"/>
  <c r="AA1918" s="1"/>
  <c r="R1918"/>
  <c r="AB1918" s="1"/>
  <c r="U1918"/>
  <c r="V1918"/>
  <c r="W1918"/>
  <c r="N1919"/>
  <c r="S1919" s="1"/>
  <c r="O1919"/>
  <c r="Y1919" s="1"/>
  <c r="P1919"/>
  <c r="Z1919" s="1"/>
  <c r="Q1919"/>
  <c r="R1919"/>
  <c r="T1919"/>
  <c r="U1919"/>
  <c r="V1919"/>
  <c r="AA1919" s="1"/>
  <c r="W1919"/>
  <c r="AB1919"/>
  <c r="N1920"/>
  <c r="X1920" s="1"/>
  <c r="AC1920" s="1"/>
  <c r="O1920"/>
  <c r="Y1920" s="1"/>
  <c r="P1920"/>
  <c r="Q1920"/>
  <c r="R1920"/>
  <c r="S1920"/>
  <c r="T1920"/>
  <c r="U1920"/>
  <c r="Z1920" s="1"/>
  <c r="V1920"/>
  <c r="W1920"/>
  <c r="AA1920"/>
  <c r="AB1920"/>
  <c r="N1921"/>
  <c r="X1921" s="1"/>
  <c r="O1921"/>
  <c r="P1921"/>
  <c r="Q1921"/>
  <c r="R1921"/>
  <c r="W1921" s="1"/>
  <c r="S1921"/>
  <c r="T1921"/>
  <c r="Y1921" s="1"/>
  <c r="U1921"/>
  <c r="V1921"/>
  <c r="Z1921"/>
  <c r="AA1921"/>
  <c r="N1922"/>
  <c r="O1922"/>
  <c r="P1922"/>
  <c r="Q1922"/>
  <c r="V1922" s="1"/>
  <c r="R1922"/>
  <c r="W1922" s="1"/>
  <c r="S1922"/>
  <c r="X1922" s="1"/>
  <c r="T1922"/>
  <c r="U1922"/>
  <c r="Y1922"/>
  <c r="Z1922"/>
  <c r="N1923"/>
  <c r="O1923"/>
  <c r="P1923"/>
  <c r="U1923" s="1"/>
  <c r="Q1923"/>
  <c r="V1923" s="1"/>
  <c r="R1923"/>
  <c r="W1923" s="1"/>
  <c r="S1923"/>
  <c r="T1923"/>
  <c r="X1923"/>
  <c r="Y1923"/>
  <c r="N1924"/>
  <c r="O1924"/>
  <c r="T1924" s="1"/>
  <c r="P1924"/>
  <c r="U1924" s="1"/>
  <c r="Q1924"/>
  <c r="V1924" s="1"/>
  <c r="R1924"/>
  <c r="AB1924" s="1"/>
  <c r="S1924"/>
  <c r="W1924"/>
  <c r="X1924"/>
  <c r="N1925"/>
  <c r="S1925" s="1"/>
  <c r="O1925"/>
  <c r="T1925" s="1"/>
  <c r="P1925"/>
  <c r="U1925" s="1"/>
  <c r="Q1925"/>
  <c r="AA1925" s="1"/>
  <c r="R1925"/>
  <c r="AB1925" s="1"/>
  <c r="V1925"/>
  <c r="W1925"/>
  <c r="N1926"/>
  <c r="S1926" s="1"/>
  <c r="O1926"/>
  <c r="T1926" s="1"/>
  <c r="P1926"/>
  <c r="Z1926" s="1"/>
  <c r="Q1926"/>
  <c r="AA1926" s="1"/>
  <c r="R1926"/>
  <c r="U1926"/>
  <c r="V1926"/>
  <c r="W1926"/>
  <c r="AB1926" s="1"/>
  <c r="N1927"/>
  <c r="S1927" s="1"/>
  <c r="O1927"/>
  <c r="Y1927" s="1"/>
  <c r="P1927"/>
  <c r="Z1927" s="1"/>
  <c r="Q1927"/>
  <c r="R1927"/>
  <c r="T1927"/>
  <c r="U1927"/>
  <c r="V1927"/>
  <c r="AA1927" s="1"/>
  <c r="W1927"/>
  <c r="AB1927"/>
  <c r="N1928"/>
  <c r="X1928" s="1"/>
  <c r="O1928"/>
  <c r="Y1928" s="1"/>
  <c r="P1928"/>
  <c r="Q1928"/>
  <c r="R1928"/>
  <c r="S1928"/>
  <c r="T1928"/>
  <c r="U1928"/>
  <c r="Z1928" s="1"/>
  <c r="V1928"/>
  <c r="W1928"/>
  <c r="AA1928"/>
  <c r="AB1928"/>
  <c r="N1929"/>
  <c r="X1929" s="1"/>
  <c r="O1929"/>
  <c r="P1929"/>
  <c r="Q1929"/>
  <c r="R1929"/>
  <c r="W1929" s="1"/>
  <c r="S1929"/>
  <c r="T1929"/>
  <c r="Y1929" s="1"/>
  <c r="U1929"/>
  <c r="V1929"/>
  <c r="Z1929"/>
  <c r="AA1929"/>
  <c r="N1930"/>
  <c r="O1930"/>
  <c r="P1930"/>
  <c r="Q1930"/>
  <c r="V1930" s="1"/>
  <c r="R1930"/>
  <c r="W1930" s="1"/>
  <c r="S1930"/>
  <c r="X1930" s="1"/>
  <c r="T1930"/>
  <c r="U1930"/>
  <c r="Y1930"/>
  <c r="Z1930"/>
  <c r="N2264"/>
  <c r="S2264" s="1"/>
  <c r="O2264"/>
  <c r="T2264" s="1"/>
  <c r="P2264"/>
  <c r="U2264" s="1"/>
  <c r="Q2264"/>
  <c r="V2264" s="1"/>
  <c r="R2264"/>
  <c r="N2265"/>
  <c r="S2265" s="1"/>
  <c r="O2265"/>
  <c r="T2265" s="1"/>
  <c r="P2265"/>
  <c r="U2265" s="1"/>
  <c r="Q2265"/>
  <c r="R2265"/>
  <c r="W2265" s="1"/>
  <c r="N2266"/>
  <c r="S2266" s="1"/>
  <c r="O2266"/>
  <c r="T2266" s="1"/>
  <c r="P2266"/>
  <c r="U2266" s="1"/>
  <c r="Q2266"/>
  <c r="R2266"/>
  <c r="N2267"/>
  <c r="S2267" s="1"/>
  <c r="O2267"/>
  <c r="T2267" s="1"/>
  <c r="P2267"/>
  <c r="U2267" s="1"/>
  <c r="Q2267"/>
  <c r="R2267"/>
  <c r="N2268"/>
  <c r="S2268" s="1"/>
  <c r="O2268"/>
  <c r="T2268" s="1"/>
  <c r="P2268"/>
  <c r="U2268" s="1"/>
  <c r="Q2268"/>
  <c r="V2268" s="1"/>
  <c r="R2268"/>
  <c r="N2269"/>
  <c r="S2269" s="1"/>
  <c r="O2269"/>
  <c r="T2269" s="1"/>
  <c r="P2269"/>
  <c r="U2269" s="1"/>
  <c r="Q2269"/>
  <c r="V2269" s="1"/>
  <c r="R2269"/>
  <c r="W2269" s="1"/>
  <c r="N2270"/>
  <c r="S2270" s="1"/>
  <c r="O2270"/>
  <c r="T2270" s="1"/>
  <c r="P2270"/>
  <c r="U2270" s="1"/>
  <c r="Q2270"/>
  <c r="R2270"/>
  <c r="W2270" s="1"/>
  <c r="N2271"/>
  <c r="S2271" s="1"/>
  <c r="O2271"/>
  <c r="T2271" s="1"/>
  <c r="P2271"/>
  <c r="U2271" s="1"/>
  <c r="Q2271"/>
  <c r="R2271"/>
  <c r="N2272"/>
  <c r="S2272" s="1"/>
  <c r="O2272"/>
  <c r="T2272" s="1"/>
  <c r="P2272"/>
  <c r="U2272" s="1"/>
  <c r="Q2272"/>
  <c r="V2272" s="1"/>
  <c r="R2272"/>
  <c r="N2273"/>
  <c r="S2273" s="1"/>
  <c r="O2273"/>
  <c r="T2273" s="1"/>
  <c r="P2273"/>
  <c r="U2273" s="1"/>
  <c r="Q2273"/>
  <c r="R2273"/>
  <c r="W2273" s="1"/>
  <c r="N2274"/>
  <c r="S2274" s="1"/>
  <c r="O2274"/>
  <c r="T2274" s="1"/>
  <c r="P2274"/>
  <c r="U2274" s="1"/>
  <c r="Q2274"/>
  <c r="R2274"/>
  <c r="N2275"/>
  <c r="S2275" s="1"/>
  <c r="O2275"/>
  <c r="T2275" s="1"/>
  <c r="P2275"/>
  <c r="U2275" s="1"/>
  <c r="Q2275"/>
  <c r="R2275"/>
  <c r="N2276"/>
  <c r="S2276" s="1"/>
  <c r="O2276"/>
  <c r="T2276" s="1"/>
  <c r="P2276"/>
  <c r="U2276" s="1"/>
  <c r="Q2276"/>
  <c r="V2276" s="1"/>
  <c r="R2276"/>
  <c r="N2277"/>
  <c r="S2277" s="1"/>
  <c r="O2277"/>
  <c r="T2277" s="1"/>
  <c r="P2277"/>
  <c r="U2277" s="1"/>
  <c r="Q2277"/>
  <c r="V2277" s="1"/>
  <c r="R2277"/>
  <c r="W2277" s="1"/>
  <c r="N2278"/>
  <c r="S2278" s="1"/>
  <c r="O2278"/>
  <c r="T2278" s="1"/>
  <c r="P2278"/>
  <c r="U2278" s="1"/>
  <c r="Q2278"/>
  <c r="R2278"/>
  <c r="W2278" s="1"/>
  <c r="T3887"/>
  <c r="Y3887" s="1"/>
  <c r="R3887"/>
  <c r="W3887" s="1"/>
  <c r="AB3887" s="1"/>
  <c r="Q3887"/>
  <c r="V3887" s="1"/>
  <c r="AA3887" s="1"/>
  <c r="P3887"/>
  <c r="U3887" s="1"/>
  <c r="Z3887" s="1"/>
  <c r="O3887"/>
  <c r="N3887"/>
  <c r="S3887" s="1"/>
  <c r="X3887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404" i="10"/>
  <c r="AC5315"/>
  <c r="R5414"/>
  <c r="W5414" s="1"/>
  <c r="AB5414" s="1"/>
  <c r="Q5414"/>
  <c r="V5414" s="1"/>
  <c r="P5414"/>
  <c r="U5414" s="1"/>
  <c r="Z5414" s="1"/>
  <c r="O5414"/>
  <c r="T5414" s="1"/>
  <c r="Y5414" s="1"/>
  <c r="N5414"/>
  <c r="S5414" s="1"/>
  <c r="AC5413"/>
  <c r="R5367"/>
  <c r="W5367" s="1"/>
  <c r="AB5367" s="1"/>
  <c r="Q5367"/>
  <c r="V5367" s="1"/>
  <c r="AA5367" s="1"/>
  <c r="P5367"/>
  <c r="U5367" s="1"/>
  <c r="Z5367" s="1"/>
  <c r="O5367"/>
  <c r="T5367" s="1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C1923" l="1"/>
  <c r="AC1928"/>
  <c r="AC1929"/>
  <c r="AA1930"/>
  <c r="AC1930" s="1"/>
  <c r="AD1930" s="1"/>
  <c r="AB1929"/>
  <c r="X1925"/>
  <c r="AC1925" s="1"/>
  <c r="Y1924"/>
  <c r="AC1924" s="1"/>
  <c r="AD1924" s="1"/>
  <c r="Z1923"/>
  <c r="AA1922"/>
  <c r="AC1922" s="1"/>
  <c r="AD1922" s="1"/>
  <c r="AB1921"/>
  <c r="AC1921" s="1"/>
  <c r="AD1921" s="1"/>
  <c r="X1917"/>
  <c r="X1916"/>
  <c r="AC1916" s="1"/>
  <c r="AD1920" s="1"/>
  <c r="AB1930"/>
  <c r="X1926"/>
  <c r="AC1926" s="1"/>
  <c r="Y1925"/>
  <c r="Z1924"/>
  <c r="AA1923"/>
  <c r="AB1922"/>
  <c r="X1918"/>
  <c r="Y1917"/>
  <c r="Y1916"/>
  <c r="X1927"/>
  <c r="AC1927" s="1"/>
  <c r="Y1926"/>
  <c r="Z1925"/>
  <c r="AA1924"/>
  <c r="AB1923"/>
  <c r="X1919"/>
  <c r="AC1919" s="1"/>
  <c r="Y1918"/>
  <c r="Z1917"/>
  <c r="Z1916"/>
  <c r="W2276"/>
  <c r="AB2276" s="1"/>
  <c r="V2275"/>
  <c r="AA2275" s="1"/>
  <c r="W2268"/>
  <c r="AB2268" s="1"/>
  <c r="V2267"/>
  <c r="AA2267" s="1"/>
  <c r="W2275"/>
  <c r="AB2275" s="1"/>
  <c r="V2274"/>
  <c r="AA2274" s="1"/>
  <c r="AB2273"/>
  <c r="AA2272"/>
  <c r="W2267"/>
  <c r="AB2267" s="1"/>
  <c r="V2266"/>
  <c r="AA2266" s="1"/>
  <c r="AB2265"/>
  <c r="AA2264"/>
  <c r="W2274"/>
  <c r="AB2274" s="1"/>
  <c r="V2273"/>
  <c r="AA2273" s="1"/>
  <c r="W2266"/>
  <c r="AB2266" s="1"/>
  <c r="V2265"/>
  <c r="AA2265" s="1"/>
  <c r="AB2278"/>
  <c r="AA2277"/>
  <c r="W2272"/>
  <c r="AB2272" s="1"/>
  <c r="V2271"/>
  <c r="AA2271" s="1"/>
  <c r="AB2270"/>
  <c r="AA2269"/>
  <c r="W2264"/>
  <c r="AB2264" s="1"/>
  <c r="V2278"/>
  <c r="AA2278" s="1"/>
  <c r="AB2277"/>
  <c r="AA2276"/>
  <c r="W2271"/>
  <c r="AB2271" s="1"/>
  <c r="V2270"/>
  <c r="AA2270" s="1"/>
  <c r="AB2269"/>
  <c r="AA2268"/>
  <c r="X2278"/>
  <c r="X2277"/>
  <c r="X2276"/>
  <c r="X2275"/>
  <c r="X2274"/>
  <c r="X2273"/>
  <c r="X2272"/>
  <c r="X2271"/>
  <c r="X2270"/>
  <c r="X2269"/>
  <c r="X2268"/>
  <c r="X2267"/>
  <c r="X2266"/>
  <c r="X2265"/>
  <c r="X2264"/>
  <c r="Y2278"/>
  <c r="Y2277"/>
  <c r="Y2276"/>
  <c r="Y2275"/>
  <c r="Y2274"/>
  <c r="Y2273"/>
  <c r="Y2272"/>
  <c r="Y2271"/>
  <c r="Y2270"/>
  <c r="Y2269"/>
  <c r="Y2268"/>
  <c r="Y2267"/>
  <c r="Y2266"/>
  <c r="Y2265"/>
  <c r="Y2264"/>
  <c r="Z2278"/>
  <c r="Z2277"/>
  <c r="Z2276"/>
  <c r="Z2275"/>
  <c r="Z2274"/>
  <c r="Z2273"/>
  <c r="Z2272"/>
  <c r="Z2271"/>
  <c r="Z2270"/>
  <c r="Z2269"/>
  <c r="Z2268"/>
  <c r="Z2267"/>
  <c r="Z2266"/>
  <c r="Z2265"/>
  <c r="Z2264"/>
  <c r="AC3887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2456"/>
  <c r="Y2562"/>
  <c r="Y75"/>
  <c r="AC75" s="1"/>
  <c r="X195"/>
  <c r="Y225"/>
  <c r="Y392"/>
  <c r="X3604"/>
  <c r="Y3619"/>
  <c r="X3724"/>
  <c r="Y3739"/>
  <c r="AA3288"/>
  <c r="AB3709"/>
  <c r="Y2018"/>
  <c r="Y2851"/>
  <c r="AC2851" s="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AC4267" s="1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Z2230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T2223"/>
  <c r="Y2223" s="1"/>
  <c r="Y2226"/>
  <c r="AC2226" s="1"/>
  <c r="S2250"/>
  <c r="X2250" s="1"/>
  <c r="U2262"/>
  <c r="Z2262" s="1"/>
  <c r="AA2221"/>
  <c r="S2223"/>
  <c r="X2223" s="1"/>
  <c r="AA2228"/>
  <c r="T2230"/>
  <c r="Y2230" s="1"/>
  <c r="W2231"/>
  <c r="AB2231" s="1"/>
  <c r="Z2233"/>
  <c r="T2252"/>
  <c r="Y2252" s="1"/>
  <c r="W2263"/>
  <c r="AB2263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S2224"/>
  <c r="X2224" s="1"/>
  <c r="U2231"/>
  <c r="Z2231" s="1"/>
  <c r="AA2250"/>
  <c r="AA2254"/>
  <c r="V2256"/>
  <c r="AA2256" s="1"/>
  <c r="V2257"/>
  <c r="AA2257" s="1"/>
  <c r="T2260"/>
  <c r="Y2260" s="1"/>
  <c r="AB2262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D1923" l="1"/>
  <c r="AD1927"/>
  <c r="AD1926"/>
  <c r="AD1925"/>
  <c r="AD1928"/>
  <c r="AD1919"/>
  <c r="AC1918"/>
  <c r="AD1918" s="1"/>
  <c r="AC1917"/>
  <c r="AD1917" s="1"/>
  <c r="AD1929"/>
  <c r="AC2270"/>
  <c r="AD2270" s="1"/>
  <c r="AC2278"/>
  <c r="AC2269"/>
  <c r="AD2269" s="1"/>
  <c r="AC2277"/>
  <c r="AC2268"/>
  <c r="AC2276"/>
  <c r="AC2267"/>
  <c r="AC2275"/>
  <c r="AC2266"/>
  <c r="AD2266" s="1"/>
  <c r="AC2274"/>
  <c r="AC2265"/>
  <c r="AD2265" s="1"/>
  <c r="AC2273"/>
  <c r="AC2264"/>
  <c r="AC2272"/>
  <c r="AC2271"/>
  <c r="AC5414"/>
  <c r="AC4959"/>
  <c r="AC5396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D227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D2278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D2272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D2267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01"/>
  <c r="AD2201" s="1"/>
  <c r="AD2277"/>
  <c r="AC2256"/>
  <c r="AC2263"/>
  <c r="AC2257"/>
  <c r="AD2273"/>
  <c r="AD2274"/>
  <c r="AD2275"/>
  <c r="AC2212"/>
  <c r="AD2212" s="1"/>
  <c r="AC2260"/>
  <c r="AC2213"/>
  <c r="AD2213" s="1"/>
  <c r="AC2107"/>
  <c r="AD2107" s="1"/>
  <c r="AD2276"/>
  <c r="AC2108"/>
  <c r="AD2108" s="1"/>
  <c r="AC2082"/>
  <c r="AD2082" s="1"/>
  <c r="AD2268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65"/>
  <c r="AD1965" s="1"/>
  <c r="AC1976"/>
  <c r="AD1976" s="1"/>
  <c r="AC1966"/>
  <c r="AD1966" s="1"/>
  <c r="AC1884"/>
  <c r="AD1884" s="1"/>
  <c r="AC1883"/>
  <c r="AD1883" s="1"/>
  <c r="AC1875"/>
  <c r="AD1875" s="1"/>
  <c r="AC1892"/>
  <c r="AC1882"/>
  <c r="AD1882" s="1"/>
  <c r="AC1494"/>
  <c r="AD1494" s="1"/>
  <c r="AC1814"/>
  <c r="AD1814" s="1"/>
  <c r="AC1846"/>
  <c r="AC1891"/>
  <c r="AC1900"/>
  <c r="AC1903"/>
  <c r="AC1876"/>
  <c r="AD1876" s="1"/>
  <c r="AC1861"/>
  <c r="AD1861" s="1"/>
  <c r="AC1915"/>
  <c r="AC1491"/>
  <c r="AD1491" s="1"/>
  <c r="AC1890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4932" l="1"/>
  <c r="AD1488"/>
  <c r="AD816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<sst xmlns="http://schemas.openxmlformats.org/spreadsheetml/2006/main" count="14051" uniqueCount="1074">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</sst>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tabSelected="1" zoomScaleNormal="100" workbookViewId="0">
      <pane ySplit="1" topLeftCell="A2245" activePane="bottomLeft" state="frozen"/>
      <selection pane="bottomLeft" activeCell="B2264" sqref="B226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15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9">
        <v>2.5</v>
      </c>
      <c r="K4" s="149">
        <v>3</v>
      </c>
      <c r="L4" s="149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9">
        <v>1.8</v>
      </c>
      <c r="J5" s="149">
        <v>1.8</v>
      </c>
      <c r="K5" s="149">
        <v>1.8</v>
      </c>
      <c r="L5" s="149">
        <v>1.8</v>
      </c>
      <c r="M5" s="149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9">
        <v>1.8</v>
      </c>
      <c r="J6" s="149">
        <v>1.8</v>
      </c>
      <c r="K6" s="149">
        <v>1.8</v>
      </c>
      <c r="L6" s="149">
        <v>1.8</v>
      </c>
      <c r="M6" s="149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9">
        <v>1.8</v>
      </c>
      <c r="J7" s="149">
        <v>1.8</v>
      </c>
      <c r="K7" s="149">
        <v>1.8</v>
      </c>
      <c r="L7" s="149">
        <v>1.8</v>
      </c>
      <c r="M7" s="149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9">
        <v>1.8</v>
      </c>
      <c r="J8" s="149">
        <v>1.8</v>
      </c>
      <c r="K8" s="149">
        <v>1.8</v>
      </c>
      <c r="L8" s="149">
        <v>1.8</v>
      </c>
      <c r="M8" s="149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9">
        <v>2</v>
      </c>
      <c r="J9" s="149">
        <v>2</v>
      </c>
      <c r="K9" s="149">
        <v>2</v>
      </c>
      <c r="L9" s="149">
        <v>2</v>
      </c>
      <c r="M9" s="149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9">
        <v>2</v>
      </c>
      <c r="J10" s="149">
        <v>2</v>
      </c>
      <c r="K10" s="149">
        <v>2.25</v>
      </c>
      <c r="L10" s="149">
        <v>2.25</v>
      </c>
      <c r="M10" s="149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9">
        <v>2</v>
      </c>
      <c r="J11" s="149">
        <v>2</v>
      </c>
      <c r="K11" s="149">
        <v>2</v>
      </c>
      <c r="L11" s="149">
        <v>2</v>
      </c>
      <c r="M11" s="149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9">
        <v>2</v>
      </c>
      <c r="J12" s="149">
        <v>2</v>
      </c>
      <c r="K12" s="149">
        <v>2.25</v>
      </c>
      <c r="L12" s="149">
        <v>2.25</v>
      </c>
      <c r="M12" s="149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9">
        <v>2</v>
      </c>
      <c r="J13" s="149">
        <v>2</v>
      </c>
      <c r="K13" s="149">
        <v>2</v>
      </c>
      <c r="L13" s="149">
        <v>2</v>
      </c>
      <c r="M13" s="149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9">
        <v>2</v>
      </c>
      <c r="J14" s="149">
        <v>2</v>
      </c>
      <c r="K14" s="149">
        <v>2</v>
      </c>
      <c r="L14" s="149">
        <v>2</v>
      </c>
      <c r="M14" s="149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9">
        <v>2</v>
      </c>
      <c r="J15" s="149">
        <v>2</v>
      </c>
      <c r="K15" s="149">
        <v>2</v>
      </c>
      <c r="L15" s="149">
        <v>2</v>
      </c>
      <c r="M15" s="149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9">
        <v>3.5</v>
      </c>
      <c r="K16" s="149">
        <v>2</v>
      </c>
      <c r="L16" s="149">
        <v>2</v>
      </c>
      <c r="M16" s="149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9">
        <v>1</v>
      </c>
      <c r="K17" s="149">
        <v>2</v>
      </c>
      <c r="L17" s="149">
        <v>2</v>
      </c>
      <c r="M17" s="149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0" t="s">
        <v>288</v>
      </c>
      <c r="E18" s="150"/>
      <c r="F18" s="150"/>
      <c r="G18" s="150"/>
      <c r="H18" s="150"/>
      <c r="I18" s="150" t="s">
        <v>334</v>
      </c>
      <c r="J18" s="150"/>
      <c r="K18" s="150"/>
      <c r="L18" s="150"/>
      <c r="M18" s="150"/>
      <c r="N18" s="150" t="s">
        <v>339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400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791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792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793</v>
      </c>
      <c r="B22" s="87">
        <v>10</v>
      </c>
      <c r="C22" s="21" t="s">
        <v>826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826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794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795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645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586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821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253.125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365.625</v>
      </c>
      <c r="AA27" s="14">
        <f t="shared" si="0"/>
        <v>0</v>
      </c>
      <c r="AB27" s="14">
        <f t="shared" si="0"/>
        <v>0</v>
      </c>
      <c r="AC27" s="15">
        <f t="shared" si="1"/>
        <v>497.6</v>
      </c>
      <c r="AD27" s="48">
        <f>(ROUND(AC27-AC20,1)/AC20)</f>
        <v>0.24337831084457773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822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823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253.125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365.625</v>
      </c>
      <c r="AC29" s="15">
        <f t="shared" si="1"/>
        <v>497.6</v>
      </c>
      <c r="AD29" s="48">
        <f>(ROUND(AC29-AC20,1)/AC20)</f>
        <v>0.24337831084457773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824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825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792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793</v>
      </c>
      <c r="B37" s="89">
        <v>16</v>
      </c>
      <c r="C37" s="21" t="s">
        <v>826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794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795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826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645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586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821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227.81250000000003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362.8125</v>
      </c>
      <c r="AA42" s="14">
        <f t="shared" si="5"/>
        <v>0</v>
      </c>
      <c r="AB42" s="14">
        <f t="shared" si="7"/>
        <v>0</v>
      </c>
      <c r="AC42" s="15">
        <f t="shared" si="6"/>
        <v>493.9</v>
      </c>
      <c r="AD42" s="48">
        <f>(ROUND(AC42-AC35,1)/AC35)</f>
        <v>0.22495039682539683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822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823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227.81250000000003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362.8125</v>
      </c>
      <c r="AC44" s="15">
        <f t="shared" si="6"/>
        <v>493.9</v>
      </c>
      <c r="AD44" s="48">
        <f>(ROUND(AC44-AC35,1)/AC35)</f>
        <v>0.22495039682539683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824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825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791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792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793</v>
      </c>
      <c r="B52" s="87">
        <v>12</v>
      </c>
      <c r="C52" s="21" t="s">
        <v>826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794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795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645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586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821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256.5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376.5</v>
      </c>
      <c r="AA57" s="14">
        <f t="shared" si="11"/>
        <v>0</v>
      </c>
      <c r="AB57" s="14">
        <f t="shared" si="13"/>
        <v>0</v>
      </c>
      <c r="AC57" s="15">
        <f t="shared" si="12"/>
        <v>507.5</v>
      </c>
      <c r="AD57" s="48">
        <f>(ROUND(AC57-AC50,1)/AC50)</f>
        <v>0.25868055555555558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822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823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256.5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376.5</v>
      </c>
      <c r="AC59" s="15">
        <f t="shared" si="12"/>
        <v>507.5</v>
      </c>
      <c r="AD59" s="48">
        <f>(ROUND(AC59-AC50,1)/AC50)</f>
        <v>0.25868055555555558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824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825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792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793</v>
      </c>
      <c r="B67" s="89">
        <v>10</v>
      </c>
      <c r="C67" s="21" t="s">
        <v>826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794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795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645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586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821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243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363</v>
      </c>
      <c r="AA72" s="14">
        <f t="shared" si="17"/>
        <v>0</v>
      </c>
      <c r="AB72" s="14">
        <f t="shared" si="19"/>
        <v>0</v>
      </c>
      <c r="AC72" s="15">
        <f t="shared" si="18"/>
        <v>496.4</v>
      </c>
      <c r="AD72" s="48">
        <f>(ROUND(AC72-AC65,1)/AC65)</f>
        <v>0.22567901234567903</v>
      </c>
      <c r="AE72" s="113"/>
      <c r="AF72" s="60"/>
      <c r="AH72" s="59"/>
    </row>
    <row r="73" spans="1:44">
      <c r="A73" s="99" t="s">
        <v>822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823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243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363</v>
      </c>
      <c r="AC74" s="15">
        <f t="shared" si="18"/>
        <v>496.4</v>
      </c>
      <c r="AD74" s="48">
        <f>(ROUND(AC74-AC65,1)/AC65)</f>
        <v>0.22567901234567903</v>
      </c>
      <c r="AE74" s="113"/>
      <c r="AF74" s="60"/>
      <c r="AH74" s="59"/>
    </row>
    <row r="75" spans="1:44">
      <c r="A75" s="99" t="s">
        <v>824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825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791</v>
      </c>
      <c r="AF80" s="60"/>
      <c r="AH80" s="59"/>
    </row>
    <row r="81" spans="1:34">
      <c r="A81" s="99" t="s">
        <v>792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793</v>
      </c>
      <c r="B82" s="87">
        <v>14</v>
      </c>
      <c r="C82" s="21" t="s">
        <v>826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794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795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645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586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821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255.15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363.15</v>
      </c>
      <c r="AA87" s="14">
        <f t="shared" si="23"/>
        <v>0</v>
      </c>
      <c r="AB87" s="14">
        <f t="shared" si="25"/>
        <v>0</v>
      </c>
      <c r="AC87" s="15">
        <f t="shared" si="24"/>
        <v>495.8</v>
      </c>
      <c r="AD87" s="48">
        <f>(ROUND(AC87-AC80,1)/AC80)</f>
        <v>0.23333333333333334</v>
      </c>
      <c r="AE87" s="113"/>
      <c r="AF87" s="60"/>
      <c r="AH87" s="59"/>
    </row>
    <row r="88" spans="1:34" ht="15" customHeight="1">
      <c r="A88" s="99" t="s">
        <v>822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823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255.15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363.15</v>
      </c>
      <c r="AC89" s="15">
        <f t="shared" si="24"/>
        <v>495.8</v>
      </c>
      <c r="AD89" s="48">
        <f>(ROUND(AC89-AC80,1)/AC80)</f>
        <v>0.23333333333333334</v>
      </c>
      <c r="AE89" s="113"/>
      <c r="AF89" s="60"/>
      <c r="AH89" s="59"/>
    </row>
    <row r="90" spans="1:34">
      <c r="A90" s="99" t="s">
        <v>824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825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791</v>
      </c>
      <c r="AF95" s="60"/>
      <c r="AH95" s="59"/>
    </row>
    <row r="96" spans="1:34">
      <c r="A96" s="99" t="s">
        <v>792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793</v>
      </c>
      <c r="B97" s="89">
        <v>10</v>
      </c>
      <c r="C97" s="21" t="s">
        <v>826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794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795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645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586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821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243.84374999999997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371.34375</v>
      </c>
      <c r="AA102" s="14">
        <f t="shared" si="29"/>
        <v>0</v>
      </c>
      <c r="AB102" s="14">
        <f t="shared" si="31"/>
        <v>0</v>
      </c>
      <c r="AC102" s="15">
        <f t="shared" si="30"/>
        <v>503.2</v>
      </c>
      <c r="AD102" s="48">
        <f>(ROUND(AC102-AC95,1)/AC95)</f>
        <v>0.24063116370808676</v>
      </c>
      <c r="AE102" s="113"/>
      <c r="AF102" s="60"/>
      <c r="AH102" s="59"/>
    </row>
    <row r="103" spans="1:34">
      <c r="A103" s="99" t="s">
        <v>822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823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243.84374999999997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371.34375</v>
      </c>
      <c r="AC104" s="15">
        <f t="shared" si="30"/>
        <v>503.2</v>
      </c>
      <c r="AD104" s="48">
        <f>(ROUND(AC104-AC95,1)/AC95)</f>
        <v>0.24063116370808676</v>
      </c>
      <c r="AE104" s="113"/>
      <c r="AF104" s="60"/>
      <c r="AH104" s="59"/>
    </row>
    <row r="105" spans="1:34">
      <c r="A105" s="99" t="s">
        <v>824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825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791</v>
      </c>
      <c r="AF110" s="60"/>
      <c r="AH110" s="59"/>
    </row>
    <row r="111" spans="1:34">
      <c r="A111" s="99" t="s">
        <v>792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793</v>
      </c>
      <c r="B112" s="87">
        <v>10</v>
      </c>
      <c r="C112" s="21" t="s">
        <v>826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794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795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645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586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821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352.5</v>
      </c>
      <c r="AA117" s="14">
        <f t="shared" si="35"/>
        <v>0</v>
      </c>
      <c r="AB117" s="14">
        <f t="shared" si="37"/>
        <v>0</v>
      </c>
      <c r="AC117" s="15">
        <f t="shared" si="36"/>
        <v>482.5</v>
      </c>
      <c r="AD117" s="48">
        <f>(ROUND(AC117-AC110,1)/AC110)</f>
        <v>0.20624999999999999</v>
      </c>
      <c r="AE117" s="113"/>
      <c r="AF117" s="60"/>
      <c r="AH117" s="59"/>
    </row>
    <row r="118" spans="1:34" ht="15" customHeight="1">
      <c r="A118" s="99" t="s">
        <v>822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823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352.5</v>
      </c>
      <c r="AC119" s="15">
        <f t="shared" si="36"/>
        <v>482.5</v>
      </c>
      <c r="AD119" s="48">
        <f>(ROUND(AC119-AC110,1)/AC110)</f>
        <v>0.20624999999999999</v>
      </c>
      <c r="AE119" s="113"/>
      <c r="AF119" s="60"/>
      <c r="AH119" s="59"/>
    </row>
    <row r="120" spans="1:34" ht="15" customHeight="1">
      <c r="A120" s="99" t="s">
        <v>824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825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877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791</v>
      </c>
      <c r="AF125" s="60"/>
      <c r="AH125" s="59"/>
    </row>
    <row r="126" spans="1:34">
      <c r="A126" s="99" t="s">
        <v>792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793</v>
      </c>
      <c r="B127" s="89">
        <v>0</v>
      </c>
      <c r="C127" s="21" t="s">
        <v>826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794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795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645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586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821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180.09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354.09000000000003</v>
      </c>
      <c r="AA132" s="14">
        <f t="shared" si="41"/>
        <v>0</v>
      </c>
      <c r="AB132" s="14">
        <f t="shared" si="42"/>
        <v>0</v>
      </c>
      <c r="AC132" s="15">
        <f t="shared" si="43"/>
        <v>485.1</v>
      </c>
      <c r="AD132" s="48">
        <f>(ROUND(AC132-AC125,1)/AC125)</f>
        <v>0.20312500000000003</v>
      </c>
      <c r="AE132" s="113"/>
      <c r="AF132" s="60"/>
      <c r="AH132" s="59"/>
    </row>
    <row r="133" spans="1:34">
      <c r="A133" s="99" t="s">
        <v>822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823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180.09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354.09000000000003</v>
      </c>
      <c r="AC134" s="15">
        <f t="shared" si="43"/>
        <v>485.1</v>
      </c>
      <c r="AD134" s="48">
        <f>(ROUND(AC134-AC125,1)/AC125)</f>
        <v>0.20312500000000003</v>
      </c>
      <c r="AE134" s="113"/>
      <c r="AF134" s="60"/>
      <c r="AH134" s="59"/>
    </row>
    <row r="135" spans="1:34">
      <c r="A135" s="99" t="s">
        <v>824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825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878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791</v>
      </c>
      <c r="AF140" s="60"/>
      <c r="AH140" s="59"/>
    </row>
    <row r="141" spans="1:34">
      <c r="A141" s="99" t="s">
        <v>792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793</v>
      </c>
      <c r="B142" s="89">
        <v>12</v>
      </c>
      <c r="C142" s="21" t="s">
        <v>826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794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795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645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586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821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243.81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369.81</v>
      </c>
      <c r="AA147" s="14">
        <f t="shared" si="47"/>
        <v>0</v>
      </c>
      <c r="AB147" s="14">
        <f t="shared" si="48"/>
        <v>0</v>
      </c>
      <c r="AC147" s="15">
        <f t="shared" si="49"/>
        <v>498.3</v>
      </c>
      <c r="AD147" s="48">
        <f>(ROUND(AC147-AC140,1)/AC140)</f>
        <v>0.22855029585798817</v>
      </c>
      <c r="AE147" s="113"/>
      <c r="AF147" s="60"/>
      <c r="AH147" s="59"/>
    </row>
    <row r="148" spans="1:34">
      <c r="A148" s="99" t="s">
        <v>822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823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243.81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369.81</v>
      </c>
      <c r="AC149" s="15">
        <f t="shared" si="49"/>
        <v>498.3</v>
      </c>
      <c r="AD149" s="48">
        <f>(ROUND(AC149-AC140,1)/AC140)</f>
        <v>0.22855029585798817</v>
      </c>
      <c r="AE149" s="113"/>
      <c r="AF149" s="60"/>
      <c r="AH149" s="59"/>
    </row>
    <row r="150" spans="1:34">
      <c r="A150" s="99" t="s">
        <v>824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825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879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791</v>
      </c>
      <c r="AF155" s="60"/>
      <c r="AH155" s="59"/>
    </row>
    <row r="156" spans="1:34">
      <c r="A156" s="99" t="s">
        <v>792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793</v>
      </c>
      <c r="B157" s="89">
        <v>12</v>
      </c>
      <c r="C157" s="21" t="s">
        <v>826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794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795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645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586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821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303.75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453.75</v>
      </c>
      <c r="AA162" s="14">
        <f t="shared" si="53"/>
        <v>0</v>
      </c>
      <c r="AB162" s="14">
        <f t="shared" si="54"/>
        <v>0</v>
      </c>
      <c r="AC162" s="15">
        <f t="shared" si="55"/>
        <v>553.9</v>
      </c>
      <c r="AD162" s="48">
        <f>(ROUND(AC162-AC155,1)/AC155)</f>
        <v>0.29415887850467293</v>
      </c>
      <c r="AE162" s="113"/>
      <c r="AF162" s="60"/>
      <c r="AH162" s="59"/>
    </row>
    <row r="163" spans="1:34">
      <c r="A163" s="99" t="s">
        <v>822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823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270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420</v>
      </c>
      <c r="AC164" s="15">
        <f t="shared" si="55"/>
        <v>520.1</v>
      </c>
      <c r="AD164" s="48">
        <f>(ROUND(AC164-AC155,1)/AC155)</f>
        <v>0.21518691588785047</v>
      </c>
      <c r="AE164" s="113"/>
      <c r="AF164" s="60"/>
      <c r="AH164" s="59"/>
    </row>
    <row r="165" spans="1:34">
      <c r="A165" s="99" t="s">
        <v>824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825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327.60000000000002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483.6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483.6</v>
      </c>
      <c r="AD170" s="58" t="s">
        <v>328</v>
      </c>
      <c r="AE170" s="113" t="s">
        <v>791</v>
      </c>
      <c r="AF170" s="60"/>
      <c r="AH170" s="59"/>
    </row>
    <row r="171" spans="1:34">
      <c r="A171" s="99" t="s">
        <v>792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436.80000000000007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561.60000000000014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561.6</v>
      </c>
      <c r="AD171" s="48">
        <f>(ROUND(AC171-AC170,1)/AC170)</f>
        <v>0.16129032258064516</v>
      </c>
      <c r="AE171" s="113"/>
      <c r="AF171" s="60"/>
      <c r="AH171" s="59"/>
    </row>
    <row r="172" spans="1:34">
      <c r="A172" s="99" t="s">
        <v>793</v>
      </c>
      <c r="B172" s="91">
        <v>10</v>
      </c>
      <c r="C172" s="21" t="s">
        <v>826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-0.15488006617038877</v>
      </c>
      <c r="AE172" s="113"/>
      <c r="AF172" s="60"/>
      <c r="AH172" s="59"/>
    </row>
    <row r="173" spans="1:34">
      <c r="A173" s="99" t="s">
        <v>794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-0.15488006617038877</v>
      </c>
      <c r="AE173" s="113"/>
      <c r="AF173" s="60"/>
      <c r="AH173" s="59"/>
    </row>
    <row r="174" spans="1:34">
      <c r="A174" s="99" t="s">
        <v>795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-0.15488006617038877</v>
      </c>
      <c r="AE174" s="113"/>
      <c r="AF174" s="60"/>
      <c r="AH174" s="59"/>
    </row>
    <row r="175" spans="1:34">
      <c r="A175" s="99" t="s">
        <v>645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-0.15488006617038877</v>
      </c>
      <c r="AE175" s="113"/>
      <c r="AF175" s="60"/>
      <c r="AH175" s="59"/>
    </row>
    <row r="176" spans="1:34">
      <c r="A176" s="99" t="s">
        <v>586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8.0231596360628613E-2</v>
      </c>
      <c r="AE176" s="113"/>
      <c r="AF176" s="60"/>
      <c r="AH176" s="59"/>
    </row>
    <row r="177" spans="1:34">
      <c r="A177" s="99" t="s">
        <v>821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120.9</v>
      </c>
      <c r="T177" s="14">
        <f>(O177/100)*(K177*$J$10)</f>
        <v>0</v>
      </c>
      <c r="U177" s="14">
        <f>(P177/100)*(K177*$K$10)+(P177/100)*(L177*$L$10)</f>
        <v>270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172.9</v>
      </c>
      <c r="Y177" s="14">
        <f t="shared" si="58"/>
        <v>0</v>
      </c>
      <c r="Z177" s="14">
        <f t="shared" si="59"/>
        <v>390</v>
      </c>
      <c r="AA177" s="14">
        <f t="shared" si="60"/>
        <v>0</v>
      </c>
      <c r="AB177" s="14">
        <f t="shared" si="62"/>
        <v>0</v>
      </c>
      <c r="AC177" s="15">
        <f t="shared" si="61"/>
        <v>562.9</v>
      </c>
      <c r="AD177" s="48">
        <f>(ROUND(AC177-AC170,1)/AC170)</f>
        <v>0.16397849462365591</v>
      </c>
      <c r="AE177" s="113"/>
      <c r="AF177" s="60"/>
      <c r="AH177" s="59"/>
    </row>
    <row r="178" spans="1:34">
      <c r="A178" s="99" t="s">
        <v>822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8.9330024813895778E-2</v>
      </c>
      <c r="AE178" s="113"/>
      <c r="AF178" s="60"/>
      <c r="AH178" s="59"/>
    </row>
    <row r="179" spans="1:34">
      <c r="A179" s="99" t="s">
        <v>823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120.9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270</v>
      </c>
      <c r="X179" s="14">
        <f t="shared" si="57"/>
        <v>172.9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390</v>
      </c>
      <c r="AC179" s="15">
        <f t="shared" si="61"/>
        <v>562.9</v>
      </c>
      <c r="AD179" s="48">
        <f>(ROUND(AC179-AC170,1)/AC170)</f>
        <v>0.16397849462365591</v>
      </c>
      <c r="AE179" s="113"/>
      <c r="AF179" s="60"/>
      <c r="AH179" s="59"/>
    </row>
    <row r="180" spans="1:34">
      <c r="A180" s="99" t="s">
        <v>824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4.0322580645161289E-2</v>
      </c>
      <c r="AE180" s="113"/>
      <c r="AF180" s="60"/>
      <c r="AH180" s="59"/>
    </row>
    <row r="181" spans="1:34">
      <c r="A181" s="99" t="s">
        <v>825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4.0322580645161289E-2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4.0322580645161289E-2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5.9346567411083538E-2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5.9346567411083538E-2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96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176</v>
      </c>
      <c r="AC185" s="53">
        <f>ROUND(X185+Y185+Z185+AA185+AB185,1)</f>
        <v>453.2</v>
      </c>
      <c r="AD185" s="58"/>
      <c r="AE185" s="113" t="s">
        <v>791</v>
      </c>
      <c r="AF185" s="60"/>
      <c r="AH185" s="59"/>
    </row>
    <row r="186" spans="1:34">
      <c r="A186" s="99" t="s">
        <v>792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76.8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140.80000000000001</v>
      </c>
      <c r="AC186" s="15">
        <f>ROUND(X186+Y186+Z186+AA186+AB186,1)</f>
        <v>493.6</v>
      </c>
      <c r="AD186" s="48">
        <f>(ROUND(AC186-AC185,1)/AC185)</f>
        <v>8.9143865842894965E-2</v>
      </c>
      <c r="AE186" s="113"/>
      <c r="AF186" s="60"/>
      <c r="AH186" s="59"/>
    </row>
    <row r="187" spans="1:34">
      <c r="A187" s="99" t="s">
        <v>793</v>
      </c>
      <c r="B187" s="93">
        <v>16</v>
      </c>
      <c r="C187" s="21" t="s">
        <v>826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-1.8093556928508385E-2</v>
      </c>
      <c r="AE187" s="113"/>
      <c r="AF187" s="60"/>
      <c r="AH187" s="59"/>
    </row>
    <row r="188" spans="1:34">
      <c r="A188" s="99" t="s">
        <v>794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-0.11804942630185349</v>
      </c>
      <c r="AE188" s="113"/>
      <c r="AF188" s="60"/>
      <c r="AH188" s="59"/>
    </row>
    <row r="189" spans="1:34">
      <c r="A189" s="99" t="s">
        <v>795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-0.11804942630185349</v>
      </c>
      <c r="AE189" s="113"/>
      <c r="AF189" s="60"/>
      <c r="AH189" s="59"/>
    </row>
    <row r="190" spans="1:34">
      <c r="A190" s="99" t="s">
        <v>645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-0.11804942630185349</v>
      </c>
      <c r="AE190" s="113"/>
      <c r="AF190" s="60"/>
      <c r="AH190" s="59"/>
    </row>
    <row r="191" spans="1:34">
      <c r="A191" s="99" t="s">
        <v>586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9.5542806707855255E-2</v>
      </c>
      <c r="AE191" s="113"/>
      <c r="AF191" s="60"/>
      <c r="AH191" s="59"/>
    </row>
    <row r="192" spans="1:34">
      <c r="A192" s="99" t="s">
        <v>821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303.75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438.75</v>
      </c>
      <c r="AA192" s="14">
        <f t="shared" si="67"/>
        <v>0</v>
      </c>
      <c r="AB192" s="14">
        <f t="shared" si="71"/>
        <v>0</v>
      </c>
      <c r="AC192" s="15">
        <f t="shared" si="70"/>
        <v>530.29999999999995</v>
      </c>
      <c r="AD192" s="48">
        <f>(ROUND(AC192-AC185,1)/AC185)</f>
        <v>0.17012356575463372</v>
      </c>
      <c r="AE192" s="113"/>
      <c r="AF192" s="60"/>
      <c r="AH192" s="59"/>
    </row>
    <row r="193" spans="1:34">
      <c r="A193" s="99" t="s">
        <v>822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9.5542806707855255E-2</v>
      </c>
      <c r="AE193" s="113"/>
      <c r="AF193" s="60"/>
      <c r="AH193" s="59"/>
    </row>
    <row r="194" spans="1:34">
      <c r="A194" s="99" t="s">
        <v>823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334.125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469.125</v>
      </c>
      <c r="AC194" s="15">
        <f t="shared" si="70"/>
        <v>560.6</v>
      </c>
      <c r="AD194" s="48">
        <f>(ROUND(AC194-AC185,1)/AC185)</f>
        <v>0.23698146513680496</v>
      </c>
      <c r="AE194" s="113"/>
      <c r="AF194" s="60"/>
      <c r="AH194" s="59"/>
    </row>
    <row r="195" spans="1:34">
      <c r="A195" s="99" t="s">
        <v>824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7.215357458075905E-2</v>
      </c>
      <c r="AE195" s="113"/>
      <c r="AF195" s="60"/>
      <c r="AH195" s="59"/>
    </row>
    <row r="196" spans="1:34">
      <c r="A196" s="99" t="s">
        <v>825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0.1319505736981465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0.1319505736981465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0.14386584289496912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-6.1782877316857894E-3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144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224</v>
      </c>
      <c r="AA200" s="52">
        <f t="shared" si="67"/>
        <v>0</v>
      </c>
      <c r="AB200" s="52">
        <f>R200+W200</f>
        <v>0</v>
      </c>
      <c r="AC200" s="53">
        <f>ROUND(X200+Y200+Z200+AA200+AB200,1)</f>
        <v>476</v>
      </c>
      <c r="AD200" s="58"/>
      <c r="AE200" s="113" t="s">
        <v>791</v>
      </c>
      <c r="AF200" s="60"/>
      <c r="AH200" s="59"/>
    </row>
    <row r="201" spans="1:34">
      <c r="A201" s="99" t="s">
        <v>792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115.2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179.2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543.20000000000005</v>
      </c>
      <c r="AD201" s="48">
        <f>(ROUND(AC201-AC200,1)/AC200)</f>
        <v>0.14117647058823529</v>
      </c>
      <c r="AE201" s="113"/>
      <c r="AF201" s="60"/>
      <c r="AH201" s="59"/>
    </row>
    <row r="202" spans="1:34">
      <c r="A202" s="99" t="s">
        <v>793</v>
      </c>
      <c r="B202" s="91">
        <v>18</v>
      </c>
      <c r="C202" s="21" t="s">
        <v>826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-0.14453781512605041</v>
      </c>
      <c r="AE202" s="113"/>
      <c r="AF202" s="60"/>
      <c r="AH202" s="59"/>
    </row>
    <row r="203" spans="1:34">
      <c r="A203" s="99" t="s">
        <v>794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-0.14453781512605041</v>
      </c>
      <c r="AE203" s="113"/>
      <c r="AF203" s="60"/>
      <c r="AH203" s="59"/>
    </row>
    <row r="204" spans="1:34">
      <c r="A204" s="99" t="s">
        <v>795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-0.14453781512605041</v>
      </c>
      <c r="AE204" s="113"/>
      <c r="AF204" s="60"/>
      <c r="AH204" s="59"/>
    </row>
    <row r="205" spans="1:34">
      <c r="A205" s="99" t="s">
        <v>645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-0.14453781512605041</v>
      </c>
      <c r="AE205" s="113"/>
      <c r="AF205" s="60"/>
      <c r="AH205" s="59"/>
    </row>
    <row r="206" spans="1:34">
      <c r="A206" s="99" t="s">
        <v>586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2.2899159663865548E-2</v>
      </c>
      <c r="AE206" s="113"/>
      <c r="AF206" s="60"/>
      <c r="AH206" s="59"/>
    </row>
    <row r="207" spans="1:34">
      <c r="A207" s="99" t="s">
        <v>821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334.125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469.125</v>
      </c>
      <c r="AA207" s="14">
        <f t="shared" si="75"/>
        <v>0</v>
      </c>
      <c r="AB207" s="14">
        <f t="shared" si="77"/>
        <v>0</v>
      </c>
      <c r="AC207" s="15">
        <f t="shared" si="76"/>
        <v>551</v>
      </c>
      <c r="AD207" s="48">
        <f>(ROUND(AC207-AC200,1)/AC200)</f>
        <v>0.15756302521008403</v>
      </c>
      <c r="AE207" s="113"/>
      <c r="AF207" s="60"/>
      <c r="AH207" s="59"/>
    </row>
    <row r="208" spans="1:34">
      <c r="A208" s="99" t="s">
        <v>822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2.2899159663865548E-2</v>
      </c>
      <c r="AE208" s="113"/>
      <c r="AF208" s="60"/>
      <c r="AH208" s="59"/>
    </row>
    <row r="209" spans="1:34">
      <c r="A209" s="99" t="s">
        <v>823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303.75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438.75</v>
      </c>
      <c r="AC209" s="15">
        <f t="shared" si="76"/>
        <v>520.70000000000005</v>
      </c>
      <c r="AD209" s="48">
        <f>(ROUND(AC209-AC200,1)/AC200)</f>
        <v>9.3907563025210083E-2</v>
      </c>
      <c r="AE209" s="113"/>
      <c r="AF209" s="60"/>
      <c r="AH209" s="59"/>
    </row>
    <row r="210" spans="1:34">
      <c r="A210" s="99" t="s">
        <v>824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5.5672268907563029E-2</v>
      </c>
      <c r="AE210" s="113"/>
      <c r="AF210" s="60"/>
      <c r="AH210" s="59"/>
    </row>
    <row r="211" spans="1:34">
      <c r="A211" s="99" t="s">
        <v>825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1.7857142857142856E-2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1.7857142857142856E-2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3.1092436974789917E-2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3.1092436974789917E-2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120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220</v>
      </c>
      <c r="AA215" s="52">
        <f t="shared" si="67"/>
        <v>0</v>
      </c>
      <c r="AB215" s="52">
        <f>R215+W215</f>
        <v>0</v>
      </c>
      <c r="AC215" s="53">
        <f>ROUND(X215+Y215+Z215+AA215+AB215,1)</f>
        <v>464.8</v>
      </c>
      <c r="AD215" s="58"/>
      <c r="AE215" s="113" t="s">
        <v>791</v>
      </c>
      <c r="AF215" s="60"/>
      <c r="AH215" s="59"/>
    </row>
    <row r="216" spans="1:34">
      <c r="A216" s="99" t="s">
        <v>792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96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176</v>
      </c>
      <c r="AA216" s="14">
        <f t="shared" si="67"/>
        <v>0</v>
      </c>
      <c r="AB216" s="14">
        <f>R216+W216</f>
        <v>0</v>
      </c>
      <c r="AC216" s="15">
        <f>ROUND(X216+Y216+Z216+AA216+AB216,1)</f>
        <v>516</v>
      </c>
      <c r="AD216" s="48">
        <f>(ROUND(AC216-AC215,1)/AC215)</f>
        <v>0.11015490533562823</v>
      </c>
      <c r="AE216" s="113"/>
      <c r="AF216" s="60"/>
      <c r="AH216" s="59"/>
    </row>
    <row r="217" spans="1:34">
      <c r="A217" s="99" t="s">
        <v>793</v>
      </c>
      <c r="B217" s="93">
        <v>10</v>
      </c>
      <c r="C217" s="21" t="s">
        <v>826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-0.12672117039586919</v>
      </c>
      <c r="AE217" s="113"/>
      <c r="AF217" s="60"/>
      <c r="AH217" s="60"/>
    </row>
    <row r="218" spans="1:34">
      <c r="A218" s="99" t="s">
        <v>794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-0.12672117039586919</v>
      </c>
      <c r="AE218" s="113"/>
      <c r="AF218" s="60"/>
      <c r="AH218" s="59"/>
    </row>
    <row r="219" spans="1:34">
      <c r="A219" s="99" t="s">
        <v>795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-0.12672117039586919</v>
      </c>
      <c r="AE219" s="113"/>
      <c r="AF219" s="60"/>
      <c r="AH219" s="59"/>
    </row>
    <row r="220" spans="1:34">
      <c r="A220" s="99" t="s">
        <v>645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-0.12672117039586919</v>
      </c>
      <c r="AE220" s="113"/>
      <c r="AF220" s="60"/>
      <c r="AH220" s="59"/>
    </row>
    <row r="221" spans="1:34">
      <c r="A221" s="99" t="s">
        <v>586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4.2598967297762476E-2</v>
      </c>
      <c r="AE221" s="113"/>
      <c r="AF221" s="60"/>
      <c r="AH221" s="59"/>
    </row>
    <row r="222" spans="1:34">
      <c r="A222" s="99" t="s">
        <v>821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334.125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469.125</v>
      </c>
      <c r="AA222" s="14">
        <f t="shared" si="67"/>
        <v>0</v>
      </c>
      <c r="AB222" s="14">
        <f t="shared" si="79"/>
        <v>0</v>
      </c>
      <c r="AC222" s="15">
        <f t="shared" si="78"/>
        <v>548.70000000000005</v>
      </c>
      <c r="AD222" s="48">
        <f>(ROUND(AC222-AC215,1)/AC215)</f>
        <v>0.18050774526678143</v>
      </c>
      <c r="AE222" s="113"/>
      <c r="AF222" s="60"/>
      <c r="AH222" s="59"/>
    </row>
    <row r="223" spans="1:34">
      <c r="A223" s="99" t="s">
        <v>822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4.2598967297762476E-2</v>
      </c>
      <c r="AE223" s="113"/>
      <c r="AF223" s="60"/>
      <c r="AH223" s="59"/>
    </row>
    <row r="224" spans="1:34">
      <c r="A224" s="99" t="s">
        <v>823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303.75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438.75</v>
      </c>
      <c r="AC224" s="15">
        <f t="shared" si="78"/>
        <v>518.29999999999995</v>
      </c>
      <c r="AD224" s="48">
        <f>(ROUND(AC224-AC215,1)/AC215)</f>
        <v>0.11510327022375215</v>
      </c>
      <c r="AE224" s="113"/>
      <c r="AF224" s="60"/>
      <c r="AH224" s="59"/>
    </row>
    <row r="225" spans="1:34">
      <c r="A225" s="99" t="s">
        <v>824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6.6265060240963861E-2</v>
      </c>
      <c r="AE225" s="113"/>
      <c r="AF225" s="60"/>
      <c r="AH225" s="59"/>
    </row>
    <row r="226" spans="1:34">
      <c r="A226" s="99" t="s">
        <v>825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4.5611015490533563E-2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4.5611015490533563E-2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0.14070567986230637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-1.7211703958691909E-2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139.19999999999999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255.2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471.2</v>
      </c>
      <c r="AD230" s="58"/>
      <c r="AE230" s="113" t="s">
        <v>791</v>
      </c>
      <c r="AF230" s="60"/>
      <c r="AH230" s="59"/>
    </row>
    <row r="231" spans="1:34">
      <c r="A231" s="99" t="s">
        <v>792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111.36000000000001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204.16000000000003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530.6</v>
      </c>
      <c r="AD231" s="48">
        <f>(ROUND(AC231-AC230,1)/AC230)</f>
        <v>0.12606112054329371</v>
      </c>
      <c r="AE231" s="113"/>
      <c r="AF231" s="60"/>
      <c r="AH231" s="59"/>
    </row>
    <row r="232" spans="1:34">
      <c r="A232" s="99" t="s">
        <v>793</v>
      </c>
      <c r="B232" s="91">
        <v>12</v>
      </c>
      <c r="C232" s="21" t="s">
        <v>826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-0.13858234295415958</v>
      </c>
      <c r="AE232" s="113"/>
      <c r="AF232" s="60"/>
      <c r="AH232" s="59"/>
    </row>
    <row r="233" spans="1:34">
      <c r="A233" s="99" t="s">
        <v>794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-0.13858234295415958</v>
      </c>
      <c r="AE233" s="113"/>
      <c r="AF233" s="60"/>
      <c r="AH233" s="59"/>
    </row>
    <row r="234" spans="1:34">
      <c r="A234" s="99" t="s">
        <v>795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-0.13858234295415958</v>
      </c>
      <c r="AE234" s="113"/>
      <c r="AF234" s="60"/>
      <c r="AH234" s="59"/>
    </row>
    <row r="235" spans="1:34">
      <c r="A235" s="99" t="s">
        <v>645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-0.13858234295415958</v>
      </c>
      <c r="AE235" s="113"/>
      <c r="AF235" s="60"/>
      <c r="AH235" s="59"/>
    </row>
    <row r="236" spans="1:34">
      <c r="A236" s="99" t="s">
        <v>586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7.4915110356536502E-2</v>
      </c>
      <c r="AE236" s="113"/>
      <c r="AF236" s="60"/>
      <c r="AH236" s="59"/>
    </row>
    <row r="237" spans="1:34">
      <c r="A237" s="99" t="s">
        <v>821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291.59999999999997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435.59999999999997</v>
      </c>
      <c r="AA237" s="14">
        <f t="shared" si="86"/>
        <v>0</v>
      </c>
      <c r="AB237" s="14">
        <f t="shared" si="88"/>
        <v>0</v>
      </c>
      <c r="AC237" s="15">
        <f t="shared" si="87"/>
        <v>524.5</v>
      </c>
      <c r="AD237" s="48">
        <f>(ROUND(AC237-AC230,1)/AC230)</f>
        <v>0.11311544991511036</v>
      </c>
      <c r="AE237" s="113"/>
      <c r="AF237" s="60"/>
      <c r="AH237" s="59"/>
    </row>
    <row r="238" spans="1:34">
      <c r="A238" s="99" t="s">
        <v>822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4.4354838709677415E-2</v>
      </c>
      <c r="AE238" s="113"/>
      <c r="AF238" s="60"/>
      <c r="AH238" s="59"/>
    </row>
    <row r="239" spans="1:34">
      <c r="A239" s="99" t="s">
        <v>823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291.59999999999997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435.59999999999997</v>
      </c>
      <c r="AC239" s="15">
        <f t="shared" si="87"/>
        <v>524.5</v>
      </c>
      <c r="AD239" s="48">
        <f>(ROUND(AC239-AC230,1)/AC230)</f>
        <v>0.11311544991511036</v>
      </c>
      <c r="AE239" s="113"/>
      <c r="AF239" s="60"/>
      <c r="AH239" s="59"/>
    </row>
    <row r="240" spans="1:34">
      <c r="A240" s="99" t="s">
        <v>824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5.1782682512733443E-2</v>
      </c>
      <c r="AE240" s="113"/>
      <c r="AF240" s="60"/>
      <c r="AH240" s="59"/>
    </row>
    <row r="241" spans="1:34">
      <c r="A241" s="99" t="s">
        <v>825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2.8225806451612906E-2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2.8225806451612906E-2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1.973684210526316E-2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1.973684210526316E-2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384.79999999999995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532.79999999999995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532.79999999999995</v>
      </c>
      <c r="AD245" s="58" t="s">
        <v>327</v>
      </c>
      <c r="AE245" s="113" t="s">
        <v>791</v>
      </c>
      <c r="AF245" s="60"/>
      <c r="AH245" s="59"/>
    </row>
    <row r="246" spans="1:34">
      <c r="A246" s="99" t="s">
        <v>792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485.44000000000005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603.84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603.79999999999995</v>
      </c>
      <c r="AD246" s="48">
        <f>(ROUND(AC246-AC245,1)/AC245)</f>
        <v>0.13325825825825827</v>
      </c>
      <c r="AE246" s="113"/>
      <c r="AF246" s="60"/>
      <c r="AH246" s="59"/>
    </row>
    <row r="247" spans="1:34">
      <c r="A247" s="99" t="s">
        <v>793</v>
      </c>
      <c r="B247" s="91">
        <v>15</v>
      </c>
      <c r="C247" s="21" t="s">
        <v>826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-0.22222222222222227</v>
      </c>
      <c r="AE247" s="113"/>
      <c r="AF247" s="60"/>
      <c r="AH247" s="59"/>
    </row>
    <row r="248" spans="1:34">
      <c r="A248" s="99" t="s">
        <v>794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-0.22222222222222227</v>
      </c>
      <c r="AE248" s="113"/>
      <c r="AF248" s="60"/>
      <c r="AH248" s="59"/>
    </row>
    <row r="249" spans="1:34">
      <c r="A249" s="99" t="s">
        <v>795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-0.22222222222222227</v>
      </c>
      <c r="AE249" s="113"/>
      <c r="AF249" s="60"/>
      <c r="AH249" s="59"/>
    </row>
    <row r="250" spans="1:34">
      <c r="A250" s="99" t="s">
        <v>645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-0.22222222222222227</v>
      </c>
      <c r="AE250" s="113"/>
      <c r="AF250" s="60"/>
      <c r="AH250" s="59"/>
    </row>
    <row r="251" spans="1:34">
      <c r="A251" s="99" t="s">
        <v>586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-4.054054054054055E-2</v>
      </c>
      <c r="AE251" s="113"/>
      <c r="AF251" s="60"/>
      <c r="AH251" s="59"/>
    </row>
    <row r="252" spans="1:34">
      <c r="A252" s="99" t="s">
        <v>821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94.302000000000007</v>
      </c>
      <c r="T252" s="14">
        <f>(O252/100)*(K252*$J$10)</f>
        <v>0</v>
      </c>
      <c r="U252" s="14">
        <f>(P252/100)*(K252*$K$10)+(P252/100)*(L252*$L$10)</f>
        <v>291.59999999999997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141.102</v>
      </c>
      <c r="Y252" s="14">
        <f t="shared" si="90"/>
        <v>0</v>
      </c>
      <c r="Z252" s="14">
        <f t="shared" si="91"/>
        <v>411.59999999999997</v>
      </c>
      <c r="AA252" s="14">
        <f t="shared" si="92"/>
        <v>0</v>
      </c>
      <c r="AB252" s="14">
        <f t="shared" si="94"/>
        <v>0</v>
      </c>
      <c r="AC252" s="15">
        <f t="shared" si="93"/>
        <v>552.70000000000005</v>
      </c>
      <c r="AD252" s="48">
        <f>(ROUND(AC252-AC245,1)/AC245)</f>
        <v>3.7349849849849848E-2</v>
      </c>
      <c r="AE252" s="113"/>
      <c r="AF252" s="60"/>
      <c r="AH252" s="59"/>
    </row>
    <row r="253" spans="1:34">
      <c r="A253" s="99" t="s">
        <v>822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-2.2147147147147151E-2</v>
      </c>
      <c r="AE253" s="113"/>
      <c r="AF253" s="60"/>
      <c r="AH253" s="59"/>
    </row>
    <row r="254" spans="1:34">
      <c r="A254" s="99" t="s">
        <v>823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94.302000000000007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291.59999999999997</v>
      </c>
      <c r="X254" s="14">
        <f t="shared" si="89"/>
        <v>141.102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411.59999999999997</v>
      </c>
      <c r="AC254" s="15">
        <f t="shared" si="93"/>
        <v>552.70000000000005</v>
      </c>
      <c r="AD254" s="48">
        <f>(ROUND(AC254-AC245,1)/AC245)</f>
        <v>3.7349849849849848E-2</v>
      </c>
      <c r="AE254" s="113"/>
      <c r="AF254" s="60"/>
      <c r="AH254" s="59"/>
    </row>
    <row r="255" spans="1:34">
      <c r="A255" s="99" t="s">
        <v>824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416.25000000000006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527.25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527.29999999999995</v>
      </c>
      <c r="AD255" s="48">
        <f>(ROUND(AC255-AC245,1)/AC245)</f>
        <v>-1.0322822822822824E-2</v>
      </c>
      <c r="AE255" s="113"/>
      <c r="AF255" s="60"/>
      <c r="AH255" s="59"/>
    </row>
    <row r="256" spans="1:34">
      <c r="A256" s="99" t="s">
        <v>825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-4.9924924924924931E-2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-4.9924924924924931E-2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-3.1156156156156162E-2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-3.1156156156156162E-2</v>
      </c>
      <c r="AE259" s="113"/>
      <c r="AF259" s="60"/>
      <c r="AH259" s="59"/>
    </row>
    <row r="260" spans="1:34">
      <c r="A260" s="106" t="s">
        <v>0</v>
      </c>
      <c r="B260" s="92" t="s">
        <v>566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792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791</v>
      </c>
      <c r="AF261" s="60"/>
      <c r="AH261" s="59"/>
    </row>
    <row r="262" spans="1:34">
      <c r="A262" s="99" t="s">
        <v>793</v>
      </c>
      <c r="B262" s="93">
        <v>15</v>
      </c>
      <c r="C262" s="21" t="s">
        <v>826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794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795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645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586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821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252.45000000000002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384.45000000000005</v>
      </c>
      <c r="AA267" s="14">
        <f t="shared" si="98"/>
        <v>0</v>
      </c>
      <c r="AB267" s="14">
        <f t="shared" si="100"/>
        <v>0</v>
      </c>
      <c r="AC267" s="15">
        <f t="shared" si="99"/>
        <v>523</v>
      </c>
      <c r="AD267" s="48">
        <f>(ROUND(AC267-AC260,1)/AC260)</f>
        <v>0.22654784240150094</v>
      </c>
      <c r="AE267" s="113"/>
      <c r="AF267" s="60"/>
      <c r="AH267" s="59"/>
    </row>
    <row r="268" spans="1:34">
      <c r="A268" s="99" t="s">
        <v>822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823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252.45000000000002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384.45000000000005</v>
      </c>
      <c r="AC269" s="15">
        <f t="shared" si="99"/>
        <v>523</v>
      </c>
      <c r="AD269" s="48">
        <f>(ROUND(AC269-AC260,1)/AC260)</f>
        <v>0.22654784240150094</v>
      </c>
      <c r="AE269" s="113"/>
      <c r="AF269" s="60"/>
      <c r="AH269" s="59"/>
    </row>
    <row r="270" spans="1:34">
      <c r="A270" s="99" t="s">
        <v>824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825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571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792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791</v>
      </c>
      <c r="AF276" s="60"/>
      <c r="AH276" s="59"/>
    </row>
    <row r="277" spans="1:34">
      <c r="A277" s="99" t="s">
        <v>793</v>
      </c>
      <c r="B277" s="91">
        <v>15</v>
      </c>
      <c r="C277" s="21" t="s">
        <v>826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794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795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645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586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821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240.97499999999999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398.47500000000002</v>
      </c>
      <c r="AA282" s="14">
        <f t="shared" si="104"/>
        <v>0</v>
      </c>
      <c r="AB282" s="14">
        <f t="shared" si="106"/>
        <v>0</v>
      </c>
      <c r="AC282" s="15">
        <f t="shared" si="105"/>
        <v>507.7</v>
      </c>
      <c r="AD282" s="48">
        <f>(ROUND(AC282-AC275,1)/AC275)</f>
        <v>0.2204326923076923</v>
      </c>
      <c r="AE282" s="113"/>
      <c r="AF282" s="60"/>
      <c r="AH282" s="59"/>
    </row>
    <row r="283" spans="1:34">
      <c r="A283" s="99" t="s">
        <v>822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823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283.5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441</v>
      </c>
      <c r="AC284" s="15">
        <f t="shared" si="105"/>
        <v>550.20000000000005</v>
      </c>
      <c r="AD284" s="48">
        <f>(ROUND(AC284-AC275,1)/AC275)</f>
        <v>0.32259615384615381</v>
      </c>
      <c r="AE284" s="113"/>
      <c r="AF284" s="60"/>
      <c r="AH284" s="59"/>
    </row>
    <row r="285" spans="1:34">
      <c r="A285" s="99" t="s">
        <v>824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825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384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544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544</v>
      </c>
      <c r="AD290" s="58"/>
      <c r="AE290" s="113"/>
      <c r="AF290" s="60"/>
      <c r="AH290" s="59"/>
    </row>
    <row r="291" spans="1:34">
      <c r="A291" s="99" t="s">
        <v>792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20</v>
      </c>
      <c r="J291" s="13">
        <v>20</v>
      </c>
      <c r="K291" s="13">
        <v>80</v>
      </c>
      <c r="L291" s="13">
        <v>0</v>
      </c>
      <c r="M291" s="13">
        <v>0</v>
      </c>
      <c r="N291" s="14">
        <f>D291*$D$4</f>
        <v>80</v>
      </c>
      <c r="O291" s="14">
        <f>E291*$E$4</f>
        <v>128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80</v>
      </c>
      <c r="T291" s="14">
        <f>(O291/100)*(K291*$K$4)</f>
        <v>307.2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160</v>
      </c>
      <c r="Y291" s="14">
        <f t="shared" si="108"/>
        <v>435.2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595.20000000000005</v>
      </c>
      <c r="AD291" s="48">
        <f>(ROUND(AC291-AC290,1)/AC290)</f>
        <v>9.4117647058823528E-2</v>
      </c>
      <c r="AE291" s="113" t="s">
        <v>791</v>
      </c>
      <c r="AF291" s="60"/>
      <c r="AH291" s="59"/>
    </row>
    <row r="292" spans="1:34">
      <c r="A292" s="99" t="s">
        <v>793</v>
      </c>
      <c r="B292" s="93">
        <v>18</v>
      </c>
      <c r="C292" s="21" t="s">
        <v>826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-0.28235294117647058</v>
      </c>
      <c r="AE292" s="113"/>
      <c r="AF292" s="60"/>
      <c r="AH292" s="59"/>
    </row>
    <row r="293" spans="1:34">
      <c r="A293" s="99" t="s">
        <v>794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-0.28235294117647058</v>
      </c>
      <c r="AE293" s="113"/>
      <c r="AF293" s="60"/>
      <c r="AH293" s="59"/>
    </row>
    <row r="294" spans="1:34">
      <c r="A294" s="99" t="s">
        <v>795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-0.28235294117647058</v>
      </c>
      <c r="AE294" s="113"/>
      <c r="AF294" s="60"/>
      <c r="AH294" s="59"/>
    </row>
    <row r="295" spans="1:34">
      <c r="A295" s="99" t="s">
        <v>645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-0.28235294117647058</v>
      </c>
      <c r="AE295" s="113"/>
      <c r="AF295" s="60"/>
      <c r="AH295" s="59"/>
    </row>
    <row r="296" spans="1:34">
      <c r="A296" s="99" t="s">
        <v>586</v>
      </c>
      <c r="B296" s="93">
        <v>50</v>
      </c>
      <c r="C296" s="21" t="s">
        <v>1</v>
      </c>
      <c r="D296" s="12">
        <v>0</v>
      </c>
      <c r="E296" s="12">
        <v>160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240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432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672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672</v>
      </c>
      <c r="AD296" s="48">
        <f>(ROUND(AC296-AC290,1)/AC290)</f>
        <v>0.23529411764705882</v>
      </c>
      <c r="AE296" s="113"/>
      <c r="AF296" s="60"/>
      <c r="AH296" s="59"/>
    </row>
    <row r="297" spans="1:34">
      <c r="A297" s="99" t="s">
        <v>821</v>
      </c>
      <c r="B297" s="93"/>
      <c r="C297" s="21" t="s">
        <v>2</v>
      </c>
      <c r="D297" s="12">
        <v>0</v>
      </c>
      <c r="E297" s="12">
        <v>0</v>
      </c>
      <c r="F297" s="12">
        <v>160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240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432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672</v>
      </c>
      <c r="AA297" s="14">
        <f t="shared" si="110"/>
        <v>0</v>
      </c>
      <c r="AB297" s="14">
        <f t="shared" si="112"/>
        <v>0</v>
      </c>
      <c r="AC297" s="15">
        <f t="shared" si="111"/>
        <v>672</v>
      </c>
      <c r="AD297" s="48">
        <f>(ROUND(AC297-AC290,1)/AC290)</f>
        <v>0.23529411764705882</v>
      </c>
      <c r="AE297" s="113"/>
      <c r="AF297" s="60"/>
      <c r="AH297" s="59"/>
    </row>
    <row r="298" spans="1:34">
      <c r="A298" s="99" t="s">
        <v>822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160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240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384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624</v>
      </c>
      <c r="AB298" s="14">
        <f t="shared" si="112"/>
        <v>0</v>
      </c>
      <c r="AC298" s="15">
        <f t="shared" si="111"/>
        <v>624</v>
      </c>
      <c r="AD298" s="48">
        <f>(ROUND(AC298-AC290,1)/AC290)</f>
        <v>0.14705882352941177</v>
      </c>
      <c r="AE298" s="113"/>
      <c r="AF298" s="60"/>
      <c r="AH298" s="59"/>
    </row>
    <row r="299" spans="1:34">
      <c r="A299" s="99" t="s">
        <v>823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160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240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432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672</v>
      </c>
      <c r="AC299" s="15">
        <f t="shared" si="111"/>
        <v>672</v>
      </c>
      <c r="AD299" s="48">
        <f>(ROUND(AC299-AC290,1)/AC290)</f>
        <v>0.23529411764705882</v>
      </c>
      <c r="AE299" s="113"/>
      <c r="AF299" s="60"/>
      <c r="AH299" s="59"/>
    </row>
    <row r="300" spans="1:34">
      <c r="A300" s="99" t="s">
        <v>824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110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456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576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576</v>
      </c>
      <c r="AD300" s="48">
        <f>(ROUND(AC300-AC290,1)/AC290)</f>
        <v>5.8823529411764705E-2</v>
      </c>
      <c r="AE300" s="113"/>
      <c r="AF300" s="60"/>
      <c r="AH300" s="59"/>
    </row>
    <row r="301" spans="1:34">
      <c r="A301" s="99" t="s">
        <v>825</v>
      </c>
      <c r="B301" s="93"/>
      <c r="C301" s="21" t="s">
        <v>327</v>
      </c>
      <c r="D301" s="12">
        <v>150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225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360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585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585</v>
      </c>
      <c r="AD301" s="48">
        <f>(ROUND(AC301-AC290,1)/AC290)</f>
        <v>7.5367647058823525E-2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150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225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360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585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585</v>
      </c>
      <c r="AD302" s="48">
        <f>(ROUND(AC302-AC290,1)/AC290)</f>
        <v>7.5367647058823525E-2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60</v>
      </c>
      <c r="K303" s="13">
        <v>80</v>
      </c>
      <c r="L303" s="13">
        <v>0</v>
      </c>
      <c r="M303" s="13">
        <v>0</v>
      </c>
      <c r="N303" s="14">
        <f>D303*$D$16</f>
        <v>80</v>
      </c>
      <c r="O303" s="14">
        <f>E303*$E$16</f>
        <v>128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168</v>
      </c>
      <c r="T303" s="14">
        <f>(O303/100)*(K303*$K$16)</f>
        <v>204.8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248</v>
      </c>
      <c r="Y303" s="14">
        <f t="shared" si="108"/>
        <v>332.8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580.79999999999995</v>
      </c>
      <c r="AD303" s="48">
        <f>(ROUND(AC303-AC290,1)/AC290)</f>
        <v>6.7647058823529407E-2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80</v>
      </c>
      <c r="O304" s="14">
        <f>E304*$E$17</f>
        <v>128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168</v>
      </c>
      <c r="T304" s="14">
        <f>(O304/100)*(K304*$K$17)</f>
        <v>204.8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248</v>
      </c>
      <c r="Y304" s="14">
        <f t="shared" si="108"/>
        <v>332.8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580.79999999999995</v>
      </c>
      <c r="AD304" s="48">
        <f>(ROUND(AC304-AC290,1)/AC290)</f>
        <v>6.7647058823529407E-2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792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791</v>
      </c>
      <c r="AF306" s="60"/>
      <c r="AH306" s="59"/>
    </row>
    <row r="307" spans="1:34">
      <c r="A307" s="99" t="s">
        <v>793</v>
      </c>
      <c r="B307" s="91">
        <v>0</v>
      </c>
      <c r="C307" s="21" t="s">
        <v>826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794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795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645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586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821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212.625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370.125</v>
      </c>
      <c r="AA312" s="14">
        <f t="shared" si="116"/>
        <v>0</v>
      </c>
      <c r="AB312" s="14">
        <f t="shared" si="118"/>
        <v>0</v>
      </c>
      <c r="AC312" s="15">
        <f t="shared" si="117"/>
        <v>506</v>
      </c>
      <c r="AD312" s="48">
        <f>(ROUND(AC312-AC305,1)/AC305)</f>
        <v>0.21052631578947367</v>
      </c>
      <c r="AE312" s="113"/>
      <c r="AF312" s="60"/>
      <c r="AH312" s="59"/>
    </row>
    <row r="313" spans="1:34">
      <c r="A313" s="99" t="s">
        <v>822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823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212.625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370.125</v>
      </c>
      <c r="AC314" s="15">
        <f t="shared" si="117"/>
        <v>506</v>
      </c>
      <c r="AD314" s="48">
        <f>(ROUND(AC314-AC305,1)/AC305)</f>
        <v>0.21052631578947367</v>
      </c>
      <c r="AE314" s="113"/>
      <c r="AF314" s="60"/>
      <c r="AH314" s="59"/>
    </row>
    <row r="315" spans="1:34">
      <c r="A315" s="99" t="s">
        <v>824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825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51" t="s">
        <v>1000</v>
      </c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791</v>
      </c>
      <c r="AF321" s="60"/>
      <c r="AH321" s="59"/>
    </row>
    <row r="322" spans="1:34">
      <c r="A322" s="99" t="s">
        <v>792</v>
      </c>
      <c r="B322" s="89">
        <v>10</v>
      </c>
      <c r="C322" s="21" t="s">
        <v>323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793</v>
      </c>
      <c r="B323" s="89">
        <v>18</v>
      </c>
      <c r="C323" s="21" t="s">
        <v>826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794</v>
      </c>
      <c r="B324" s="89">
        <v>0</v>
      </c>
      <c r="C324" s="21" t="s">
        <v>336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795</v>
      </c>
      <c r="B325" s="89">
        <v>0</v>
      </c>
      <c r="C325" s="21" t="s">
        <v>337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645</v>
      </c>
      <c r="B326" s="89"/>
      <c r="C326" s="21" t="s">
        <v>338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586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821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195.75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282.75</v>
      </c>
      <c r="AA328" s="14">
        <f t="shared" si="122"/>
        <v>0</v>
      </c>
      <c r="AB328" s="14">
        <f t="shared" si="123"/>
        <v>0</v>
      </c>
      <c r="AC328" s="15">
        <f t="shared" si="124"/>
        <v>377.4</v>
      </c>
      <c r="AD328" s="48">
        <f>(ROUND(AC328-AC321,1)/AC321)</f>
        <v>0.25132625994694957</v>
      </c>
      <c r="AE328" s="113"/>
      <c r="AF328" s="60"/>
      <c r="AH328" s="59"/>
    </row>
    <row r="329" spans="1:34">
      <c r="A329" s="99" t="s">
        <v>822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823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195.75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282.75</v>
      </c>
      <c r="AC330" s="15">
        <f t="shared" si="124"/>
        <v>377.4</v>
      </c>
      <c r="AD330" s="48">
        <f>(ROUND(AC330-AC321,1)/AC321)</f>
        <v>0.25132625994694957</v>
      </c>
      <c r="AE330" s="113"/>
      <c r="AF330" s="60"/>
      <c r="AH330" s="59"/>
    </row>
    <row r="331" spans="1:34">
      <c r="A331" s="99" t="s">
        <v>824</v>
      </c>
      <c r="B331" s="89"/>
      <c r="C331" s="21" t="s">
        <v>326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825</v>
      </c>
      <c r="B332" s="89"/>
      <c r="C332" s="21" t="s">
        <v>327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875</v>
      </c>
      <c r="C336" s="50" t="s">
        <v>242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791</v>
      </c>
      <c r="AF336" s="60"/>
      <c r="AH336" s="59"/>
    </row>
    <row r="337" spans="1:34">
      <c r="A337" s="99" t="s">
        <v>792</v>
      </c>
      <c r="B337" s="89">
        <v>18</v>
      </c>
      <c r="C337" s="21" t="s">
        <v>323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793</v>
      </c>
      <c r="B338" s="89">
        <v>16</v>
      </c>
      <c r="C338" s="21" t="s">
        <v>826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794</v>
      </c>
      <c r="B339" s="89">
        <v>0</v>
      </c>
      <c r="C339" s="21" t="s">
        <v>336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795</v>
      </c>
      <c r="B340" s="89">
        <v>0</v>
      </c>
      <c r="C340" s="21" t="s">
        <v>337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645</v>
      </c>
      <c r="B341" s="89"/>
      <c r="C341" s="21" t="s">
        <v>338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586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821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197.4375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294.9375</v>
      </c>
      <c r="AA343" s="14">
        <f t="shared" si="122"/>
        <v>0</v>
      </c>
      <c r="AB343" s="14">
        <f t="shared" si="123"/>
        <v>0</v>
      </c>
      <c r="AC343" s="15">
        <f t="shared" si="126"/>
        <v>401</v>
      </c>
      <c r="AD343" s="48">
        <f>(ROUND(AC343-AC336,1)/AC336)</f>
        <v>0.22855392156862744</v>
      </c>
      <c r="AE343" s="113"/>
      <c r="AF343" s="60"/>
      <c r="AH343" s="59"/>
    </row>
    <row r="344" spans="1:34">
      <c r="A344" s="99" t="s">
        <v>822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823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197.4375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294.9375</v>
      </c>
      <c r="AC345" s="15">
        <f t="shared" si="126"/>
        <v>401</v>
      </c>
      <c r="AD345" s="48">
        <f>(ROUND(AC345-AC336,1)/AC336)</f>
        <v>0.22855392156862744</v>
      </c>
      <c r="AE345" s="113"/>
      <c r="AF345" s="60"/>
      <c r="AH345" s="59"/>
    </row>
    <row r="346" spans="1:34">
      <c r="A346" s="99" t="s">
        <v>824</v>
      </c>
      <c r="B346" s="89"/>
      <c r="C346" s="21" t="s">
        <v>326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825</v>
      </c>
      <c r="B347" s="89"/>
      <c r="C347" s="21" t="s">
        <v>327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791</v>
      </c>
      <c r="AF351" s="60"/>
      <c r="AH351" s="59"/>
    </row>
    <row r="352" spans="1:34">
      <c r="A352" s="99" t="s">
        <v>792</v>
      </c>
      <c r="B352" s="93">
        <v>12</v>
      </c>
      <c r="C352" s="21" t="s">
        <v>323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793</v>
      </c>
      <c r="B353" s="93">
        <v>26</v>
      </c>
      <c r="C353" s="21" t="s">
        <v>826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794</v>
      </c>
      <c r="B354" s="93">
        <v>0</v>
      </c>
      <c r="C354" s="21" t="s">
        <v>336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795</v>
      </c>
      <c r="B355" s="93">
        <v>0</v>
      </c>
      <c r="C355" s="21" t="s">
        <v>337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645</v>
      </c>
      <c r="B356" s="93"/>
      <c r="C356" s="21" t="s">
        <v>338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586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821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206.55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308.55</v>
      </c>
      <c r="AA358" s="14">
        <f t="shared" si="122"/>
        <v>0</v>
      </c>
      <c r="AB358" s="14">
        <f t="shared" si="129"/>
        <v>0</v>
      </c>
      <c r="AC358" s="15">
        <f t="shared" si="128"/>
        <v>417.8</v>
      </c>
      <c r="AD358" s="48">
        <f>(ROUND(AC358-AC351,1)/AC351)</f>
        <v>0.24345238095238095</v>
      </c>
      <c r="AE358" s="113"/>
      <c r="AF358" s="60"/>
      <c r="AH358" s="59"/>
    </row>
    <row r="359" spans="1:34">
      <c r="A359" s="99" t="s">
        <v>822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823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206.55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308.55</v>
      </c>
      <c r="AC360" s="15">
        <f t="shared" si="128"/>
        <v>417.8</v>
      </c>
      <c r="AD360" s="48">
        <f>(ROUND(AC360-AC351,1)/AC351)</f>
        <v>0.24345238095238095</v>
      </c>
      <c r="AE360" s="113"/>
      <c r="AF360" s="60"/>
      <c r="AH360" s="59"/>
    </row>
    <row r="361" spans="1:34">
      <c r="A361" s="99" t="s">
        <v>824</v>
      </c>
      <c r="B361" s="93"/>
      <c r="C361" s="21" t="s">
        <v>326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825</v>
      </c>
      <c r="B362" s="93"/>
      <c r="C362" s="21" t="s">
        <v>327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51" t="s">
        <v>21</v>
      </c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  <c r="AA366" s="151"/>
      <c r="AB366" s="151"/>
      <c r="AC366" s="18">
        <v>500</v>
      </c>
      <c r="AD366" s="18"/>
      <c r="AE366" s="113" t="s">
        <v>791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792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793</v>
      </c>
      <c r="B369" s="87">
        <v>10</v>
      </c>
      <c r="C369" s="21" t="s">
        <v>826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794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795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645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586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821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292.61250000000001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445.61250000000001</v>
      </c>
      <c r="AA374" s="14">
        <f t="shared" si="134"/>
        <v>0</v>
      </c>
      <c r="AB374" s="14">
        <f t="shared" si="136"/>
        <v>0</v>
      </c>
      <c r="AC374" s="15">
        <f t="shared" si="135"/>
        <v>607.9</v>
      </c>
      <c r="AD374" s="48">
        <f>(ROUND(AC374-AC367,1)/AC367)</f>
        <v>0.21774839743589744</v>
      </c>
      <c r="AE374" s="113"/>
      <c r="AF374" s="60"/>
      <c r="AH374" s="59"/>
    </row>
    <row r="375" spans="1:34">
      <c r="A375" s="99" t="s">
        <v>822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823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292.61250000000001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445.61250000000001</v>
      </c>
      <c r="AC376" s="15">
        <f t="shared" si="135"/>
        <v>607.9</v>
      </c>
      <c r="AD376" s="48">
        <f>(ROUND(AC376-AC367,1)/AC367)</f>
        <v>0.21774839743589744</v>
      </c>
      <c r="AE376" s="113"/>
      <c r="AF376" s="60"/>
      <c r="AH376" s="59"/>
    </row>
    <row r="377" spans="1:34">
      <c r="A377" s="99" t="s">
        <v>824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825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791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792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793</v>
      </c>
      <c r="B384" s="89">
        <v>12</v>
      </c>
      <c r="C384" s="21" t="s">
        <v>826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794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795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645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586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821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301.21875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458.71875</v>
      </c>
      <c r="AA389" s="14">
        <f t="shared" si="140"/>
        <v>0</v>
      </c>
      <c r="AB389" s="14">
        <f t="shared" si="142"/>
        <v>0</v>
      </c>
      <c r="AC389" s="15">
        <f t="shared" si="141"/>
        <v>621</v>
      </c>
      <c r="AD389" s="48">
        <f>(ROUND(AC389-AC382,1)/AC382)</f>
        <v>0.23116574147501984</v>
      </c>
      <c r="AE389" s="113"/>
      <c r="AF389" s="60"/>
      <c r="AH389" s="59"/>
    </row>
    <row r="390" spans="1:34">
      <c r="A390" s="99" t="s">
        <v>822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823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301.21875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458.71875</v>
      </c>
      <c r="AC391" s="15">
        <f t="shared" si="141"/>
        <v>621</v>
      </c>
      <c r="AD391" s="48">
        <f>(ROUND(AC391-AC382,1)/AC382)</f>
        <v>0.23116574147501984</v>
      </c>
      <c r="AE391" s="113"/>
      <c r="AF391" s="60"/>
      <c r="AH391" s="59"/>
    </row>
    <row r="392" spans="1:34">
      <c r="A392" s="99" t="s">
        <v>824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825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791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792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793</v>
      </c>
      <c r="B399" s="87">
        <v>10</v>
      </c>
      <c r="C399" s="21" t="s">
        <v>826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794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795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645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586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821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278.4375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443.4375</v>
      </c>
      <c r="AA404" s="14">
        <f t="shared" si="146"/>
        <v>0</v>
      </c>
      <c r="AB404" s="14">
        <f t="shared" si="148"/>
        <v>0</v>
      </c>
      <c r="AC404" s="15">
        <f t="shared" si="147"/>
        <v>605.70000000000005</v>
      </c>
      <c r="AD404" s="48">
        <f>(ROUND(AC404-AC397,1)/AC397)</f>
        <v>0.20178571428571429</v>
      </c>
      <c r="AE404" s="113"/>
      <c r="AF404" s="60"/>
      <c r="AH404" s="59"/>
    </row>
    <row r="405" spans="1:34">
      <c r="A405" s="99" t="s">
        <v>822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823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278.4375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443.4375</v>
      </c>
      <c r="AC406" s="15">
        <f t="shared" si="147"/>
        <v>605.70000000000005</v>
      </c>
      <c r="AD406" s="48">
        <f>(ROUND(AC406-AC397,1)/AC397)</f>
        <v>0.20178571428571429</v>
      </c>
      <c r="AE406" s="113"/>
      <c r="AF406" s="60"/>
      <c r="AH406" s="59"/>
    </row>
    <row r="407" spans="1:34">
      <c r="A407" s="99" t="s">
        <v>824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825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791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792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793</v>
      </c>
      <c r="B414" s="89">
        <v>0</v>
      </c>
      <c r="C414" s="21" t="s">
        <v>826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794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795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645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586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821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286.875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436.875</v>
      </c>
      <c r="AA419" s="14">
        <f t="shared" si="152"/>
        <v>0</v>
      </c>
      <c r="AB419" s="14">
        <f t="shared" si="154"/>
        <v>0</v>
      </c>
      <c r="AC419" s="15">
        <f t="shared" si="153"/>
        <v>599.1</v>
      </c>
      <c r="AD419" s="48">
        <f>(ROUND(AC419-AC412,1)/AC412)</f>
        <v>0.21275303643724694</v>
      </c>
      <c r="AE419" s="113"/>
      <c r="AF419" s="60"/>
      <c r="AH419" s="59"/>
    </row>
    <row r="420" spans="1:34">
      <c r="A420" s="99" t="s">
        <v>822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823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286.875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436.875</v>
      </c>
      <c r="AC421" s="15">
        <f t="shared" si="153"/>
        <v>599.1</v>
      </c>
      <c r="AD421" s="48">
        <f>(ROUND(AC421-AC412,1)/AC412)</f>
        <v>0.21275303643724694</v>
      </c>
      <c r="AE421" s="113"/>
      <c r="AF421" s="60"/>
      <c r="AH421" s="59"/>
    </row>
    <row r="422" spans="1:34">
      <c r="A422" s="99" t="s">
        <v>824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825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791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792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793</v>
      </c>
      <c r="B429" s="87">
        <v>16</v>
      </c>
      <c r="C429" s="21" t="s">
        <v>826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794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795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645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586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821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286.2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445.2</v>
      </c>
      <c r="AA434" s="14">
        <f t="shared" si="158"/>
        <v>0</v>
      </c>
      <c r="AB434" s="14">
        <f t="shared" si="160"/>
        <v>0</v>
      </c>
      <c r="AC434" s="15">
        <f t="shared" si="159"/>
        <v>607.70000000000005</v>
      </c>
      <c r="AD434" s="48">
        <f>(ROUND(AC434-AC427,1)/AC427)</f>
        <v>0.21540000000000001</v>
      </c>
      <c r="AE434" s="113"/>
      <c r="AF434" s="60"/>
      <c r="AH434" s="59"/>
    </row>
    <row r="435" spans="1:34">
      <c r="A435" s="99" t="s">
        <v>822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823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286.2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445.2</v>
      </c>
      <c r="AC436" s="15">
        <f t="shared" si="159"/>
        <v>607.70000000000005</v>
      </c>
      <c r="AD436" s="48">
        <f>(ROUND(AC436-AC427,1)/AC427)</f>
        <v>0.21540000000000001</v>
      </c>
      <c r="AE436" s="113"/>
      <c r="AF436" s="60"/>
      <c r="AH436" s="59"/>
    </row>
    <row r="437" spans="1:34">
      <c r="A437" s="99" t="s">
        <v>824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825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791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792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793</v>
      </c>
      <c r="B444" s="89">
        <v>14</v>
      </c>
      <c r="C444" s="21" t="s">
        <v>826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794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795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645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586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821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301.21875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458.71875</v>
      </c>
      <c r="AA449" s="14">
        <f t="shared" si="164"/>
        <v>0</v>
      </c>
      <c r="AB449" s="14">
        <f t="shared" si="166"/>
        <v>0</v>
      </c>
      <c r="AC449" s="15">
        <f t="shared" si="165"/>
        <v>624.29999999999995</v>
      </c>
      <c r="AD449" s="48">
        <f>(ROUND(AC449-AC442,1)/AC442)</f>
        <v>0.22507849293563578</v>
      </c>
      <c r="AE449" s="113"/>
      <c r="AF449" s="60"/>
      <c r="AH449" s="59"/>
    </row>
    <row r="450" spans="1:34">
      <c r="A450" s="99" t="s">
        <v>822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823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301.21875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458.71875</v>
      </c>
      <c r="AC451" s="15">
        <f t="shared" si="165"/>
        <v>624.29999999999995</v>
      </c>
      <c r="AD451" s="48">
        <f>(ROUND(AC451-AC442,1)/AC442)</f>
        <v>0.22507849293563578</v>
      </c>
      <c r="AE451" s="113"/>
      <c r="AF451" s="60"/>
      <c r="AH451" s="60"/>
    </row>
    <row r="452" spans="1:34">
      <c r="A452" s="99" t="s">
        <v>824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825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791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792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793</v>
      </c>
      <c r="B459" s="87">
        <v>12</v>
      </c>
      <c r="C459" s="21" t="s">
        <v>826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794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795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645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586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821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292.61250000000001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445.61250000000001</v>
      </c>
      <c r="AA464" s="14">
        <f t="shared" si="170"/>
        <v>0</v>
      </c>
      <c r="AB464" s="14">
        <f t="shared" si="172"/>
        <v>0</v>
      </c>
      <c r="AC464" s="15">
        <f t="shared" si="171"/>
        <v>607.9</v>
      </c>
      <c r="AD464" s="48">
        <f>(ROUND(AC464-AC457,1)/AC457)</f>
        <v>0.21774839743589744</v>
      </c>
      <c r="AE464" s="113"/>
      <c r="AF464" s="60"/>
      <c r="AH464" s="59"/>
    </row>
    <row r="465" spans="1:34">
      <c r="A465" s="99" t="s">
        <v>822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823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292.61250000000001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445.61250000000001</v>
      </c>
      <c r="AC466" s="15">
        <f t="shared" si="171"/>
        <v>607.9</v>
      </c>
      <c r="AD466" s="48">
        <f>(ROUND(AC466-AC457,1)/AC457)</f>
        <v>0.21774839743589744</v>
      </c>
      <c r="AE466" s="113"/>
      <c r="AF466" s="60"/>
      <c r="AH466" s="59"/>
    </row>
    <row r="467" spans="1:34">
      <c r="A467" s="99" t="s">
        <v>824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825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791</v>
      </c>
      <c r="AF471" s="60"/>
      <c r="AH471" s="59"/>
    </row>
    <row r="472" spans="1:34">
      <c r="A472" s="129" t="s">
        <v>0</v>
      </c>
      <c r="B472" s="86" t="s">
        <v>605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436.79999999999995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604.79999999999995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604.79999999999995</v>
      </c>
      <c r="AD472" s="58" t="s">
        <v>326</v>
      </c>
      <c r="AE472" s="113"/>
      <c r="AF472" s="60"/>
      <c r="AH472" s="60"/>
    </row>
    <row r="473" spans="1:34">
      <c r="A473" s="99" t="s">
        <v>792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530.88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665.28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665.3</v>
      </c>
      <c r="AD473" s="48">
        <f>(ROUND(AC473-AC472,1)/AC472)</f>
        <v>0.10003306878306879</v>
      </c>
      <c r="AE473" s="113"/>
      <c r="AF473" s="60"/>
      <c r="AH473" s="59"/>
    </row>
    <row r="474" spans="1:34">
      <c r="A474" s="99" t="s">
        <v>793</v>
      </c>
      <c r="B474" s="87">
        <v>18</v>
      </c>
      <c r="C474" s="21" t="s">
        <v>826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-0.1722883597883598</v>
      </c>
      <c r="AE474" s="113"/>
      <c r="AF474" s="60"/>
      <c r="AH474" s="59"/>
    </row>
    <row r="475" spans="1:34">
      <c r="A475" s="99" t="s">
        <v>794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-0.1722883597883598</v>
      </c>
      <c r="AE475" s="113"/>
      <c r="AF475" s="60"/>
      <c r="AH475" s="59"/>
    </row>
    <row r="476" spans="1:34">
      <c r="A476" s="99" t="s">
        <v>795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-0.1722883597883598</v>
      </c>
      <c r="AE476" s="113"/>
      <c r="AF476" s="60"/>
      <c r="AH476" s="59"/>
    </row>
    <row r="477" spans="1:34">
      <c r="A477" s="99" t="s">
        <v>645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-0.1722883597883598</v>
      </c>
      <c r="AE477" s="113"/>
      <c r="AF477" s="60"/>
      <c r="AH477" s="59"/>
    </row>
    <row r="478" spans="1:34">
      <c r="A478" s="99" t="s">
        <v>586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2.777777777777778E-2</v>
      </c>
      <c r="AE478" s="113"/>
      <c r="AF478" s="60"/>
      <c r="AH478" s="59"/>
    </row>
    <row r="479" spans="1:34">
      <c r="A479" s="99" t="s">
        <v>821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355.53000000000003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481.53000000000003</v>
      </c>
      <c r="AA479" s="14">
        <f t="shared" si="175"/>
        <v>0</v>
      </c>
      <c r="AB479" s="14">
        <f t="shared" si="178"/>
        <v>0</v>
      </c>
      <c r="AC479" s="15">
        <f t="shared" si="179"/>
        <v>656.3</v>
      </c>
      <c r="AD479" s="48">
        <f>(ROUND(AC479-AC472,1)/AC472)</f>
        <v>8.515211640211641E-2</v>
      </c>
      <c r="AE479" s="113"/>
      <c r="AF479" s="60"/>
      <c r="AH479" s="59"/>
    </row>
    <row r="480" spans="1:34">
      <c r="A480" s="99" t="s">
        <v>822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2.777777777777778E-2</v>
      </c>
      <c r="AE480" s="113"/>
      <c r="AF480" s="60"/>
      <c r="AH480" s="59"/>
    </row>
    <row r="481" spans="1:34">
      <c r="A481" s="99" t="s">
        <v>823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355.53000000000003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481.53000000000003</v>
      </c>
      <c r="AC481" s="15">
        <f t="shared" si="179"/>
        <v>656.3</v>
      </c>
      <c r="AD481" s="48">
        <f>(ROUND(AC481-AC472,1)/AC472)</f>
        <v>8.515211640211641E-2</v>
      </c>
      <c r="AE481" s="113"/>
      <c r="AF481" s="60"/>
      <c r="AH481" s="59"/>
    </row>
    <row r="482" spans="1:34">
      <c r="A482" s="99" t="s">
        <v>824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8.3333333333333343E-2</v>
      </c>
      <c r="AE482" s="113"/>
      <c r="AF482" s="60"/>
      <c r="AH482" s="59"/>
    </row>
    <row r="483" spans="1:34">
      <c r="A483" s="99" t="s">
        <v>825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4.1666666666666671E-2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4.1666666666666671E-2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6.6633597883597878E-2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504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638.4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638.4</v>
      </c>
      <c r="AD486" s="48">
        <f>(ROUND(AC486-AC472,1)/AC472)</f>
        <v>5.5555555555555559E-2</v>
      </c>
      <c r="AE486" s="113" t="s">
        <v>791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129.60000000000002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237.60000000000002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557.6</v>
      </c>
      <c r="AD487" s="58"/>
      <c r="AE487" s="113"/>
      <c r="AF487" s="60"/>
      <c r="AH487" s="59"/>
    </row>
    <row r="488" spans="1:34">
      <c r="A488" s="99" t="s">
        <v>792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103.68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190.08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644.5</v>
      </c>
      <c r="AD488" s="48">
        <f>(ROUND(AC488-AC487,1)/AC487)</f>
        <v>0.1558464849354376</v>
      </c>
      <c r="AE488" s="113"/>
      <c r="AF488" s="60"/>
      <c r="AH488" s="59"/>
    </row>
    <row r="489" spans="1:34">
      <c r="A489" s="99" t="s">
        <v>793</v>
      </c>
      <c r="B489" s="91">
        <v>16</v>
      </c>
      <c r="C489" s="21" t="s">
        <v>826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-0.1215925394548063</v>
      </c>
      <c r="AE489" s="113"/>
      <c r="AF489" s="60"/>
      <c r="AH489" s="59"/>
    </row>
    <row r="490" spans="1:34">
      <c r="A490" s="99" t="s">
        <v>794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-0.1215925394548063</v>
      </c>
      <c r="AE490" s="113"/>
      <c r="AF490" s="60"/>
      <c r="AH490" s="59"/>
    </row>
    <row r="491" spans="1:34">
      <c r="A491" s="99" t="s">
        <v>795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-0.1215925394548063</v>
      </c>
      <c r="AE491" s="113"/>
      <c r="AF491" s="60"/>
      <c r="AH491" s="59"/>
    </row>
    <row r="492" spans="1:34">
      <c r="A492" s="99" t="s">
        <v>645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-0.1215925394548063</v>
      </c>
      <c r="AE492" s="113"/>
      <c r="AF492" s="60"/>
      <c r="AH492" s="59"/>
    </row>
    <row r="493" spans="1:34">
      <c r="A493" s="99" t="s">
        <v>586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7.4246771879483489E-2</v>
      </c>
      <c r="AE493" s="113"/>
      <c r="AF493" s="60"/>
      <c r="AH493" s="59"/>
    </row>
    <row r="494" spans="1:34">
      <c r="A494" s="99" t="s">
        <v>821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408.375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573.375</v>
      </c>
      <c r="AA494" s="14">
        <f t="shared" si="184"/>
        <v>0</v>
      </c>
      <c r="AB494" s="14">
        <f t="shared" si="186"/>
        <v>0</v>
      </c>
      <c r="AC494" s="15">
        <f t="shared" si="185"/>
        <v>677.4</v>
      </c>
      <c r="AD494" s="48">
        <f>(ROUND(AC494-AC487,1)/AC487)</f>
        <v>0.2148493543758967</v>
      </c>
      <c r="AE494" s="113"/>
      <c r="AF494" s="60"/>
      <c r="AH494" s="59"/>
    </row>
    <row r="495" spans="1:34">
      <c r="A495" s="99" t="s">
        <v>822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7.4246771879483489E-2</v>
      </c>
      <c r="AE495" s="113"/>
      <c r="AF495" s="60"/>
      <c r="AH495" s="59"/>
    </row>
    <row r="496" spans="1:34">
      <c r="A496" s="99" t="s">
        <v>823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371.25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536.25</v>
      </c>
      <c r="AC496" s="15">
        <f t="shared" si="185"/>
        <v>640.29999999999995</v>
      </c>
      <c r="AD496" s="48">
        <f>(ROUND(AC496-AC487,1)/AC487)</f>
        <v>0.1483142037302726</v>
      </c>
      <c r="AE496" s="113"/>
      <c r="AF496" s="60"/>
      <c r="AH496" s="59"/>
    </row>
    <row r="497" spans="1:34">
      <c r="A497" s="99" t="s">
        <v>824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5.2367288378766134E-2</v>
      </c>
      <c r="AE497" s="113"/>
      <c r="AF497" s="60"/>
      <c r="AH497" s="59"/>
    </row>
    <row r="498" spans="1:34">
      <c r="A498" s="99" t="s">
        <v>825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6.5279770444763269E-2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6.5279770444763269E-2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6.402439024390244E-2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6.402439024390244E-2</v>
      </c>
      <c r="AE501" s="113" t="s">
        <v>791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792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793</v>
      </c>
      <c r="B504" s="93">
        <v>10</v>
      </c>
      <c r="C504" s="21" t="s">
        <v>826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794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795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645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586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821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310.5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483</v>
      </c>
      <c r="AA509" s="14">
        <f t="shared" si="175"/>
        <v>0</v>
      </c>
      <c r="AB509" s="14">
        <f t="shared" si="188"/>
        <v>0</v>
      </c>
      <c r="AC509" s="15">
        <f t="shared" si="187"/>
        <v>628.9</v>
      </c>
      <c r="AD509" s="48">
        <f>(ROUND(AC509-AC502,1)/AC502)</f>
        <v>0.23604559748427673</v>
      </c>
      <c r="AE509" s="113"/>
      <c r="AF509" s="60"/>
      <c r="AH509" s="59"/>
    </row>
    <row r="510" spans="1:34">
      <c r="A510" s="99" t="s">
        <v>822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823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349.3125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521.8125</v>
      </c>
      <c r="AC511" s="15">
        <f t="shared" si="187"/>
        <v>667.7</v>
      </c>
      <c r="AD511" s="48">
        <f>(ROUND(AC511-AC502,1)/AC502)</f>
        <v>0.31230345911949686</v>
      </c>
      <c r="AE511" s="113"/>
      <c r="AF511" s="60"/>
      <c r="AH511" s="59"/>
    </row>
    <row r="512" spans="1:34">
      <c r="A512" s="99" t="s">
        <v>824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825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791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792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793</v>
      </c>
      <c r="B519" s="91">
        <v>16</v>
      </c>
      <c r="C519" s="21" t="s">
        <v>826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794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795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645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586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821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332.77499999999998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460.27499999999998</v>
      </c>
      <c r="AA524" s="14">
        <f t="shared" si="192"/>
        <v>0</v>
      </c>
      <c r="AB524" s="14">
        <f t="shared" si="194"/>
        <v>0</v>
      </c>
      <c r="AC524" s="15">
        <f t="shared" si="193"/>
        <v>622.5</v>
      </c>
      <c r="AD524" s="48">
        <f>(ROUND(AC524-AC517,1)/AC517)</f>
        <v>0.24699519230769232</v>
      </c>
      <c r="AE524" s="113"/>
      <c r="AF524" s="60"/>
      <c r="AH524" s="60"/>
    </row>
    <row r="525" spans="1:34">
      <c r="A525" s="99" t="s">
        <v>822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823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332.77499999999998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460.27499999999998</v>
      </c>
      <c r="AC526" s="15">
        <f t="shared" si="193"/>
        <v>622.5</v>
      </c>
      <c r="AD526" s="48">
        <f>(ROUND(AC526-AC517,1)/AC517)</f>
        <v>0.24699519230769232</v>
      </c>
      <c r="AE526" s="113"/>
      <c r="AF526" s="60"/>
      <c r="AH526" s="59"/>
    </row>
    <row r="527" spans="1:34">
      <c r="A527" s="99" t="s">
        <v>824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825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791</v>
      </c>
      <c r="AF531" s="60"/>
      <c r="AH531" s="59"/>
    </row>
    <row r="532" spans="1:34">
      <c r="A532" s="106" t="s">
        <v>0</v>
      </c>
      <c r="B532" s="92" t="s">
        <v>876</v>
      </c>
      <c r="C532" s="50" t="s">
        <v>240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423.20000000000005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607.20000000000005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607.20000000000005</v>
      </c>
      <c r="AD532" s="58" t="s">
        <v>328</v>
      </c>
      <c r="AE532" s="113"/>
      <c r="AF532" s="60"/>
      <c r="AH532" s="59"/>
    </row>
    <row r="533" spans="1:34">
      <c r="A533" s="99" t="s">
        <v>792</v>
      </c>
      <c r="B533" s="93">
        <v>10</v>
      </c>
      <c r="C533" s="21" t="s">
        <v>323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559.36000000000013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706.56000000000017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706.6</v>
      </c>
      <c r="AD533" s="48">
        <f>(ROUND(AC533-AC532,1)/AC532)</f>
        <v>0.16370223978919632</v>
      </c>
      <c r="AE533" s="113"/>
      <c r="AF533" s="60"/>
      <c r="AH533" s="59"/>
    </row>
    <row r="534" spans="1:34">
      <c r="A534" s="99" t="s">
        <v>793</v>
      </c>
      <c r="B534" s="93">
        <v>10</v>
      </c>
      <c r="C534" s="21" t="s">
        <v>826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-0.2060276679841897</v>
      </c>
      <c r="AE534" s="113"/>
      <c r="AF534" s="60"/>
      <c r="AH534" s="59"/>
    </row>
    <row r="535" spans="1:34">
      <c r="A535" s="99" t="s">
        <v>794</v>
      </c>
      <c r="B535" s="93">
        <v>0</v>
      </c>
      <c r="C535" s="21" t="s">
        <v>336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-0.2060276679841897</v>
      </c>
      <c r="AE535" s="113"/>
      <c r="AF535" s="60"/>
      <c r="AH535" s="59"/>
    </row>
    <row r="536" spans="1:34">
      <c r="A536" s="99" t="s">
        <v>795</v>
      </c>
      <c r="B536" s="93">
        <v>25</v>
      </c>
      <c r="C536" s="21" t="s">
        <v>337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-0.2060276679841897</v>
      </c>
      <c r="AE536" s="113"/>
      <c r="AF536" s="60"/>
      <c r="AH536" s="59"/>
    </row>
    <row r="537" spans="1:34">
      <c r="A537" s="99" t="s">
        <v>645</v>
      </c>
      <c r="B537" s="93"/>
      <c r="C537" s="21" t="s">
        <v>338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-0.2060276679841897</v>
      </c>
      <c r="AE537" s="113"/>
      <c r="AF537" s="60"/>
      <c r="AH537" s="59"/>
    </row>
    <row r="538" spans="1:34">
      <c r="A538" s="99" t="s">
        <v>586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1.7127799736495388E-2</v>
      </c>
      <c r="AE538" s="113"/>
      <c r="AF538" s="60"/>
      <c r="AH538" s="59"/>
    </row>
    <row r="539" spans="1:34">
      <c r="A539" s="99" t="s">
        <v>821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81.477500000000006</v>
      </c>
      <c r="T539" s="14">
        <f>(O539/100)*(K539*$J$10)</f>
        <v>0</v>
      </c>
      <c r="U539" s="14">
        <f>(P539/100)*(K539*$K$10)+(P539/100)*(L539*$L$10)</f>
        <v>253.125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141.2775</v>
      </c>
      <c r="Y539" s="14">
        <f t="shared" si="173"/>
        <v>0</v>
      </c>
      <c r="Z539" s="14">
        <f t="shared" si="174"/>
        <v>478.125</v>
      </c>
      <c r="AA539" s="14">
        <f t="shared" si="175"/>
        <v>0</v>
      </c>
      <c r="AB539" s="14">
        <f t="shared" si="196"/>
        <v>0</v>
      </c>
      <c r="AC539" s="15">
        <f t="shared" si="195"/>
        <v>619.4</v>
      </c>
      <c r="AD539" s="48">
        <f>(ROUND(AC539-AC532,1)/AC532)</f>
        <v>2.0092226613965741E-2</v>
      </c>
      <c r="AE539" s="113"/>
      <c r="AF539" s="60"/>
      <c r="AH539" s="59"/>
    </row>
    <row r="540" spans="1:34">
      <c r="A540" s="99" t="s">
        <v>822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1.6798418972332013E-2</v>
      </c>
      <c r="AE540" s="113"/>
      <c r="AF540" s="60"/>
      <c r="AH540" s="59"/>
    </row>
    <row r="541" spans="1:34">
      <c r="A541" s="99" t="s">
        <v>823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81.477500000000006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253.125</v>
      </c>
      <c r="X541" s="14">
        <f t="shared" si="177"/>
        <v>141.2775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478.125</v>
      </c>
      <c r="AC541" s="15">
        <f t="shared" si="195"/>
        <v>619.4</v>
      </c>
      <c r="AD541" s="48">
        <f>(ROUND(AC541-AC532,1)/AC532)</f>
        <v>2.0092226613965741E-2</v>
      </c>
      <c r="AE541" s="113"/>
      <c r="AF541" s="60"/>
      <c r="AH541" s="59"/>
    </row>
    <row r="542" spans="1:34">
      <c r="A542" s="99" t="s">
        <v>824</v>
      </c>
      <c r="B542" s="93"/>
      <c r="C542" s="21" t="s">
        <v>326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-2.1739130434782605E-2</v>
      </c>
      <c r="AE542" s="113"/>
      <c r="AF542" s="60"/>
      <c r="AH542" s="59"/>
    </row>
    <row r="543" spans="1:34">
      <c r="A543" s="99" t="s">
        <v>825</v>
      </c>
      <c r="B543" s="93"/>
      <c r="C543" s="21" t="s">
        <v>327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-1.7786561264822136E-2</v>
      </c>
      <c r="AE543" s="113"/>
      <c r="AF543" s="60"/>
      <c r="AH543" s="59"/>
    </row>
    <row r="544" spans="1:34">
      <c r="A544" s="99"/>
      <c r="B544" s="93"/>
      <c r="C544" s="21" t="s">
        <v>328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-1.7786561264822136E-2</v>
      </c>
      <c r="AE544" s="113"/>
      <c r="AF544" s="60"/>
      <c r="AH544" s="59"/>
    </row>
    <row r="545" spans="1:34">
      <c r="A545" s="99"/>
      <c r="B545" s="93"/>
      <c r="C545" s="21" t="s">
        <v>324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8.563899868247694E-3</v>
      </c>
      <c r="AE545" s="113"/>
      <c r="AF545" s="60"/>
      <c r="AH545" s="59"/>
    </row>
    <row r="546" spans="1:34">
      <c r="A546" s="99"/>
      <c r="B546" s="93"/>
      <c r="C546" s="21" t="s">
        <v>325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8.563899868247694E-3</v>
      </c>
      <c r="AE546" s="113" t="s">
        <v>791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240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448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608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608</v>
      </c>
      <c r="AD547" s="58" t="s">
        <v>326</v>
      </c>
      <c r="AE547" s="113"/>
      <c r="AF547" s="60"/>
      <c r="AH547" s="59"/>
    </row>
    <row r="548" spans="1:34">
      <c r="A548" s="99" t="s">
        <v>792</v>
      </c>
      <c r="B548" s="91">
        <v>20</v>
      </c>
      <c r="C548" s="21" t="s">
        <v>323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550.4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678.4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678.4</v>
      </c>
      <c r="AD548" s="48">
        <f>(ROUND(AC548-AC547,1)/AC547)</f>
        <v>0.11578947368421054</v>
      </c>
      <c r="AE548" s="113"/>
      <c r="AF548" s="60"/>
      <c r="AH548" s="59"/>
    </row>
    <row r="549" spans="1:34">
      <c r="A549" s="99" t="s">
        <v>793</v>
      </c>
      <c r="B549" s="91">
        <v>20</v>
      </c>
      <c r="C549" s="21" t="s">
        <v>826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-0.2157894736842105</v>
      </c>
      <c r="AE549" s="113"/>
      <c r="AF549" s="60"/>
      <c r="AH549" s="59"/>
    </row>
    <row r="550" spans="1:34">
      <c r="A550" s="99" t="s">
        <v>794</v>
      </c>
      <c r="B550" s="91">
        <v>0</v>
      </c>
      <c r="C550" s="21" t="s">
        <v>336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-0.2157894736842105</v>
      </c>
      <c r="AE550" s="113"/>
      <c r="AF550" s="60"/>
      <c r="AH550" s="59"/>
    </row>
    <row r="551" spans="1:34">
      <c r="A551" s="99" t="s">
        <v>795</v>
      </c>
      <c r="B551" s="91">
        <v>0</v>
      </c>
      <c r="C551" s="21" t="s">
        <v>337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-0.2157894736842105</v>
      </c>
      <c r="AE551" s="113"/>
      <c r="AF551" s="60"/>
      <c r="AH551" s="59"/>
    </row>
    <row r="552" spans="1:34">
      <c r="A552" s="99" t="s">
        <v>645</v>
      </c>
      <c r="B552" s="91"/>
      <c r="C552" s="21" t="s">
        <v>338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-0.2157894736842105</v>
      </c>
      <c r="AE552" s="113"/>
      <c r="AF552" s="60"/>
      <c r="AH552" s="59"/>
    </row>
    <row r="553" spans="1:34">
      <c r="A553" s="99" t="s">
        <v>586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-3.6513157894736838E-2</v>
      </c>
      <c r="AE553" s="113"/>
      <c r="AF553" s="60"/>
      <c r="AH553" s="59"/>
    </row>
    <row r="554" spans="1:34">
      <c r="A554" s="99" t="s">
        <v>821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345.9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450.9</v>
      </c>
      <c r="AA554" s="14">
        <f t="shared" si="199"/>
        <v>0</v>
      </c>
      <c r="AB554" s="14">
        <f t="shared" si="202"/>
        <v>0</v>
      </c>
      <c r="AC554" s="15">
        <f t="shared" si="200"/>
        <v>617.29999999999995</v>
      </c>
      <c r="AD554" s="48">
        <f>(ROUND(AC554-AC547,1)/AC547)</f>
        <v>1.5296052631578948E-2</v>
      </c>
      <c r="AE554" s="113"/>
      <c r="AF554" s="60"/>
      <c r="AH554" s="59"/>
    </row>
    <row r="555" spans="1:34">
      <c r="A555" s="99" t="s">
        <v>822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-3.6513157894736838E-2</v>
      </c>
      <c r="AE555" s="113"/>
      <c r="AF555" s="60"/>
      <c r="AH555" s="59"/>
    </row>
    <row r="556" spans="1:34">
      <c r="A556" s="99" t="s">
        <v>823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345.9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450.9</v>
      </c>
      <c r="AC556" s="15">
        <f t="shared" si="200"/>
        <v>617.29999999999995</v>
      </c>
      <c r="AD556" s="48">
        <f>(ROUND(AC556-AC547,1)/AC547)</f>
        <v>1.5296052631578948E-2</v>
      </c>
      <c r="AE556" s="113"/>
      <c r="AF556" s="60"/>
      <c r="AH556" s="59"/>
    </row>
    <row r="557" spans="1:34">
      <c r="A557" s="99" t="s">
        <v>824</v>
      </c>
      <c r="B557" s="91"/>
      <c r="C557" s="21" t="s">
        <v>326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2.6315789473684209E-2</v>
      </c>
      <c r="AE557" s="113"/>
      <c r="AF557" s="60"/>
      <c r="AH557" s="59"/>
    </row>
    <row r="558" spans="1:34">
      <c r="A558" s="99" t="s">
        <v>825</v>
      </c>
      <c r="B558" s="91"/>
      <c r="C558" s="21" t="s">
        <v>327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-1.3157894736842105E-2</v>
      </c>
      <c r="AE558" s="113"/>
      <c r="AF558" s="60"/>
      <c r="AH558" s="59"/>
    </row>
    <row r="559" spans="1:34">
      <c r="A559" s="99"/>
      <c r="B559" s="91"/>
      <c r="C559" s="21" t="s">
        <v>328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-1.3157894736842105E-2</v>
      </c>
      <c r="AE559" s="113"/>
      <c r="AF559" s="60"/>
      <c r="AH559" s="59"/>
    </row>
    <row r="560" spans="1:34">
      <c r="A560" s="99"/>
      <c r="B560" s="91"/>
      <c r="C560" s="21" t="s">
        <v>324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-3.4703947368421056E-2</v>
      </c>
      <c r="AE560" s="113"/>
      <c r="AF560" s="60"/>
      <c r="AH560" s="59"/>
    </row>
    <row r="561" spans="1:34">
      <c r="A561" s="99"/>
      <c r="B561" s="91"/>
      <c r="C561" s="21" t="s">
        <v>325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-3.4703947368421056E-2</v>
      </c>
      <c r="AE561" s="113" t="s">
        <v>791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240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437.40000000000009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599.40000000000009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599.4</v>
      </c>
      <c r="AD562" s="58" t="s">
        <v>328</v>
      </c>
      <c r="AE562" s="113"/>
      <c r="AF562" s="60"/>
      <c r="AH562" s="59"/>
    </row>
    <row r="563" spans="1:34">
      <c r="A563" s="99" t="s">
        <v>792</v>
      </c>
      <c r="B563" s="93">
        <v>14</v>
      </c>
      <c r="C563" s="21" t="s">
        <v>323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518.4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648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648</v>
      </c>
      <c r="AD563" s="48">
        <f>(ROUND(AC563-AC562,1)/AC562)</f>
        <v>8.1081081081081086E-2</v>
      </c>
      <c r="AE563" s="113"/>
      <c r="AF563" s="60"/>
      <c r="AH563" s="59"/>
    </row>
    <row r="564" spans="1:34">
      <c r="A564" s="99" t="s">
        <v>793</v>
      </c>
      <c r="B564" s="93">
        <v>10</v>
      </c>
      <c r="C564" s="21" t="s">
        <v>826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-0.19452786119452786</v>
      </c>
      <c r="AE564" s="113"/>
      <c r="AF564" s="60"/>
      <c r="AH564" s="59"/>
    </row>
    <row r="565" spans="1:34">
      <c r="A565" s="99" t="s">
        <v>794</v>
      </c>
      <c r="B565" s="93">
        <v>0</v>
      </c>
      <c r="C565" s="21" t="s">
        <v>336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-0.19452786119452786</v>
      </c>
      <c r="AE565" s="113"/>
      <c r="AF565" s="60"/>
      <c r="AH565" s="59"/>
    </row>
    <row r="566" spans="1:34">
      <c r="A566" s="99" t="s">
        <v>795</v>
      </c>
      <c r="B566" s="93">
        <v>20</v>
      </c>
      <c r="C566" s="21" t="s">
        <v>337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-0.19452786119452786</v>
      </c>
      <c r="AE566" s="113"/>
      <c r="AF566" s="60"/>
      <c r="AH566" s="59"/>
    </row>
    <row r="567" spans="1:34">
      <c r="A567" s="99" t="s">
        <v>645</v>
      </c>
      <c r="B567" s="93"/>
      <c r="C567" s="21" t="s">
        <v>338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-0.19452786119452786</v>
      </c>
      <c r="AE567" s="113"/>
      <c r="AF567" s="60"/>
      <c r="AH567" s="59"/>
    </row>
    <row r="568" spans="1:34">
      <c r="A568" s="99" t="s">
        <v>586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-4.3376710043376711E-2</v>
      </c>
      <c r="AE568" s="113"/>
      <c r="AF568" s="60"/>
      <c r="AH568" s="59"/>
    </row>
    <row r="569" spans="1:34">
      <c r="A569" s="99" t="s">
        <v>821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126.75000000000001</v>
      </c>
      <c r="T569" s="14">
        <f>(O569/100)*(K569*$J$10)</f>
        <v>0</v>
      </c>
      <c r="U569" s="14">
        <f>(P569/100)*(K569*$K$10)+(P569/100)*(L569*$L$10)</f>
        <v>315.5625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178.75</v>
      </c>
      <c r="Y569" s="14">
        <f t="shared" si="205"/>
        <v>0</v>
      </c>
      <c r="Z569" s="14">
        <f t="shared" si="206"/>
        <v>443.0625</v>
      </c>
      <c r="AA569" s="14">
        <f t="shared" si="207"/>
        <v>0</v>
      </c>
      <c r="AB569" s="14">
        <f t="shared" si="209"/>
        <v>0</v>
      </c>
      <c r="AC569" s="15">
        <f t="shared" si="208"/>
        <v>621.79999999999995</v>
      </c>
      <c r="AD569" s="48">
        <f>(ROUND(AC569-AC562,1)/AC562)</f>
        <v>3.7370704037370701E-2</v>
      </c>
      <c r="AE569" s="113"/>
      <c r="AF569" s="60"/>
      <c r="AH569" s="59"/>
    </row>
    <row r="570" spans="1:34">
      <c r="A570" s="99" t="s">
        <v>822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-2.7360694027360691E-2</v>
      </c>
      <c r="AE570" s="113"/>
      <c r="AF570" s="60"/>
      <c r="AH570" s="59"/>
    </row>
    <row r="571" spans="1:34">
      <c r="A571" s="99" t="s">
        <v>823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126.75000000000001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315.5625</v>
      </c>
      <c r="X571" s="14">
        <f t="shared" si="204"/>
        <v>178.75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443.0625</v>
      </c>
      <c r="AC571" s="15">
        <f t="shared" si="208"/>
        <v>621.79999999999995</v>
      </c>
      <c r="AD571" s="48">
        <f>(ROUND(AC571-AC562,1)/AC562)</f>
        <v>3.7370704037370701E-2</v>
      </c>
      <c r="AE571" s="113"/>
      <c r="AF571" s="60"/>
      <c r="AH571" s="59"/>
    </row>
    <row r="572" spans="1:34">
      <c r="A572" s="99" t="s">
        <v>824</v>
      </c>
      <c r="B572" s="93"/>
      <c r="C572" s="21" t="s">
        <v>326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-6.6733400066733405E-3</v>
      </c>
      <c r="AE572" s="113"/>
      <c r="AF572" s="60"/>
      <c r="AH572" s="59"/>
    </row>
    <row r="573" spans="1:34">
      <c r="A573" s="99" t="s">
        <v>825</v>
      </c>
      <c r="B573" s="93"/>
      <c r="C573" s="21" t="s">
        <v>327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-6.6733400066733405E-3</v>
      </c>
      <c r="AE573" s="113"/>
      <c r="AF573" s="60"/>
      <c r="AH573" s="59"/>
    </row>
    <row r="574" spans="1:34">
      <c r="A574" s="99"/>
      <c r="B574" s="93"/>
      <c r="C574" s="21" t="s">
        <v>328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-6.6733400066733405E-3</v>
      </c>
      <c r="AE574" s="113"/>
      <c r="AF574" s="60"/>
      <c r="AH574" s="59"/>
    </row>
    <row r="575" spans="1:34">
      <c r="A575" s="99"/>
      <c r="B575" s="93"/>
      <c r="C575" s="21" t="s">
        <v>324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-5.7223890557223885E-2</v>
      </c>
      <c r="AE575" s="113"/>
      <c r="AF575" s="60"/>
      <c r="AH575" s="59"/>
    </row>
    <row r="576" spans="1:34">
      <c r="A576" s="99"/>
      <c r="B576" s="93"/>
      <c r="C576" s="21" t="s">
        <v>325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4.3209876543209874E-2</v>
      </c>
      <c r="AE576" s="113" t="s">
        <v>791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240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60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160</v>
      </c>
      <c r="AC577" s="53">
        <f>ROUND(X577+Y577+Z577+AA577+AB577,1)</f>
        <v>534.4</v>
      </c>
      <c r="AD577" s="58"/>
      <c r="AE577" s="113"/>
      <c r="AF577" s="60"/>
      <c r="AH577" s="59"/>
    </row>
    <row r="578" spans="1:34">
      <c r="A578" s="99" t="s">
        <v>792</v>
      </c>
      <c r="B578" s="91">
        <v>12</v>
      </c>
      <c r="C578" s="21" t="s">
        <v>323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48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128</v>
      </c>
      <c r="AC578" s="15">
        <f>ROUND(X578+Y578+Z578+AA578+AB578,1)</f>
        <v>603.20000000000005</v>
      </c>
      <c r="AD578" s="48">
        <f>(ROUND(AC578-AC577,1)/AC577)</f>
        <v>0.12874251497005987</v>
      </c>
      <c r="AE578" s="113"/>
      <c r="AF578" s="60"/>
      <c r="AH578" s="59"/>
    </row>
    <row r="579" spans="1:34">
      <c r="A579" s="99" t="s">
        <v>793</v>
      </c>
      <c r="B579" s="91">
        <v>20</v>
      </c>
      <c r="C579" s="21" t="s">
        <v>826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-8.7949101796407192E-2</v>
      </c>
      <c r="AE579" s="113"/>
      <c r="AF579" s="60"/>
      <c r="AH579" s="59"/>
    </row>
    <row r="580" spans="1:34">
      <c r="A580" s="99" t="s">
        <v>794</v>
      </c>
      <c r="B580" s="91">
        <v>0</v>
      </c>
      <c r="C580" s="21" t="s">
        <v>336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-8.7949101796407192E-2</v>
      </c>
      <c r="AE580" s="113"/>
      <c r="AF580" s="60"/>
      <c r="AH580" s="59"/>
    </row>
    <row r="581" spans="1:34">
      <c r="A581" s="99" t="s">
        <v>795</v>
      </c>
      <c r="B581" s="91">
        <v>0</v>
      </c>
      <c r="C581" s="21" t="s">
        <v>337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-8.7949101796407192E-2</v>
      </c>
      <c r="AE581" s="113"/>
      <c r="AF581" s="60"/>
      <c r="AH581" s="59"/>
    </row>
    <row r="582" spans="1:34">
      <c r="A582" s="99" t="s">
        <v>645</v>
      </c>
      <c r="B582" s="91"/>
      <c r="C582" s="21" t="s">
        <v>338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-8.7949101796407192E-2</v>
      </c>
      <c r="AE582" s="113"/>
      <c r="AF582" s="60"/>
      <c r="AH582" s="59"/>
    </row>
    <row r="583" spans="1:34">
      <c r="A583" s="99" t="s">
        <v>586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0.12032185628742514</v>
      </c>
      <c r="AE583" s="113"/>
      <c r="AF583" s="60"/>
      <c r="AH583" s="59"/>
    </row>
    <row r="584" spans="1:34">
      <c r="A584" s="99" t="s">
        <v>821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357.75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516.75</v>
      </c>
      <c r="AA584" s="14">
        <f t="shared" si="213"/>
        <v>0</v>
      </c>
      <c r="AB584" s="14">
        <f t="shared" si="215"/>
        <v>0</v>
      </c>
      <c r="AC584" s="15">
        <f t="shared" si="214"/>
        <v>638.4</v>
      </c>
      <c r="AD584" s="48">
        <f>(ROUND(AC584-AC577,1)/AC577)</f>
        <v>0.19461077844311378</v>
      </c>
      <c r="AE584" s="113"/>
      <c r="AF584" s="60"/>
      <c r="AH584" s="59"/>
    </row>
    <row r="585" spans="1:34">
      <c r="A585" s="99" t="s">
        <v>822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0.12032185628742514</v>
      </c>
      <c r="AE585" s="113"/>
      <c r="AF585" s="60"/>
      <c r="AH585" s="83"/>
    </row>
    <row r="586" spans="1:34">
      <c r="A586" s="99" t="s">
        <v>823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393.52500000000003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552.52500000000009</v>
      </c>
      <c r="AC586" s="15">
        <f t="shared" si="214"/>
        <v>674.2</v>
      </c>
      <c r="AD586" s="48">
        <f>(ROUND(AC586-AC577,1)/AC577)</f>
        <v>0.26160179640718567</v>
      </c>
      <c r="AE586" s="113"/>
      <c r="AF586" s="60"/>
      <c r="AH586" s="59"/>
    </row>
    <row r="587" spans="1:34">
      <c r="A587" s="99" t="s">
        <v>824</v>
      </c>
      <c r="B587" s="91"/>
      <c r="C587" s="21" t="s">
        <v>326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6.4371257485029934E-2</v>
      </c>
      <c r="AE587" s="113"/>
      <c r="AF587" s="60"/>
      <c r="AH587" s="59"/>
    </row>
    <row r="588" spans="1:34">
      <c r="A588" s="99" t="s">
        <v>825</v>
      </c>
      <c r="B588" s="91"/>
      <c r="C588" s="21" t="s">
        <v>327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0.11152694610778444</v>
      </c>
      <c r="AE588" s="113"/>
      <c r="AF588" s="60"/>
      <c r="AH588" s="59"/>
    </row>
    <row r="589" spans="1:34">
      <c r="A589" s="99"/>
      <c r="B589" s="91"/>
      <c r="C589" s="21" t="s">
        <v>328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0.11152694610778444</v>
      </c>
      <c r="AE589" s="113"/>
      <c r="AF589" s="60"/>
      <c r="AH589" s="59"/>
    </row>
    <row r="590" spans="1:34">
      <c r="A590" s="99"/>
      <c r="B590" s="91"/>
      <c r="C590" s="21" t="s">
        <v>324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0.20003742514970063</v>
      </c>
      <c r="AE590" s="113"/>
      <c r="AF590" s="60"/>
      <c r="AH590" s="59"/>
    </row>
    <row r="591" spans="1:34">
      <c r="A591" s="99"/>
      <c r="B591" s="91"/>
      <c r="C591" s="21" t="s">
        <v>325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3.7425149700598806E-2</v>
      </c>
      <c r="AE591" s="113" t="s">
        <v>791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240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84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154</v>
      </c>
      <c r="AA592" s="52">
        <f t="shared" si="175"/>
        <v>0</v>
      </c>
      <c r="AB592" s="52">
        <f>R592+W592</f>
        <v>0</v>
      </c>
      <c r="AC592" s="53">
        <f>ROUND(X592+Y592+Z592+AA592+AB592,1)</f>
        <v>546</v>
      </c>
      <c r="AD592" s="58"/>
      <c r="AE592" s="113"/>
      <c r="AF592" s="60"/>
      <c r="AH592" s="59"/>
    </row>
    <row r="593" spans="1:34">
      <c r="A593" s="99" t="s">
        <v>792</v>
      </c>
      <c r="B593" s="93">
        <v>18</v>
      </c>
      <c r="C593" s="21" t="s">
        <v>323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67.2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123.2</v>
      </c>
      <c r="AA593" s="14">
        <f t="shared" si="175"/>
        <v>0</v>
      </c>
      <c r="AB593" s="14">
        <f>R593+W593</f>
        <v>0</v>
      </c>
      <c r="AC593" s="15">
        <f>ROUND(X593+Y593+Z593+AA593+AB593,1)</f>
        <v>599.20000000000005</v>
      </c>
      <c r="AD593" s="48">
        <f>(ROUND(AC593-AC592,1)/AC592)</f>
        <v>9.7435897435897437E-2</v>
      </c>
      <c r="AE593" s="113"/>
      <c r="AF593" s="60"/>
      <c r="AH593" s="59"/>
    </row>
    <row r="594" spans="1:34">
      <c r="A594" s="99" t="s">
        <v>793</v>
      </c>
      <c r="B594" s="93">
        <v>16</v>
      </c>
      <c r="C594" s="21" t="s">
        <v>826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-0.10769230769230768</v>
      </c>
      <c r="AE594" s="113"/>
      <c r="AF594" s="60"/>
      <c r="AH594" s="59"/>
    </row>
    <row r="595" spans="1:34">
      <c r="A595" s="99" t="s">
        <v>794</v>
      </c>
      <c r="B595" s="93">
        <v>0</v>
      </c>
      <c r="C595" s="21" t="s">
        <v>336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-0.10769230769230768</v>
      </c>
      <c r="AE595" s="113"/>
      <c r="AF595" s="60"/>
      <c r="AH595" s="59"/>
    </row>
    <row r="596" spans="1:34">
      <c r="A596" s="99" t="s">
        <v>795</v>
      </c>
      <c r="B596" s="93">
        <v>0</v>
      </c>
      <c r="C596" s="21" t="s">
        <v>337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-0.10769230769230768</v>
      </c>
      <c r="AE596" s="113"/>
      <c r="AF596" s="60"/>
      <c r="AH596" s="59"/>
    </row>
    <row r="597" spans="1:34">
      <c r="A597" s="99" t="s">
        <v>645</v>
      </c>
      <c r="B597" s="93"/>
      <c r="C597" s="21" t="s">
        <v>338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-0.10769230769230768</v>
      </c>
      <c r="AE597" s="113"/>
      <c r="AF597" s="60"/>
      <c r="AH597" s="59"/>
    </row>
    <row r="598" spans="1:34">
      <c r="A598" s="99" t="s">
        <v>586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0.12344322344322345</v>
      </c>
      <c r="AE598" s="113"/>
      <c r="AF598" s="60"/>
      <c r="AH598" s="59"/>
    </row>
    <row r="599" spans="1:34">
      <c r="A599" s="99" t="s">
        <v>821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425.25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560.25</v>
      </c>
      <c r="AA599" s="14">
        <f t="shared" si="175"/>
        <v>0</v>
      </c>
      <c r="AB599" s="14">
        <f t="shared" si="217"/>
        <v>0</v>
      </c>
      <c r="AC599" s="15">
        <f t="shared" si="216"/>
        <v>687.7</v>
      </c>
      <c r="AD599" s="48">
        <f>(ROUND(AC599-AC592,1)/AC592)</f>
        <v>0.25952380952380949</v>
      </c>
      <c r="AE599" s="113"/>
      <c r="AF599" s="60"/>
      <c r="AH599" s="59"/>
    </row>
    <row r="600" spans="1:34">
      <c r="A600" s="99" t="s">
        <v>822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0.12344322344322345</v>
      </c>
      <c r="AE600" s="113"/>
      <c r="AF600" s="60"/>
      <c r="AH600" s="59"/>
    </row>
    <row r="601" spans="1:34">
      <c r="A601" s="99" t="s">
        <v>823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394.875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529.875</v>
      </c>
      <c r="AC601" s="15">
        <f t="shared" si="216"/>
        <v>657.3</v>
      </c>
      <c r="AD601" s="48">
        <f>(ROUND(AC601-AC592,1)/AC592)</f>
        <v>0.20384615384615384</v>
      </c>
      <c r="AE601" s="113"/>
      <c r="AF601" s="60"/>
      <c r="AH601" s="59"/>
    </row>
    <row r="602" spans="1:34">
      <c r="A602" s="99" t="s">
        <v>824</v>
      </c>
      <c r="B602" s="93"/>
      <c r="C602" s="21" t="s">
        <v>326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5.7692307692307696E-2</v>
      </c>
      <c r="AE602" s="113"/>
      <c r="AF602" s="60"/>
      <c r="AH602" s="59"/>
    </row>
    <row r="603" spans="1:34">
      <c r="A603" s="99" t="s">
        <v>825</v>
      </c>
      <c r="B603" s="93"/>
      <c r="C603" s="21" t="s">
        <v>327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0.12087912087912088</v>
      </c>
      <c r="AE603" s="113"/>
      <c r="AF603" s="60"/>
      <c r="AH603" s="59"/>
    </row>
    <row r="604" spans="1:34">
      <c r="A604" s="99"/>
      <c r="B604" s="93"/>
      <c r="C604" s="21" t="s">
        <v>328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0.12087912087912088</v>
      </c>
      <c r="AE604" s="113"/>
      <c r="AF604" s="60"/>
      <c r="AH604" s="59"/>
    </row>
    <row r="605" spans="1:34">
      <c r="A605" s="99"/>
      <c r="B605" s="93"/>
      <c r="C605" s="21" t="s">
        <v>324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1.6483516483516484E-2</v>
      </c>
      <c r="AE605" s="113"/>
      <c r="AF605" s="60"/>
      <c r="AH605" s="59"/>
    </row>
    <row r="606" spans="1:34">
      <c r="A606" s="99"/>
      <c r="B606" s="93"/>
      <c r="C606" s="21" t="s">
        <v>325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0.13223443223443224</v>
      </c>
      <c r="AE606" s="113" t="s">
        <v>791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241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414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594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594</v>
      </c>
      <c r="AD607" s="58" t="s">
        <v>328</v>
      </c>
      <c r="AE607" s="113"/>
      <c r="AF607" s="60"/>
      <c r="AH607" s="59"/>
    </row>
    <row r="608" spans="1:34">
      <c r="A608" s="99" t="s">
        <v>792</v>
      </c>
      <c r="B608" s="91">
        <v>10</v>
      </c>
      <c r="C608" s="21" t="s">
        <v>323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504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648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648</v>
      </c>
      <c r="AD608" s="48">
        <f>(ROUND(AC608-AC607,1)/AC607)</f>
        <v>9.0909090909090912E-2</v>
      </c>
      <c r="AE608" s="113"/>
      <c r="AF608" s="60"/>
      <c r="AH608" s="59"/>
    </row>
    <row r="609" spans="1:34">
      <c r="A609" s="99" t="s">
        <v>793</v>
      </c>
      <c r="B609" s="91">
        <v>16</v>
      </c>
      <c r="C609" s="21" t="s">
        <v>826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-0.20606060606060608</v>
      </c>
      <c r="AE609" s="113"/>
      <c r="AF609" s="60"/>
      <c r="AH609" s="59"/>
    </row>
    <row r="610" spans="1:34">
      <c r="A610" s="99" t="s">
        <v>794</v>
      </c>
      <c r="B610" s="91">
        <v>0</v>
      </c>
      <c r="C610" s="21" t="s">
        <v>336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-0.20606060606060608</v>
      </c>
      <c r="AE610" s="113"/>
      <c r="AF610" s="60"/>
      <c r="AH610" s="59"/>
    </row>
    <row r="611" spans="1:34">
      <c r="A611" s="99" t="s">
        <v>795</v>
      </c>
      <c r="B611" s="91">
        <v>30</v>
      </c>
      <c r="C611" s="21" t="s">
        <v>337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-0.20606060606060608</v>
      </c>
      <c r="AE611" s="113"/>
      <c r="AF611" s="60"/>
      <c r="AH611" s="59"/>
    </row>
    <row r="612" spans="1:34">
      <c r="A612" s="99" t="s">
        <v>645</v>
      </c>
      <c r="B612" s="91"/>
      <c r="C612" s="21" t="s">
        <v>338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-0.20606060606060608</v>
      </c>
      <c r="AE612" s="113"/>
      <c r="AF612" s="60"/>
      <c r="AH612" s="59"/>
    </row>
    <row r="613" spans="1:34">
      <c r="A613" s="99" t="s">
        <v>586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-1.6666666666666666E-2</v>
      </c>
      <c r="AE613" s="113"/>
      <c r="AF613" s="60"/>
      <c r="AH613" s="59"/>
    </row>
    <row r="614" spans="1:34">
      <c r="A614" s="99" t="s">
        <v>821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109.97999999999999</v>
      </c>
      <c r="T614" s="14">
        <f>(O614/100)*(K614*$J$10)</f>
        <v>0</v>
      </c>
      <c r="U614" s="14">
        <f>(P614/100)*(K614*$K$10)+(P614/100)*(L614*$L$10)</f>
        <v>307.8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168.48</v>
      </c>
      <c r="Y614" s="14">
        <f t="shared" si="173"/>
        <v>0</v>
      </c>
      <c r="Z614" s="14">
        <f t="shared" si="174"/>
        <v>450.3</v>
      </c>
      <c r="AA614" s="14">
        <f t="shared" si="175"/>
        <v>0</v>
      </c>
      <c r="AB614" s="14">
        <f t="shared" si="219"/>
        <v>0</v>
      </c>
      <c r="AC614" s="15">
        <f t="shared" si="218"/>
        <v>618.79999999999995</v>
      </c>
      <c r="AD614" s="48">
        <f>(ROUND(AC614-AC607,1)/AC607)</f>
        <v>4.1750841750841754E-2</v>
      </c>
      <c r="AE614" s="113"/>
      <c r="AF614" s="60"/>
      <c r="AH614" s="59"/>
    </row>
    <row r="615" spans="1:34">
      <c r="A615" s="99" t="s">
        <v>822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-3.4680134680134679E-2</v>
      </c>
      <c r="AE615" s="113"/>
      <c r="AF615" s="60"/>
      <c r="AH615" s="59"/>
    </row>
    <row r="616" spans="1:34">
      <c r="A616" s="99" t="s">
        <v>823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109.97999999999999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307.8</v>
      </c>
      <c r="X616" s="14">
        <f t="shared" si="177"/>
        <v>168.48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450.3</v>
      </c>
      <c r="AC616" s="15">
        <f t="shared" si="218"/>
        <v>618.79999999999995</v>
      </c>
      <c r="AD616" s="48">
        <f>(ROUND(AC616-AC607,1)/AC607)</f>
        <v>4.1750841750841754E-2</v>
      </c>
      <c r="AE616" s="113"/>
      <c r="AF616" s="60"/>
      <c r="AH616" s="59"/>
    </row>
    <row r="617" spans="1:34">
      <c r="A617" s="99" t="s">
        <v>824</v>
      </c>
      <c r="B617" s="91"/>
      <c r="C617" s="21" t="s">
        <v>326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-2.2727272727272728E-2</v>
      </c>
      <c r="AE617" s="113"/>
      <c r="AF617" s="60"/>
      <c r="AH617" s="59"/>
    </row>
    <row r="618" spans="1:34">
      <c r="A618" s="99" t="s">
        <v>825</v>
      </c>
      <c r="B618" s="91"/>
      <c r="C618" s="21" t="s">
        <v>327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-2.121212121212121E-2</v>
      </c>
      <c r="AE618" s="113"/>
      <c r="AF618" s="60"/>
      <c r="AH618" s="59"/>
    </row>
    <row r="619" spans="1:34">
      <c r="A619" s="99"/>
      <c r="B619" s="91"/>
      <c r="C619" s="21" t="s">
        <v>328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-2.121212121212121E-2</v>
      </c>
      <c r="AE619" s="113"/>
      <c r="AF619" s="60"/>
      <c r="AH619" s="59"/>
    </row>
    <row r="620" spans="1:34">
      <c r="A620" s="99"/>
      <c r="B620" s="91"/>
      <c r="C620" s="21" t="s">
        <v>324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1.8181818181818184E-2</v>
      </c>
      <c r="AE620" s="113"/>
      <c r="AF620" s="60"/>
      <c r="AH620" s="59"/>
    </row>
    <row r="621" spans="1:34">
      <c r="A621" s="99"/>
      <c r="B621" s="91"/>
      <c r="C621" s="21" t="s">
        <v>325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-6.9023569023569029E-2</v>
      </c>
      <c r="AE621" s="113" t="s">
        <v>791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240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144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224</v>
      </c>
      <c r="AC622" s="53">
        <f>ROUND(X622+Y622+Z622+AA622+AB622,1)</f>
        <v>560</v>
      </c>
      <c r="AD622" s="58"/>
      <c r="AE622" s="113"/>
      <c r="AF622" s="60"/>
      <c r="AH622" s="59"/>
    </row>
    <row r="623" spans="1:34">
      <c r="A623" s="99" t="s">
        <v>792</v>
      </c>
      <c r="B623" s="93">
        <v>10</v>
      </c>
      <c r="C623" s="21" t="s">
        <v>323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115.2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179.2</v>
      </c>
      <c r="AC623" s="15">
        <f>ROUND(X623+Y623+Z623+AA623+AB623,1)</f>
        <v>571.20000000000005</v>
      </c>
      <c r="AD623" s="48">
        <f>(ROUND(AC623-AC622,1)/AC622)</f>
        <v>0.02</v>
      </c>
      <c r="AE623" s="113"/>
      <c r="AF623" s="60"/>
      <c r="AH623" s="59"/>
    </row>
    <row r="624" spans="1:34">
      <c r="A624" s="99" t="s">
        <v>793</v>
      </c>
      <c r="B624" s="93">
        <v>16</v>
      </c>
      <c r="C624" s="21" t="s">
        <v>826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-0.13785714285714287</v>
      </c>
      <c r="AE624" s="113"/>
      <c r="AF624" s="60"/>
      <c r="AH624" s="59"/>
    </row>
    <row r="625" spans="1:34">
      <c r="A625" s="99" t="s">
        <v>794</v>
      </c>
      <c r="B625" s="93">
        <v>15</v>
      </c>
      <c r="C625" s="21" t="s">
        <v>336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-0.13785714285714287</v>
      </c>
      <c r="AE625" s="113"/>
      <c r="AF625" s="60"/>
      <c r="AH625" s="59"/>
    </row>
    <row r="626" spans="1:34">
      <c r="A626" s="99" t="s">
        <v>795</v>
      </c>
      <c r="B626" s="93">
        <v>15</v>
      </c>
      <c r="C626" s="21" t="s">
        <v>337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-0.13785714285714287</v>
      </c>
      <c r="AE626" s="113"/>
      <c r="AF626" s="60"/>
      <c r="AH626" s="59"/>
    </row>
    <row r="627" spans="1:34">
      <c r="A627" s="99" t="s">
        <v>645</v>
      </c>
      <c r="B627" s="93"/>
      <c r="C627" s="21" t="s">
        <v>338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-0.13785714285714287</v>
      </c>
      <c r="AE627" s="113"/>
      <c r="AF627" s="60"/>
      <c r="AH627" s="59"/>
    </row>
    <row r="628" spans="1:34">
      <c r="A628" s="99" t="s">
        <v>586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5.7500000000000002E-2</v>
      </c>
      <c r="AE628" s="113"/>
      <c r="AF628" s="60"/>
      <c r="AH628" s="59"/>
    </row>
    <row r="629" spans="1:34">
      <c r="A629" s="99" t="s">
        <v>821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349.3125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521.8125</v>
      </c>
      <c r="AA629" s="14">
        <f t="shared" si="223"/>
        <v>0</v>
      </c>
      <c r="AB629" s="14">
        <f t="shared" si="225"/>
        <v>0</v>
      </c>
      <c r="AC629" s="15">
        <f t="shared" si="224"/>
        <v>631</v>
      </c>
      <c r="AD629" s="48">
        <f>(ROUND(AC629-AC622,1)/AC622)</f>
        <v>0.12678571428571428</v>
      </c>
      <c r="AE629" s="113"/>
      <c r="AF629" s="60"/>
      <c r="AH629" s="60"/>
    </row>
    <row r="630" spans="1:34">
      <c r="A630" s="99" t="s">
        <v>822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5.7500000000000002E-2</v>
      </c>
      <c r="AE630" s="113"/>
      <c r="AF630" s="60"/>
      <c r="AH630" s="59"/>
    </row>
    <row r="631" spans="1:34">
      <c r="A631" s="99" t="s">
        <v>823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388.125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560.625</v>
      </c>
      <c r="AC631" s="15">
        <f t="shared" si="224"/>
        <v>669.8</v>
      </c>
      <c r="AD631" s="48">
        <f>(ROUND(AC631-AC622,1)/AC622)</f>
        <v>0.19607142857142856</v>
      </c>
      <c r="AE631" s="113"/>
      <c r="AF631" s="60"/>
      <c r="AH631" s="59"/>
    </row>
    <row r="632" spans="1:34">
      <c r="A632" s="99" t="s">
        <v>824</v>
      </c>
      <c r="B632" s="93"/>
      <c r="C632" s="21" t="s">
        <v>326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3.9285714285714285E-2</v>
      </c>
      <c r="AE632" s="113"/>
      <c r="AF632" s="60"/>
      <c r="AH632" s="59"/>
    </row>
    <row r="633" spans="1:34">
      <c r="A633" s="99" t="s">
        <v>825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7.1428571428571425E-2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7.1428571428571425E-2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5.1428571428571428E-2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-2.8571428571428571E-2</v>
      </c>
      <c r="AE636" s="113" t="s">
        <v>791</v>
      </c>
      <c r="AF636" s="60"/>
      <c r="AH636" s="59"/>
    </row>
    <row r="637" spans="1:34">
      <c r="A637" s="106" t="s">
        <v>0</v>
      </c>
      <c r="B637" s="92" t="s">
        <v>329</v>
      </c>
      <c r="C637" s="50" t="s">
        <v>240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90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190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534</v>
      </c>
      <c r="AD637" s="58"/>
      <c r="AE637" s="113"/>
      <c r="AF637" s="60"/>
      <c r="AH637" s="59"/>
    </row>
    <row r="638" spans="1:34">
      <c r="A638" s="99" t="s">
        <v>792</v>
      </c>
      <c r="B638" s="93">
        <v>16</v>
      </c>
      <c r="C638" s="21" t="s">
        <v>323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72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152</v>
      </c>
      <c r="AA638" s="14">
        <f t="shared" si="229"/>
        <v>0</v>
      </c>
      <c r="AB638" s="14">
        <f>R638+W638</f>
        <v>0</v>
      </c>
      <c r="AC638" s="15">
        <f>ROUND(X638+Y638+Z638+AA638+AB638,1)</f>
        <v>599.20000000000005</v>
      </c>
      <c r="AD638" s="48">
        <f>(ROUND(AC638-AC637,1)/AC637)</f>
        <v>0.12209737827715356</v>
      </c>
      <c r="AE638" s="113"/>
      <c r="AF638" s="60"/>
      <c r="AH638" s="59"/>
    </row>
    <row r="639" spans="1:34">
      <c r="A639" s="99" t="s">
        <v>793</v>
      </c>
      <c r="B639" s="93">
        <v>14</v>
      </c>
      <c r="C639" s="21" t="s">
        <v>826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-9.9625468164794007E-2</v>
      </c>
      <c r="AE639" s="113"/>
      <c r="AF639" s="60"/>
      <c r="AH639" s="59"/>
    </row>
    <row r="640" spans="1:34">
      <c r="A640" s="99" t="s">
        <v>794</v>
      </c>
      <c r="B640" s="93">
        <v>0</v>
      </c>
      <c r="C640" s="21" t="s">
        <v>336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-9.9625468164794007E-2</v>
      </c>
      <c r="AE640" s="113"/>
      <c r="AF640" s="60"/>
      <c r="AH640" s="59"/>
    </row>
    <row r="641" spans="1:34">
      <c r="A641" s="99" t="s">
        <v>795</v>
      </c>
      <c r="B641" s="93">
        <v>0</v>
      </c>
      <c r="C641" s="21" t="s">
        <v>337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-9.9625468164794007E-2</v>
      </c>
      <c r="AE641" s="113"/>
      <c r="AF641" s="60"/>
      <c r="AH641" s="59"/>
    </row>
    <row r="642" spans="1:34">
      <c r="A642" s="99" t="s">
        <v>645</v>
      </c>
      <c r="B642" s="93"/>
      <c r="C642" s="21" t="s">
        <v>338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-0.22771535580524344</v>
      </c>
      <c r="AE642" s="113"/>
      <c r="AF642" s="60"/>
      <c r="AH642" s="59"/>
    </row>
    <row r="643" spans="1:34">
      <c r="A643" s="99" t="s">
        <v>586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7.4531835205992505E-2</v>
      </c>
      <c r="AE643" s="113"/>
      <c r="AF643" s="60"/>
      <c r="AH643" s="59"/>
    </row>
    <row r="644" spans="1:34">
      <c r="A644" s="99" t="s">
        <v>821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371.25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536.25</v>
      </c>
      <c r="AA644" s="14">
        <f t="shared" si="229"/>
        <v>0</v>
      </c>
      <c r="AB644" s="14">
        <f t="shared" si="231"/>
        <v>0</v>
      </c>
      <c r="AC644" s="15">
        <f t="shared" si="230"/>
        <v>648.1</v>
      </c>
      <c r="AD644" s="48">
        <f>(ROUND(AC644-AC637,1)/AC637)</f>
        <v>0.21367041198501871</v>
      </c>
      <c r="AE644" s="113"/>
      <c r="AF644" s="60"/>
      <c r="AH644" s="59"/>
    </row>
    <row r="645" spans="1:34">
      <c r="A645" s="99" t="s">
        <v>822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7.4531835205992505E-2</v>
      </c>
      <c r="AE645" s="113"/>
      <c r="AF645" s="60"/>
      <c r="AH645" s="59"/>
    </row>
    <row r="646" spans="1:34">
      <c r="A646" s="99" t="s">
        <v>823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334.125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499.125</v>
      </c>
      <c r="AC646" s="15">
        <f t="shared" si="230"/>
        <v>610.9</v>
      </c>
      <c r="AD646" s="48">
        <f>(ROUND(AC646-AC637,1)/AC637)</f>
        <v>0.14400749063670412</v>
      </c>
      <c r="AE646" s="113"/>
      <c r="AF646" s="60"/>
      <c r="AH646" s="59"/>
    </row>
    <row r="647" spans="1:34">
      <c r="A647" s="99" t="s">
        <v>824</v>
      </c>
      <c r="B647" s="93"/>
      <c r="C647" s="21" t="s">
        <v>326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8.98876404494382E-2</v>
      </c>
      <c r="AE647" s="113"/>
      <c r="AF647" s="60"/>
      <c r="AH647" s="59"/>
    </row>
    <row r="648" spans="1:34">
      <c r="A648" s="99" t="s">
        <v>825</v>
      </c>
      <c r="B648" s="93"/>
      <c r="C648" s="21" t="s">
        <v>327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0.11235955056179775</v>
      </c>
      <c r="AE648" s="113"/>
      <c r="AF648" s="60"/>
      <c r="AH648" s="59"/>
    </row>
    <row r="649" spans="1:34">
      <c r="A649" s="99"/>
      <c r="B649" s="93"/>
      <c r="C649" s="21" t="s">
        <v>328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0.11235955056179775</v>
      </c>
      <c r="AE649" s="113"/>
      <c r="AF649" s="60"/>
      <c r="AH649" s="59"/>
    </row>
    <row r="650" spans="1:34">
      <c r="A650" s="99"/>
      <c r="B650" s="93"/>
      <c r="C650" s="21" t="s">
        <v>324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4.3632958801498131E-2</v>
      </c>
      <c r="AE650" s="113"/>
      <c r="AF650" s="60"/>
      <c r="AH650" s="59"/>
    </row>
    <row r="651" spans="1:34">
      <c r="A651" s="99"/>
      <c r="B651" s="93"/>
      <c r="C651" s="21" t="s">
        <v>325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0.16217228464419475</v>
      </c>
      <c r="AE651" s="113" t="s">
        <v>791</v>
      </c>
      <c r="AF651" s="63"/>
      <c r="AH651" s="59"/>
    </row>
    <row r="652" spans="1:34">
      <c r="A652" s="106" t="s">
        <v>0</v>
      </c>
      <c r="B652" s="90" t="s">
        <v>526</v>
      </c>
      <c r="C652" s="50" t="s">
        <v>240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432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612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612</v>
      </c>
      <c r="AD652" s="58" t="s">
        <v>327</v>
      </c>
      <c r="AE652" s="113"/>
      <c r="AF652" s="60"/>
      <c r="AH652" s="59"/>
    </row>
    <row r="653" spans="1:34">
      <c r="A653" s="99" t="s">
        <v>792</v>
      </c>
      <c r="B653" s="91">
        <v>10</v>
      </c>
      <c r="C653" s="21" t="s">
        <v>323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547.20000000000005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691.2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691.2</v>
      </c>
      <c r="AD653" s="48">
        <f>(ROUND(AC653-AC652,1)/AC652)</f>
        <v>0.12941176470588237</v>
      </c>
      <c r="AE653" s="113"/>
      <c r="AF653" s="60"/>
      <c r="AH653" s="59"/>
    </row>
    <row r="654" spans="1:34">
      <c r="A654" s="99" t="s">
        <v>793</v>
      </c>
      <c r="B654" s="91">
        <v>10</v>
      </c>
      <c r="C654" s="21" t="s">
        <v>826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-0.22941176470588237</v>
      </c>
      <c r="AE654" s="113"/>
      <c r="AF654" s="60"/>
      <c r="AH654" s="59"/>
    </row>
    <row r="655" spans="1:34">
      <c r="A655" s="99" t="s">
        <v>794</v>
      </c>
      <c r="B655" s="91">
        <v>16</v>
      </c>
      <c r="C655" s="21" t="s">
        <v>336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-0.22941176470588237</v>
      </c>
      <c r="AE655" s="113"/>
      <c r="AF655" s="60"/>
      <c r="AH655" s="59"/>
    </row>
    <row r="656" spans="1:34">
      <c r="A656" s="99" t="s">
        <v>795</v>
      </c>
      <c r="B656" s="91">
        <v>0</v>
      </c>
      <c r="C656" s="21" t="s">
        <v>337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-0.22941176470588237</v>
      </c>
      <c r="AE656" s="113"/>
      <c r="AF656" s="60"/>
      <c r="AH656" s="59"/>
    </row>
    <row r="657" spans="1:34">
      <c r="A657" s="99" t="s">
        <v>645</v>
      </c>
      <c r="B657" s="91"/>
      <c r="C657" s="21" t="s">
        <v>338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-0.22941176470588237</v>
      </c>
      <c r="AE657" s="113"/>
      <c r="AF657" s="60"/>
      <c r="AH657" s="59"/>
    </row>
    <row r="658" spans="1:34">
      <c r="A658" s="99" t="s">
        <v>586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-4.281045751633987E-2</v>
      </c>
      <c r="AE658" s="113"/>
      <c r="AF658" s="60"/>
      <c r="AH658" s="59"/>
    </row>
    <row r="659" spans="1:34">
      <c r="A659" s="99" t="s">
        <v>821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100.91249999999999</v>
      </c>
      <c r="T659" s="14">
        <f>(O659/100)*(K659*$J$10)</f>
        <v>0</v>
      </c>
      <c r="U659" s="14">
        <f>(P659/100)*(K659*$K$10)+(P659/100)*(L659*$L$10)</f>
        <v>330.75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159.41249999999999</v>
      </c>
      <c r="Y659" s="14">
        <f t="shared" si="233"/>
        <v>0</v>
      </c>
      <c r="Z659" s="14">
        <f t="shared" si="234"/>
        <v>477.75</v>
      </c>
      <c r="AA659" s="14">
        <f t="shared" si="235"/>
        <v>0</v>
      </c>
      <c r="AB659" s="14">
        <f t="shared" si="237"/>
        <v>0</v>
      </c>
      <c r="AC659" s="15">
        <f t="shared" si="236"/>
        <v>637.20000000000005</v>
      </c>
      <c r="AD659" s="48">
        <f>(ROUND(AC659-AC652,1)/AC652)</f>
        <v>4.1176470588235294E-2</v>
      </c>
      <c r="AE659" s="113"/>
      <c r="AF659" s="60"/>
      <c r="AH659" s="59"/>
    </row>
    <row r="660" spans="1:34">
      <c r="A660" s="99" t="s">
        <v>822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-2.5653594771241829E-2</v>
      </c>
      <c r="AE660" s="113"/>
      <c r="AF660" s="60"/>
      <c r="AH660" s="59"/>
    </row>
    <row r="661" spans="1:34">
      <c r="A661" s="99" t="s">
        <v>823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100.91249999999999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330.75</v>
      </c>
      <c r="X661" s="14">
        <f t="shared" si="232"/>
        <v>159.41249999999999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477.75</v>
      </c>
      <c r="AC661" s="15">
        <f t="shared" si="236"/>
        <v>637.20000000000005</v>
      </c>
      <c r="AD661" s="48">
        <f>(ROUND(AC661-AC652,1)/AC652)</f>
        <v>4.1176470588235294E-2</v>
      </c>
      <c r="AE661" s="113"/>
      <c r="AF661" s="60"/>
      <c r="AH661" s="59"/>
    </row>
    <row r="662" spans="1:34">
      <c r="A662" s="99" t="s">
        <v>824</v>
      </c>
      <c r="B662" s="91"/>
      <c r="C662" s="21" t="s">
        <v>326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465.75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600.75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600.79999999999995</v>
      </c>
      <c r="AD662" s="48">
        <f>(ROUND(AC662-AC652,1)/AC652)</f>
        <v>-1.8300653594771239E-2</v>
      </c>
      <c r="AE662" s="113"/>
      <c r="AF662" s="60"/>
      <c r="AH662" s="59"/>
    </row>
    <row r="663" spans="1:34">
      <c r="A663" s="99" t="s">
        <v>825</v>
      </c>
      <c r="B663" s="91"/>
      <c r="C663" s="21" t="s">
        <v>327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-5.8823529411764705E-2</v>
      </c>
      <c r="AE663" s="113"/>
      <c r="AF663" s="60"/>
      <c r="AH663" s="59"/>
    </row>
    <row r="664" spans="1:34">
      <c r="A664" s="99"/>
      <c r="B664" s="91"/>
      <c r="C664" s="21" t="s">
        <v>328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-5.8823529411764705E-2</v>
      </c>
      <c r="AE664" s="113"/>
      <c r="AF664" s="60"/>
      <c r="AH664" s="59"/>
    </row>
    <row r="665" spans="1:34">
      <c r="A665" s="99"/>
      <c r="B665" s="91"/>
      <c r="C665" s="21" t="s">
        <v>324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-3.5294117647058823E-2</v>
      </c>
      <c r="AE665" s="113"/>
      <c r="AF665" s="60"/>
      <c r="AH665" s="59"/>
    </row>
    <row r="666" spans="1:34">
      <c r="A666" s="99"/>
      <c r="B666" s="91"/>
      <c r="C666" s="21" t="s">
        <v>325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-3.5294117647058823E-2</v>
      </c>
      <c r="AE666" s="113" t="s">
        <v>791</v>
      </c>
      <c r="AF666" s="60"/>
      <c r="AH666" s="59"/>
    </row>
    <row r="667" spans="1:34">
      <c r="A667" s="106" t="s">
        <v>0</v>
      </c>
      <c r="B667" s="92" t="s">
        <v>531</v>
      </c>
      <c r="C667" s="50" t="s">
        <v>240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390.4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634.4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634.4</v>
      </c>
      <c r="AD667" s="58" t="s">
        <v>327</v>
      </c>
      <c r="AE667" s="113"/>
      <c r="AF667" s="60"/>
      <c r="AH667" s="59"/>
    </row>
    <row r="668" spans="1:34">
      <c r="A668" s="99" t="s">
        <v>792</v>
      </c>
      <c r="B668" s="93">
        <v>10</v>
      </c>
      <c r="C668" s="21" t="s">
        <v>323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527.04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722.24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722.2</v>
      </c>
      <c r="AD668" s="48">
        <f>(ROUND(AC668-AC667,1)/AC667)</f>
        <v>0.13839848675914249</v>
      </c>
      <c r="AE668" s="113"/>
      <c r="AF668" s="60"/>
      <c r="AH668" s="59"/>
    </row>
    <row r="669" spans="1:34">
      <c r="A669" s="99" t="s">
        <v>793</v>
      </c>
      <c r="B669" s="93">
        <v>10</v>
      </c>
      <c r="C669" s="21" t="s">
        <v>826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-0.20003152585119799</v>
      </c>
      <c r="AE669" s="113"/>
      <c r="AF669" s="60"/>
      <c r="AH669" s="60"/>
    </row>
    <row r="670" spans="1:34">
      <c r="A670" s="99" t="s">
        <v>794</v>
      </c>
      <c r="B670" s="93">
        <v>20</v>
      </c>
      <c r="C670" s="21" t="s">
        <v>336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-0.20003152585119799</v>
      </c>
      <c r="AE670" s="113"/>
      <c r="AF670" s="60"/>
      <c r="AH670" s="59"/>
    </row>
    <row r="671" spans="1:34">
      <c r="A671" s="99" t="s">
        <v>795</v>
      </c>
      <c r="B671" s="93">
        <v>0</v>
      </c>
      <c r="C671" s="21" t="s">
        <v>337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-0.20003152585119799</v>
      </c>
      <c r="AE671" s="113"/>
      <c r="AF671" s="60"/>
      <c r="AH671" s="59"/>
    </row>
    <row r="672" spans="1:34">
      <c r="A672" s="99" t="s">
        <v>645</v>
      </c>
      <c r="B672" s="93"/>
      <c r="C672" s="21" t="s">
        <v>338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-0.20003152585119799</v>
      </c>
      <c r="AE672" s="113"/>
      <c r="AF672" s="60"/>
      <c r="AH672" s="59"/>
    </row>
    <row r="673" spans="1:34">
      <c r="A673" s="99" t="s">
        <v>586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1.7181588902900381E-2</v>
      </c>
      <c r="AE673" s="113"/>
      <c r="AF673" s="60"/>
      <c r="AH673" s="59"/>
    </row>
    <row r="674" spans="1:34">
      <c r="A674" s="99" t="s">
        <v>821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89.44</v>
      </c>
      <c r="T674" s="14">
        <f>(O674/100)*(K674*$J$10)</f>
        <v>0</v>
      </c>
      <c r="U674" s="14">
        <f>(P674/100)*(K674*$K$10)+(P674/100)*(L674*$L$10)</f>
        <v>263.25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172.64</v>
      </c>
      <c r="Y674" s="14">
        <f t="shared" si="239"/>
        <v>0</v>
      </c>
      <c r="Z674" s="14">
        <f t="shared" si="240"/>
        <v>458.25</v>
      </c>
      <c r="AA674" s="14">
        <f t="shared" si="241"/>
        <v>0</v>
      </c>
      <c r="AB674" s="14">
        <f t="shared" si="243"/>
        <v>0</v>
      </c>
      <c r="AC674" s="15">
        <f t="shared" si="242"/>
        <v>630.9</v>
      </c>
      <c r="AD674" s="48">
        <f>(ROUND(AC674-AC667,1)/AC667)</f>
        <v>-5.5170239596469108E-3</v>
      </c>
      <c r="AE674" s="113"/>
      <c r="AF674" s="60"/>
      <c r="AH674" s="59"/>
    </row>
    <row r="675" spans="1:34">
      <c r="A675" s="99" t="s">
        <v>822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-6.6361916771752835E-2</v>
      </c>
      <c r="AE675" s="113"/>
      <c r="AF675" s="60"/>
      <c r="AH675" s="59"/>
    </row>
    <row r="676" spans="1:34">
      <c r="A676" s="99" t="s">
        <v>823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89.44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263.25</v>
      </c>
      <c r="X676" s="14">
        <f t="shared" si="238"/>
        <v>172.64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458.25</v>
      </c>
      <c r="AC676" s="15">
        <f t="shared" si="242"/>
        <v>630.9</v>
      </c>
      <c r="AD676" s="48">
        <f>(ROUND(AC676-AC667,1)/AC667)</f>
        <v>-5.5170239596469108E-3</v>
      </c>
      <c r="AE676" s="113"/>
      <c r="AF676" s="60"/>
      <c r="AH676" s="59"/>
    </row>
    <row r="677" spans="1:34">
      <c r="A677" s="99" t="s">
        <v>824</v>
      </c>
      <c r="B677" s="93"/>
      <c r="C677" s="21" t="s">
        <v>326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462.07499999999999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645.07500000000005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645.1</v>
      </c>
      <c r="AD677" s="48">
        <f>(ROUND(AC677-AC667,1)/AC667)</f>
        <v>1.6866330390920555E-2</v>
      </c>
      <c r="AE677" s="113"/>
      <c r="AF677" s="60"/>
      <c r="AH677" s="59"/>
    </row>
    <row r="678" spans="1:34">
      <c r="A678" s="99" t="s">
        <v>825</v>
      </c>
      <c r="B678" s="93"/>
      <c r="C678" s="21" t="s">
        <v>327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-6.9356872635561164E-3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-6.9356872635561164E-3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-6.1475409836065573E-3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-6.1475409836065573E-3</v>
      </c>
      <c r="AE681" s="113" t="s">
        <v>791</v>
      </c>
      <c r="AF681" s="60"/>
      <c r="AH681" s="59"/>
    </row>
    <row r="682" spans="1:34">
      <c r="A682" s="106" t="s">
        <v>0</v>
      </c>
      <c r="B682" s="90" t="s">
        <v>550</v>
      </c>
      <c r="C682" s="50" t="s">
        <v>240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120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220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544</v>
      </c>
      <c r="AD682" s="58" t="s">
        <v>327</v>
      </c>
      <c r="AE682" s="113"/>
      <c r="AF682" s="60"/>
      <c r="AH682" s="59"/>
    </row>
    <row r="683" spans="1:34">
      <c r="A683" s="99" t="s">
        <v>792</v>
      </c>
      <c r="B683" s="91">
        <v>16</v>
      </c>
      <c r="C683" s="21" t="s">
        <v>323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96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176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644</v>
      </c>
      <c r="AD683" s="48">
        <f>(ROUND(AC683-AC682,1)/AC682)</f>
        <v>0.18382352941176472</v>
      </c>
      <c r="AE683" s="113"/>
      <c r="AF683" s="60"/>
      <c r="AH683" s="59"/>
    </row>
    <row r="684" spans="1:34">
      <c r="A684" s="99" t="s">
        <v>793</v>
      </c>
      <c r="B684" s="91">
        <v>16</v>
      </c>
      <c r="C684" s="21" t="s">
        <v>826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-0.11470588235294117</v>
      </c>
      <c r="AE684" s="113"/>
      <c r="AF684" s="60"/>
      <c r="AH684" s="59"/>
    </row>
    <row r="685" spans="1:34">
      <c r="A685" s="99" t="s">
        <v>794</v>
      </c>
      <c r="B685" s="91">
        <v>12</v>
      </c>
      <c r="C685" s="21" t="s">
        <v>336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-0.11470588235294117</v>
      </c>
      <c r="AE685" s="113"/>
      <c r="AF685" s="60"/>
      <c r="AH685" s="59"/>
    </row>
    <row r="686" spans="1:34">
      <c r="A686" s="99" t="s">
        <v>795</v>
      </c>
      <c r="B686" s="91">
        <v>0</v>
      </c>
      <c r="C686" s="21" t="s">
        <v>337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-0.11470588235294117</v>
      </c>
      <c r="AE686" s="113"/>
      <c r="AF686" s="60"/>
      <c r="AH686" s="59"/>
    </row>
    <row r="687" spans="1:34">
      <c r="A687" s="99" t="s">
        <v>645</v>
      </c>
      <c r="B687" s="91"/>
      <c r="C687" s="21" t="s">
        <v>338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-0.11470588235294117</v>
      </c>
      <c r="AE687" s="113"/>
      <c r="AF687" s="60"/>
      <c r="AH687" s="59"/>
    </row>
    <row r="688" spans="1:34">
      <c r="A688" s="99" t="s">
        <v>586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0.10349264705882352</v>
      </c>
      <c r="AE688" s="113"/>
      <c r="AF688" s="60"/>
      <c r="AH688" s="59"/>
    </row>
    <row r="689" spans="1:34">
      <c r="A689" s="99" t="s">
        <v>821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334.125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499.125</v>
      </c>
      <c r="AA689" s="14">
        <f t="shared" si="247"/>
        <v>0</v>
      </c>
      <c r="AB689" s="14">
        <f t="shared" si="254"/>
        <v>0</v>
      </c>
      <c r="AC689" s="15">
        <f t="shared" si="255"/>
        <v>604.4</v>
      </c>
      <c r="AD689" s="48">
        <f>(ROUND(AC689-AC682,1)/AC682)</f>
        <v>0.11102941176470588</v>
      </c>
      <c r="AE689" s="113"/>
      <c r="AF689" s="60"/>
      <c r="AH689" s="59"/>
    </row>
    <row r="690" spans="1:34">
      <c r="A690" s="99" t="s">
        <v>822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4.2830882352941177E-2</v>
      </c>
      <c r="AE690" s="113"/>
      <c r="AF690" s="60"/>
      <c r="AH690" s="59"/>
    </row>
    <row r="691" spans="1:34">
      <c r="A691" s="99" t="s">
        <v>823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334.125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499.125</v>
      </c>
      <c r="AC691" s="15">
        <f t="shared" si="255"/>
        <v>604.4</v>
      </c>
      <c r="AD691" s="48">
        <f>(ROUND(AC691-AC682,1)/AC682)</f>
        <v>0.11102941176470588</v>
      </c>
      <c r="AE691" s="113"/>
      <c r="AF691" s="60"/>
      <c r="AH691" s="59"/>
    </row>
    <row r="692" spans="1:34">
      <c r="A692" s="99" t="s">
        <v>824</v>
      </c>
      <c r="B692" s="91"/>
      <c r="C692" s="21" t="s">
        <v>326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8.0882352941176475E-2</v>
      </c>
      <c r="AE692" s="113"/>
      <c r="AF692" s="60"/>
      <c r="AH692" s="59"/>
    </row>
    <row r="693" spans="1:34">
      <c r="A693" s="99" t="s">
        <v>825</v>
      </c>
      <c r="B693" s="91"/>
      <c r="C693" s="21" t="s">
        <v>327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9.1911764705882359E-2</v>
      </c>
      <c r="AE693" s="113"/>
      <c r="AF693" s="60"/>
      <c r="AH693" s="59"/>
    </row>
    <row r="694" spans="1:34">
      <c r="A694" s="99"/>
      <c r="B694" s="91"/>
      <c r="C694" s="21" t="s">
        <v>328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9.1911764705882359E-2</v>
      </c>
      <c r="AE694" s="113"/>
      <c r="AF694" s="60"/>
      <c r="AH694" s="59"/>
    </row>
    <row r="695" spans="1:34">
      <c r="A695" s="99"/>
      <c r="B695" s="91"/>
      <c r="C695" s="21" t="s">
        <v>324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4.5588235294117652E-2</v>
      </c>
      <c r="AE695" s="113"/>
      <c r="AF695" s="60"/>
      <c r="AH695" s="59"/>
    </row>
    <row r="696" spans="1:34">
      <c r="A696" s="99"/>
      <c r="B696" s="91"/>
      <c r="C696" s="21" t="s">
        <v>325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4.5588235294117652E-2</v>
      </c>
      <c r="AE696" s="111"/>
      <c r="AF696" s="60"/>
      <c r="AH696" s="59"/>
    </row>
    <row r="697" spans="1:34">
      <c r="A697" s="106" t="s">
        <v>0</v>
      </c>
      <c r="B697" s="92" t="s">
        <v>554</v>
      </c>
      <c r="C697" s="50" t="s">
        <v>240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60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160</v>
      </c>
      <c r="AB697" s="52">
        <f>R697+W697</f>
        <v>0</v>
      </c>
      <c r="AC697" s="53">
        <f>ROUND(X697+Y697+Z697+AA697+AB697,1)</f>
        <v>544</v>
      </c>
      <c r="AD697" s="58"/>
      <c r="AE697" s="113"/>
      <c r="AF697" s="60"/>
      <c r="AH697" s="59"/>
    </row>
    <row r="698" spans="1:34">
      <c r="A698" s="99" t="s">
        <v>792</v>
      </c>
      <c r="B698" s="93">
        <v>10</v>
      </c>
      <c r="C698" s="21" t="s">
        <v>323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48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128</v>
      </c>
      <c r="AB698" s="14">
        <f>R698+W698</f>
        <v>0</v>
      </c>
      <c r="AC698" s="15">
        <f>ROUND(X698+Y698+Z698+AA698+AB698,1)</f>
        <v>576</v>
      </c>
      <c r="AD698" s="48">
        <f>(ROUND(AC698-AC697,1)/AC697)</f>
        <v>5.8823529411764705E-2</v>
      </c>
      <c r="AE698" s="113"/>
      <c r="AF698" s="60"/>
      <c r="AH698" s="59"/>
    </row>
    <row r="699" spans="1:34">
      <c r="A699" s="99" t="s">
        <v>793</v>
      </c>
      <c r="B699" s="93">
        <v>18</v>
      </c>
      <c r="C699" s="21" t="s">
        <v>826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-8.5294117647058826E-2</v>
      </c>
      <c r="AE699" s="113"/>
      <c r="AF699" s="60"/>
      <c r="AH699" s="59"/>
    </row>
    <row r="700" spans="1:34">
      <c r="A700" s="99" t="s">
        <v>794</v>
      </c>
      <c r="B700" s="93">
        <v>0</v>
      </c>
      <c r="C700" s="21" t="s">
        <v>336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-8.5294117647058826E-2</v>
      </c>
      <c r="AE700" s="113"/>
      <c r="AF700" s="60"/>
      <c r="AH700" s="59"/>
    </row>
    <row r="701" spans="1:34">
      <c r="A701" s="99" t="s">
        <v>795</v>
      </c>
      <c r="B701" s="93">
        <v>0</v>
      </c>
      <c r="C701" s="21" t="s">
        <v>337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-8.5294117647058826E-2</v>
      </c>
      <c r="AE701" s="113"/>
      <c r="AF701" s="60"/>
      <c r="AH701" s="59"/>
    </row>
    <row r="702" spans="1:34">
      <c r="A702" s="99" t="s">
        <v>645</v>
      </c>
      <c r="B702" s="93"/>
      <c r="C702" s="21" t="s">
        <v>338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-8.5294117647058826E-2</v>
      </c>
      <c r="AE702" s="113"/>
      <c r="AF702" s="60"/>
      <c r="AH702" s="59"/>
    </row>
    <row r="703" spans="1:34">
      <c r="A703" s="99" t="s">
        <v>586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7.8676470588235292E-2</v>
      </c>
      <c r="AE703" s="113"/>
      <c r="AF703" s="60"/>
      <c r="AH703" s="59"/>
    </row>
    <row r="704" spans="1:34">
      <c r="A704" s="99" t="s">
        <v>821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334.125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499.125</v>
      </c>
      <c r="AA704" s="14">
        <f t="shared" si="259"/>
        <v>0</v>
      </c>
      <c r="AB704" s="14">
        <f t="shared" si="261"/>
        <v>0</v>
      </c>
      <c r="AC704" s="15">
        <f t="shared" si="260"/>
        <v>623.9</v>
      </c>
      <c r="AD704" s="48">
        <f>(ROUND(AC704-AC697,1)/AC697)</f>
        <v>0.14687500000000001</v>
      </c>
      <c r="AE704" s="113"/>
      <c r="AF704" s="60"/>
      <c r="AH704" s="59"/>
    </row>
    <row r="705" spans="1:34">
      <c r="A705" s="99" t="s">
        <v>822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0.13933823529411765</v>
      </c>
      <c r="AE705" s="113"/>
      <c r="AF705" s="60"/>
      <c r="AH705" s="59"/>
    </row>
    <row r="706" spans="1:34">
      <c r="A706" s="99" t="s">
        <v>823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334.125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499.125</v>
      </c>
      <c r="AC706" s="15">
        <f t="shared" si="260"/>
        <v>623.9</v>
      </c>
      <c r="AD706" s="48">
        <f>(ROUND(AC706-AC697,1)/AC697)</f>
        <v>0.14687500000000001</v>
      </c>
      <c r="AE706" s="113"/>
      <c r="AF706" s="60"/>
      <c r="AH706" s="59"/>
    </row>
    <row r="707" spans="1:34">
      <c r="A707" s="99" t="s">
        <v>824</v>
      </c>
      <c r="B707" s="93"/>
      <c r="C707" s="21" t="s">
        <v>326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0.16911764705882354</v>
      </c>
      <c r="AE707" s="113"/>
      <c r="AF707" s="60"/>
      <c r="AH707" s="59"/>
    </row>
    <row r="708" spans="1:34">
      <c r="A708" s="99" t="s">
        <v>825</v>
      </c>
      <c r="B708" s="93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0.10294117647058823</v>
      </c>
      <c r="AE708" s="113"/>
      <c r="AF708" s="60"/>
      <c r="AH708" s="59"/>
    </row>
    <row r="709" spans="1:34">
      <c r="A709" s="99"/>
      <c r="B709" s="93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0.10294117647058823</v>
      </c>
      <c r="AE709" s="113"/>
      <c r="AF709" s="60"/>
      <c r="AH709" s="59"/>
    </row>
    <row r="710" spans="1:34">
      <c r="A710" s="99"/>
      <c r="B710" s="93"/>
      <c r="C710" s="21" t="s">
        <v>324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0.14705882352941177</v>
      </c>
      <c r="AE710" s="113"/>
      <c r="AF710" s="60"/>
      <c r="AH710" s="59"/>
    </row>
    <row r="711" spans="1:34">
      <c r="A711" s="99"/>
      <c r="B711" s="93"/>
      <c r="C711" s="21" t="s">
        <v>325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1.1764705882352941E-2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240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72</v>
      </c>
      <c r="U712" s="52">
        <f>(P712/100)*(K712*$K$3)+(P712/100)*(L712*$L$3)</f>
        <v>144</v>
      </c>
      <c r="V712" s="52">
        <f>(Q712/100)*(L712*$L$3)</f>
        <v>0</v>
      </c>
      <c r="W712" s="52">
        <f>(R712/100)*(K712*$K$3)+(R712/100)*(L712*$L$3)</f>
        <v>144</v>
      </c>
      <c r="X712" s="52">
        <f t="shared" ref="X712:X727" si="262">N712+S712</f>
        <v>180</v>
      </c>
      <c r="Y712" s="52">
        <f t="shared" ref="Y712:Y727" si="263">O712+T712</f>
        <v>132</v>
      </c>
      <c r="Z712" s="52">
        <f t="shared" ref="Z712:Z727" si="264">P712+U712</f>
        <v>204</v>
      </c>
      <c r="AA712" s="52">
        <f t="shared" ref="AA712:AA727" si="265">Q712+V712</f>
        <v>0</v>
      </c>
      <c r="AB712" s="52">
        <f>R712+W712</f>
        <v>204</v>
      </c>
      <c r="AC712" s="53">
        <f>ROUND(X712+Y712+Z712+AA712+AB712,1)</f>
        <v>720</v>
      </c>
      <c r="AD712" s="58"/>
      <c r="AE712" s="113" t="s">
        <v>791</v>
      </c>
      <c r="AF712" s="60"/>
      <c r="AH712" s="59"/>
    </row>
    <row r="713" spans="1:34">
      <c r="A713" s="99" t="s">
        <v>792</v>
      </c>
      <c r="B713" s="91">
        <v>10</v>
      </c>
      <c r="C713" s="21" t="s">
        <v>323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57.599999999999994</v>
      </c>
      <c r="U713" s="14">
        <f>(P713/100)*(K713*$K$4)+(P713/100)*(L713*$L$4)</f>
        <v>115.19999999999999</v>
      </c>
      <c r="V713" s="14">
        <f>(Q713/100)*(L713*$L$4)</f>
        <v>0</v>
      </c>
      <c r="W713" s="14">
        <f>(R713/100)*(K713*$K$4)+(R713/100)*(L713*$L$4)</f>
        <v>115.19999999999999</v>
      </c>
      <c r="X713" s="14">
        <f t="shared" si="262"/>
        <v>352</v>
      </c>
      <c r="Y713" s="14">
        <f t="shared" si="263"/>
        <v>105.6</v>
      </c>
      <c r="Z713" s="14">
        <f t="shared" si="264"/>
        <v>163.19999999999999</v>
      </c>
      <c r="AA713" s="14">
        <f t="shared" si="265"/>
        <v>0</v>
      </c>
      <c r="AB713" s="14">
        <f>R713+W713</f>
        <v>163.19999999999999</v>
      </c>
      <c r="AC713" s="15">
        <f>ROUND(X713+Y713+Z713+AA713+AB713,1)</f>
        <v>784</v>
      </c>
      <c r="AD713" s="48">
        <f>(ROUND(AC713-AC712,1)/AC712)</f>
        <v>8.8888888888888892E-2</v>
      </c>
      <c r="AE713" s="113"/>
      <c r="AF713" s="60"/>
      <c r="AH713" s="59"/>
    </row>
    <row r="714" spans="1:34">
      <c r="A714" s="99" t="s">
        <v>793</v>
      </c>
      <c r="B714" s="91">
        <v>10</v>
      </c>
      <c r="C714" s="21" t="s">
        <v>826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43.199999999999996</v>
      </c>
      <c r="U714" s="14">
        <f>(P714/100)*(K714*$K$5)+(P714/100)*(L714*$L$5)</f>
        <v>86.399999999999991</v>
      </c>
      <c r="V714" s="14">
        <f>(Q714/100)*(L714*$L$5)</f>
        <v>0</v>
      </c>
      <c r="W714" s="14">
        <f>(R714/100)*(K714*$K$5)+(R714/100)*(L714*$L$5)</f>
        <v>86.399999999999991</v>
      </c>
      <c r="X714" s="14">
        <f t="shared" si="262"/>
        <v>172</v>
      </c>
      <c r="Y714" s="14">
        <f t="shared" si="263"/>
        <v>103.19999999999999</v>
      </c>
      <c r="Z714" s="14">
        <f t="shared" si="264"/>
        <v>146.39999999999998</v>
      </c>
      <c r="AA714" s="14">
        <f t="shared" si="265"/>
        <v>0</v>
      </c>
      <c r="AB714" s="14">
        <f>R714+W714</f>
        <v>146.39999999999998</v>
      </c>
      <c r="AC714" s="15">
        <f t="shared" ref="AC714:AC726" si="266">ROUND(X714+Y714+Z714+AA714+AB714,1)</f>
        <v>568</v>
      </c>
      <c r="AD714" s="48">
        <f>(ROUND(AC714-AC712,1)/AC712)</f>
        <v>-0.21111111111111111</v>
      </c>
      <c r="AE714" s="113"/>
      <c r="AF714" s="60"/>
      <c r="AH714" s="59"/>
    </row>
    <row r="715" spans="1:34">
      <c r="A715" s="99" t="s">
        <v>794</v>
      </c>
      <c r="B715" s="91">
        <v>20</v>
      </c>
      <c r="C715" s="21" t="s">
        <v>336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43.199999999999996</v>
      </c>
      <c r="U715" s="14">
        <f>(P715/100)*(K715*$K$6)+(P715/100)*(L715*$L$6)</f>
        <v>86.399999999999991</v>
      </c>
      <c r="V715" s="14">
        <f>(Q715/100)*(L715*$L$6)</f>
        <v>0</v>
      </c>
      <c r="W715" s="14">
        <f>(R715/100)*(K715*$K$6)+(R715/100)*(L715*$L$6)</f>
        <v>86.399999999999991</v>
      </c>
      <c r="X715" s="14">
        <f t="shared" si="262"/>
        <v>172</v>
      </c>
      <c r="Y715" s="14">
        <f t="shared" si="263"/>
        <v>103.19999999999999</v>
      </c>
      <c r="Z715" s="14">
        <f t="shared" si="264"/>
        <v>146.39999999999998</v>
      </c>
      <c r="AA715" s="14">
        <f t="shared" si="265"/>
        <v>0</v>
      </c>
      <c r="AB715" s="14">
        <f t="shared" ref="AB715:AB726" si="267">R715+W715</f>
        <v>146.39999999999998</v>
      </c>
      <c r="AC715" s="15">
        <f t="shared" si="266"/>
        <v>568</v>
      </c>
      <c r="AD715" s="48">
        <f>(ROUND(AC715-AC712,1)/AC712)</f>
        <v>-0.21111111111111111</v>
      </c>
      <c r="AE715" s="113"/>
      <c r="AF715" s="60"/>
      <c r="AH715" s="59"/>
    </row>
    <row r="716" spans="1:34">
      <c r="A716" s="99" t="s">
        <v>795</v>
      </c>
      <c r="B716" s="91">
        <v>20</v>
      </c>
      <c r="C716" s="21" t="s">
        <v>337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43.199999999999996</v>
      </c>
      <c r="U716" s="14">
        <f>(P716/100)*(K716*$K$7)+(P716/100)*(L716*$L$7)</f>
        <v>86.399999999999991</v>
      </c>
      <c r="V716" s="14">
        <f>(Q716/100)*(L716*$L$7)</f>
        <v>0</v>
      </c>
      <c r="W716" s="14">
        <f>(R716/100)*(K716*$K$7)+(R716/100)*(L716*$L$7)</f>
        <v>86.399999999999991</v>
      </c>
      <c r="X716" s="14">
        <f t="shared" si="262"/>
        <v>172</v>
      </c>
      <c r="Y716" s="14">
        <f t="shared" si="263"/>
        <v>103.19999999999999</v>
      </c>
      <c r="Z716" s="14">
        <f t="shared" si="264"/>
        <v>146.39999999999998</v>
      </c>
      <c r="AA716" s="14">
        <f t="shared" si="265"/>
        <v>0</v>
      </c>
      <c r="AB716" s="14">
        <f t="shared" si="267"/>
        <v>146.39999999999998</v>
      </c>
      <c r="AC716" s="15">
        <f t="shared" si="266"/>
        <v>568</v>
      </c>
      <c r="AD716" s="48">
        <f>(ROUND(AC716-AC712,1)/AC712)</f>
        <v>-0.21111111111111111</v>
      </c>
      <c r="AE716" s="113"/>
      <c r="AF716" s="60"/>
      <c r="AH716" s="59"/>
    </row>
    <row r="717" spans="1:34">
      <c r="A717" s="99" t="s">
        <v>645</v>
      </c>
      <c r="B717" s="91"/>
      <c r="C717" s="21" t="s">
        <v>338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43.199999999999996</v>
      </c>
      <c r="U717" s="14">
        <f>(P717/100)*(K717*$K$8)+(P717/100)*(L717*$L$8)</f>
        <v>86.399999999999991</v>
      </c>
      <c r="V717" s="14">
        <f>(Q717/100)*(L717*$L$8)</f>
        <v>0</v>
      </c>
      <c r="W717" s="14">
        <f>(R717/100)*(K717*$K$8)+(R717/100)*(L717*$L$8)</f>
        <v>86.399999999999991</v>
      </c>
      <c r="X717" s="14">
        <f t="shared" si="262"/>
        <v>172</v>
      </c>
      <c r="Y717" s="14">
        <f t="shared" si="263"/>
        <v>103.19999999999999</v>
      </c>
      <c r="Z717" s="14">
        <f t="shared" si="264"/>
        <v>146.39999999999998</v>
      </c>
      <c r="AA717" s="14">
        <f t="shared" si="265"/>
        <v>0</v>
      </c>
      <c r="AB717" s="14">
        <f t="shared" si="267"/>
        <v>146.39999999999998</v>
      </c>
      <c r="AC717" s="15">
        <f t="shared" si="266"/>
        <v>568</v>
      </c>
      <c r="AD717" s="48">
        <f>(ROUND(AC717-AC712,1)/AC712)</f>
        <v>-0.21111111111111111</v>
      </c>
      <c r="AE717" s="113"/>
      <c r="AF717" s="60"/>
      <c r="AH717" s="59"/>
    </row>
    <row r="718" spans="1:34">
      <c r="A718" s="99" t="s">
        <v>586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432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702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760.5</v>
      </c>
      <c r="AD718" s="48">
        <f>(ROUND(AC718-AC712,1)/AC712)</f>
        <v>5.6250000000000001E-2</v>
      </c>
      <c r="AE718" s="113"/>
      <c r="AF718" s="60"/>
      <c r="AH718" s="59"/>
    </row>
    <row r="719" spans="1:34">
      <c r="A719" s="99" t="s">
        <v>821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486.00000000000006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756</v>
      </c>
      <c r="AA719" s="14">
        <f t="shared" si="265"/>
        <v>0</v>
      </c>
      <c r="AB719" s="14">
        <f t="shared" si="267"/>
        <v>0</v>
      </c>
      <c r="AC719" s="15">
        <f t="shared" si="266"/>
        <v>814.5</v>
      </c>
      <c r="AD719" s="48">
        <f>(ROUND(AC719-AC712,1)/AC712)</f>
        <v>0.13125000000000001</v>
      </c>
      <c r="AE719" s="113"/>
      <c r="AF719" s="60"/>
      <c r="AH719" s="59"/>
    </row>
    <row r="720" spans="1:34">
      <c r="A720" s="99" t="s">
        <v>822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432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702</v>
      </c>
      <c r="AB720" s="14">
        <f t="shared" si="267"/>
        <v>0</v>
      </c>
      <c r="AC720" s="15">
        <f t="shared" si="266"/>
        <v>760.5</v>
      </c>
      <c r="AD720" s="48">
        <f>(ROUND(AC720-AC712,1)/AC712)</f>
        <v>5.6250000000000001E-2</v>
      </c>
      <c r="AE720" s="113"/>
      <c r="AF720" s="60"/>
      <c r="AH720" s="59"/>
    </row>
    <row r="721" spans="1:34">
      <c r="A721" s="99" t="s">
        <v>823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486.00000000000006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756</v>
      </c>
      <c r="AC721" s="15">
        <f t="shared" si="266"/>
        <v>814.5</v>
      </c>
      <c r="AD721" s="48">
        <f>(ROUND(AC721-AC712,1)/AC712)</f>
        <v>0.13125000000000001</v>
      </c>
      <c r="AE721" s="113"/>
      <c r="AF721" s="60"/>
      <c r="AH721" s="59"/>
    </row>
    <row r="722" spans="1:34">
      <c r="A722" s="99" t="s">
        <v>824</v>
      </c>
      <c r="B722" s="91"/>
      <c r="C722" s="21" t="s">
        <v>326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192</v>
      </c>
      <c r="T722" s="14">
        <f>(O722/100)*(K722*$K$13)+(O722/100)*(M722*$M$13)</f>
        <v>72</v>
      </c>
      <c r="U722" s="14">
        <f>(P722/100)*(K722*$K$13)+(P722/100)*(L722*$L$13)+(P722/100)*(M722*$M$13)</f>
        <v>108</v>
      </c>
      <c r="V722" s="14">
        <f>(Q722/100)*(L722*$L$13)+(Q722/100)*(M722*$M$13)</f>
        <v>0</v>
      </c>
      <c r="W722" s="14">
        <f>(R722/100)*(K722*$K$13)+(R722/100)*(L722*$L$13)+(R722/100)*(M722*$M$13)</f>
        <v>108</v>
      </c>
      <c r="X722" s="14">
        <f>N722+S722</f>
        <v>312</v>
      </c>
      <c r="Y722" s="14">
        <f t="shared" si="263"/>
        <v>117</v>
      </c>
      <c r="Z722" s="14">
        <f t="shared" si="264"/>
        <v>153</v>
      </c>
      <c r="AA722" s="14">
        <f t="shared" si="265"/>
        <v>0</v>
      </c>
      <c r="AB722" s="14">
        <f t="shared" si="267"/>
        <v>153</v>
      </c>
      <c r="AC722" s="15">
        <f t="shared" si="266"/>
        <v>735</v>
      </c>
      <c r="AD722" s="48">
        <f>(ROUND(AC722-AC712,1)/AC712)</f>
        <v>2.0833333333333332E-2</v>
      </c>
      <c r="AE722" s="113"/>
      <c r="AF722" s="60"/>
      <c r="AH722" s="59"/>
    </row>
    <row r="723" spans="1:34">
      <c r="A723" s="99" t="s">
        <v>825</v>
      </c>
      <c r="B723" s="91"/>
      <c r="C723" s="21" t="s">
        <v>327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504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714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714</v>
      </c>
      <c r="AD723" s="48">
        <f>(ROUND(AC723-AC712,1)/AC712)</f>
        <v>-8.3333333333333332E-3</v>
      </c>
      <c r="AE723" s="113"/>
      <c r="AF723" s="60"/>
      <c r="AH723" s="59"/>
    </row>
    <row r="724" spans="1:34">
      <c r="A724" s="99"/>
      <c r="B724" s="91" t="s">
        <v>865</v>
      </c>
      <c r="C724" s="21" t="s">
        <v>328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504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714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714</v>
      </c>
      <c r="AD724" s="48">
        <f>(ROUND(AC724-AC712,1)/AC712)</f>
        <v>-8.3333333333333332E-3</v>
      </c>
      <c r="AE724" s="113"/>
      <c r="AF724" s="60"/>
      <c r="AH724" s="59"/>
    </row>
    <row r="725" spans="1:34">
      <c r="A725" s="99"/>
      <c r="B725" s="91"/>
      <c r="C725" s="21" t="s">
        <v>324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38.4</v>
      </c>
      <c r="U725" s="14">
        <f>(P725/100)*(K725*$K$16)+(P725/100)*(L725*$L$16)</f>
        <v>76.8</v>
      </c>
      <c r="V725" s="14">
        <f>(Q725/100)*(L725*$L$16)</f>
        <v>0</v>
      </c>
      <c r="W725" s="14">
        <f>(R725/100)*(K725*$K$16)+(R725/100)*(L725*$L$16)</f>
        <v>76.8</v>
      </c>
      <c r="X725" s="14">
        <f t="shared" si="262"/>
        <v>320</v>
      </c>
      <c r="Y725" s="14">
        <f t="shared" si="263"/>
        <v>86.4</v>
      </c>
      <c r="Z725" s="14">
        <f t="shared" si="264"/>
        <v>124.8</v>
      </c>
      <c r="AA725" s="14">
        <f t="shared" si="265"/>
        <v>0</v>
      </c>
      <c r="AB725" s="14">
        <f t="shared" si="267"/>
        <v>124.8</v>
      </c>
      <c r="AC725" s="15">
        <f t="shared" si="266"/>
        <v>656</v>
      </c>
      <c r="AD725" s="48">
        <f>(ROUND(AC725-AC712,1)/AC712)</f>
        <v>-8.8888888888888892E-2</v>
      </c>
      <c r="AE725" s="113"/>
      <c r="AF725" s="60"/>
      <c r="AH725" s="59"/>
    </row>
    <row r="726" spans="1:34">
      <c r="A726" s="99"/>
      <c r="B726" s="91"/>
      <c r="C726" s="21" t="s">
        <v>325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38.4</v>
      </c>
      <c r="U726" s="14">
        <f>(P726/100)*(K726*$K$17)+(P726/100)*(L726*$L$17)</f>
        <v>76.8</v>
      </c>
      <c r="V726" s="14">
        <f>(Q726/100)*(L726*$L$17)</f>
        <v>0</v>
      </c>
      <c r="W726" s="14">
        <f>(R726/100)*(K726*$K$17)+(R726/100)*(L726*$L$17)</f>
        <v>76.8</v>
      </c>
      <c r="X726" s="14">
        <f t="shared" si="262"/>
        <v>320</v>
      </c>
      <c r="Y726" s="14">
        <f t="shared" si="263"/>
        <v>86.4</v>
      </c>
      <c r="Z726" s="14">
        <f t="shared" si="264"/>
        <v>124.8</v>
      </c>
      <c r="AA726" s="14">
        <f t="shared" si="265"/>
        <v>0</v>
      </c>
      <c r="AB726" s="14">
        <f t="shared" si="267"/>
        <v>124.8</v>
      </c>
      <c r="AC726" s="15">
        <f t="shared" si="266"/>
        <v>656</v>
      </c>
      <c r="AD726" s="48">
        <f>(ROUND(AC726-AC712,1)/AC712)</f>
        <v>-8.8888888888888892E-2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241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510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680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680</v>
      </c>
      <c r="AD727" s="58"/>
      <c r="AE727" s="113" t="s">
        <v>791</v>
      </c>
      <c r="AF727" s="60"/>
      <c r="AH727" s="59"/>
    </row>
    <row r="728" spans="1:34">
      <c r="A728" s="99" t="s">
        <v>792</v>
      </c>
      <c r="B728" s="93">
        <v>0</v>
      </c>
      <c r="C728" s="21" t="s">
        <v>323</v>
      </c>
      <c r="D728" s="12">
        <v>50</v>
      </c>
      <c r="E728" s="12">
        <v>85</v>
      </c>
      <c r="F728" s="12">
        <v>0</v>
      </c>
      <c r="G728" s="12">
        <v>0</v>
      </c>
      <c r="H728" s="12">
        <v>0</v>
      </c>
      <c r="I728" s="13">
        <v>30</v>
      </c>
      <c r="J728" s="13">
        <v>30</v>
      </c>
      <c r="K728" s="13">
        <v>100</v>
      </c>
      <c r="L728" s="13">
        <v>0</v>
      </c>
      <c r="M728" s="13">
        <v>0</v>
      </c>
      <c r="N728" s="14">
        <f>D728*$D$4</f>
        <v>80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120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200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744</v>
      </c>
      <c r="AD728" s="48">
        <f>(ROUND(AC728-AC727,1)/AC727)</f>
        <v>9.4117647058823528E-2</v>
      </c>
      <c r="AE728" s="113"/>
      <c r="AF728" s="60"/>
      <c r="AH728" s="59"/>
    </row>
    <row r="729" spans="1:34">
      <c r="A729" s="99" t="s">
        <v>793</v>
      </c>
      <c r="B729" s="93">
        <v>0</v>
      </c>
      <c r="C729" s="21" t="s">
        <v>826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-0.3</v>
      </c>
      <c r="AE729" s="113"/>
      <c r="AF729" s="60"/>
      <c r="AH729" s="59"/>
    </row>
    <row r="730" spans="1:34">
      <c r="A730" s="99" t="s">
        <v>794</v>
      </c>
      <c r="B730" s="93">
        <v>25</v>
      </c>
      <c r="C730" s="21" t="s">
        <v>336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-0.3</v>
      </c>
      <c r="AE730" s="113"/>
      <c r="AF730" s="60"/>
      <c r="AH730" s="59"/>
    </row>
    <row r="731" spans="1:34">
      <c r="A731" s="99" t="s">
        <v>795</v>
      </c>
      <c r="B731" s="93">
        <v>0</v>
      </c>
      <c r="C731" s="21" t="s">
        <v>337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-0.3</v>
      </c>
      <c r="AE731" s="113"/>
      <c r="AF731" s="60"/>
      <c r="AH731" s="59"/>
    </row>
    <row r="732" spans="1:34">
      <c r="A732" s="99" t="s">
        <v>645</v>
      </c>
      <c r="B732" s="93"/>
      <c r="C732" s="21" t="s">
        <v>338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-0.3</v>
      </c>
      <c r="AE732" s="113"/>
      <c r="AF732" s="60"/>
      <c r="AH732" s="59"/>
    </row>
    <row r="733" spans="1:34">
      <c r="A733" s="99" t="s">
        <v>586</v>
      </c>
      <c r="B733" s="93"/>
      <c r="C733" s="21" t="s">
        <v>1</v>
      </c>
      <c r="D733" s="12">
        <v>0</v>
      </c>
      <c r="E733" s="12">
        <v>160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240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576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816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816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821</v>
      </c>
      <c r="B734" s="93"/>
      <c r="C734" s="21" t="s">
        <v>2</v>
      </c>
      <c r="D734" s="12">
        <v>0</v>
      </c>
      <c r="E734" s="12">
        <v>0</v>
      </c>
      <c r="F734" s="12">
        <v>160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240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540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780</v>
      </c>
      <c r="AA734" s="14">
        <f t="shared" si="271"/>
        <v>0</v>
      </c>
      <c r="AB734" s="14">
        <f t="shared" si="273"/>
        <v>0</v>
      </c>
      <c r="AC734" s="15">
        <f t="shared" si="272"/>
        <v>780</v>
      </c>
      <c r="AD734" s="48">
        <f>(ROUND(AC734-AC727,1)/AC727)</f>
        <v>0.14705882352941177</v>
      </c>
      <c r="AE734" s="113"/>
      <c r="AF734" s="60"/>
      <c r="AH734" s="59"/>
    </row>
    <row r="735" spans="1:34">
      <c r="A735" s="99" t="s">
        <v>822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160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240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480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720</v>
      </c>
      <c r="AB735" s="14">
        <f t="shared" si="273"/>
        <v>0</v>
      </c>
      <c r="AC735" s="15">
        <f t="shared" si="272"/>
        <v>720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823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160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240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540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780</v>
      </c>
      <c r="AC736" s="15">
        <f t="shared" si="272"/>
        <v>780</v>
      </c>
      <c r="AD736" s="48">
        <f>(ROUND(AC736-AC727,1)/AC727)</f>
        <v>0.14705882352941177</v>
      </c>
      <c r="AE736" s="113"/>
      <c r="AF736" s="60"/>
      <c r="AH736" s="59"/>
    </row>
    <row r="737" spans="1:34">
      <c r="A737" s="99" t="s">
        <v>824</v>
      </c>
      <c r="B737" s="93"/>
      <c r="C737" s="21" t="s">
        <v>326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130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586.5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714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714</v>
      </c>
      <c r="AD737" s="48">
        <f>(ROUND(AC737-AC727,1)/AC727)</f>
        <v>0.05</v>
      </c>
      <c r="AE737" s="113"/>
      <c r="AF737" s="60"/>
      <c r="AH737" s="59"/>
    </row>
    <row r="738" spans="1:34">
      <c r="A738" s="99" t="s">
        <v>825</v>
      </c>
      <c r="B738" s="93"/>
      <c r="C738" s="21" t="s">
        <v>327</v>
      </c>
      <c r="D738" s="12">
        <v>160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240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480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720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720</v>
      </c>
      <c r="AD738" s="48">
        <f>(ROUND(AC738-AC727,1)/AC727)</f>
        <v>5.8823529411764705E-2</v>
      </c>
      <c r="AE738" s="113"/>
      <c r="AF738" s="60"/>
      <c r="AH738" s="59"/>
    </row>
    <row r="739" spans="1:34">
      <c r="A739" s="99"/>
      <c r="B739" s="93"/>
      <c r="C739" s="21" t="s">
        <v>328</v>
      </c>
      <c r="D739" s="12">
        <v>160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240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480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720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720</v>
      </c>
      <c r="AD739" s="48">
        <f>(ROUND(AC739-AC727,1)/AC727)</f>
        <v>5.8823529411764705E-2</v>
      </c>
      <c r="AE739" s="113"/>
      <c r="AF739" s="60"/>
      <c r="AH739" s="59"/>
    </row>
    <row r="740" spans="1:34">
      <c r="A740" s="99"/>
      <c r="B740" s="93"/>
      <c r="C740" s="21" t="s">
        <v>324</v>
      </c>
      <c r="D740" s="12">
        <v>50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90</v>
      </c>
      <c r="K740" s="13">
        <v>100</v>
      </c>
      <c r="L740" s="13">
        <v>0</v>
      </c>
      <c r="M740" s="13">
        <v>0</v>
      </c>
      <c r="N740" s="14">
        <f>D740*$D$16</f>
        <v>80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252</v>
      </c>
      <c r="T740" s="14">
        <f>(O740/100)*(K740*$K$16)</f>
        <v>272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332</v>
      </c>
      <c r="Y740" s="14">
        <f t="shared" si="269"/>
        <v>408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740</v>
      </c>
      <c r="AD740" s="48">
        <f>(ROUND(AC740-AC727,1)/AC727)</f>
        <v>8.8235294117647065E-2</v>
      </c>
      <c r="AE740" s="113"/>
      <c r="AF740" s="60"/>
      <c r="AH740" s="59"/>
    </row>
    <row r="741" spans="1:34">
      <c r="A741" s="99"/>
      <c r="B741" s="93"/>
      <c r="C741" s="21" t="s">
        <v>325</v>
      </c>
      <c r="D741" s="12">
        <v>50</v>
      </c>
      <c r="E741" s="12">
        <v>85</v>
      </c>
      <c r="F741" s="12">
        <v>0</v>
      </c>
      <c r="G741" s="12">
        <v>0</v>
      </c>
      <c r="H741" s="12">
        <v>0</v>
      </c>
      <c r="I741" s="13">
        <v>90</v>
      </c>
      <c r="J741" s="13">
        <v>0</v>
      </c>
      <c r="K741" s="13">
        <v>100</v>
      </c>
      <c r="L741" s="13">
        <v>0</v>
      </c>
      <c r="M741" s="13">
        <v>0</v>
      </c>
      <c r="N741" s="14">
        <f>D741*$D$17</f>
        <v>80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252</v>
      </c>
      <c r="T741" s="14">
        <f>(O741/100)*(K741*$K$17)</f>
        <v>272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332</v>
      </c>
      <c r="Y741" s="14">
        <f t="shared" si="269"/>
        <v>408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740</v>
      </c>
      <c r="AD741" s="48">
        <f>(ROUND(AC741-AC727,1)/AC727)</f>
        <v>8.8235294117647065E-2</v>
      </c>
      <c r="AE741" s="113"/>
      <c r="AF741" s="60"/>
      <c r="AH741" s="59"/>
    </row>
    <row r="742" spans="1:34">
      <c r="A742" s="106" t="s">
        <v>0</v>
      </c>
      <c r="B742" s="90" t="s">
        <v>524</v>
      </c>
      <c r="C742" s="50" t="s">
        <v>340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791</v>
      </c>
      <c r="AF742" s="60"/>
      <c r="AH742" s="59"/>
    </row>
    <row r="743" spans="1:34">
      <c r="A743" s="99" t="s">
        <v>792</v>
      </c>
      <c r="B743" s="91">
        <v>20</v>
      </c>
      <c r="C743" s="21" t="s">
        <v>323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793</v>
      </c>
      <c r="B744" s="91">
        <v>12</v>
      </c>
      <c r="C744" s="21" t="s">
        <v>826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794</v>
      </c>
      <c r="B745" s="91">
        <v>0</v>
      </c>
      <c r="C745" s="21" t="s">
        <v>336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795</v>
      </c>
      <c r="B746" s="91">
        <v>0</v>
      </c>
      <c r="C746" s="21" t="s">
        <v>337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645</v>
      </c>
      <c r="B747" s="91"/>
      <c r="C747" s="21" t="s">
        <v>338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586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821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297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462</v>
      </c>
      <c r="AA749" s="14">
        <f t="shared" si="277"/>
        <v>0</v>
      </c>
      <c r="AB749" s="14">
        <f t="shared" si="279"/>
        <v>0</v>
      </c>
      <c r="AC749" s="15">
        <f t="shared" si="278"/>
        <v>624.5</v>
      </c>
      <c r="AD749" s="48">
        <f>(ROUND(AC749-AC742,1)/AC742)</f>
        <v>0.249</v>
      </c>
      <c r="AE749" s="113"/>
      <c r="AF749" s="60"/>
      <c r="AH749" s="59"/>
    </row>
    <row r="750" spans="1:34">
      <c r="A750" s="99" t="s">
        <v>822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823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297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462</v>
      </c>
      <c r="AC751" s="15">
        <f t="shared" si="278"/>
        <v>624.5</v>
      </c>
      <c r="AD751" s="48">
        <f>(ROUND(AC751-AC742,1)/AC742)</f>
        <v>0.249</v>
      </c>
      <c r="AE751" s="113"/>
      <c r="AF751" s="60"/>
      <c r="AH751" s="59"/>
    </row>
    <row r="752" spans="1:34">
      <c r="A752" s="99" t="s">
        <v>824</v>
      </c>
      <c r="B752" s="91"/>
      <c r="C752" s="21" t="s">
        <v>326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825</v>
      </c>
      <c r="B753" s="91"/>
      <c r="C753" s="21" t="s">
        <v>327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328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324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325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542</v>
      </c>
      <c r="C757" s="50" t="s">
        <v>340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791</v>
      </c>
      <c r="AF757" s="60"/>
      <c r="AH757" s="59"/>
    </row>
    <row r="758" spans="1:34">
      <c r="A758" s="99" t="s">
        <v>792</v>
      </c>
      <c r="B758" s="93">
        <v>18</v>
      </c>
      <c r="C758" s="21" t="s">
        <v>323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793</v>
      </c>
      <c r="B759" s="93">
        <v>12</v>
      </c>
      <c r="C759" s="21" t="s">
        <v>826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794</v>
      </c>
      <c r="B760" s="93">
        <v>0</v>
      </c>
      <c r="C760" s="21" t="s">
        <v>336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795</v>
      </c>
      <c r="B761" s="93">
        <v>0</v>
      </c>
      <c r="C761" s="21" t="s">
        <v>337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645</v>
      </c>
      <c r="B762" s="93"/>
      <c r="C762" s="21" t="s">
        <v>338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586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821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253.125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478.125</v>
      </c>
      <c r="AA764" s="14">
        <f t="shared" si="283"/>
        <v>0</v>
      </c>
      <c r="AB764" s="14">
        <f t="shared" si="285"/>
        <v>0</v>
      </c>
      <c r="AC764" s="15">
        <f t="shared" si="284"/>
        <v>620.9</v>
      </c>
      <c r="AD764" s="48">
        <f>(ROUND(AC764-AC757,1)/AC757)</f>
        <v>0.21459311424100158</v>
      </c>
      <c r="AE764" s="113"/>
      <c r="AF764" s="60"/>
      <c r="AH764" s="59"/>
    </row>
    <row r="765" spans="1:34">
      <c r="A765" s="99" t="s">
        <v>822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823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253.125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478.125</v>
      </c>
      <c r="AC766" s="15">
        <f t="shared" si="284"/>
        <v>620.9</v>
      </c>
      <c r="AD766" s="48">
        <f>(ROUND(AC766-AC757,1)/AC757)</f>
        <v>0.21459311424100158</v>
      </c>
      <c r="AE766" s="113"/>
      <c r="AF766" s="60"/>
      <c r="AH766" s="59"/>
    </row>
    <row r="767" spans="1:34">
      <c r="A767" s="99" t="s">
        <v>824</v>
      </c>
      <c r="B767" s="93"/>
      <c r="C767" s="21" t="s">
        <v>326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825</v>
      </c>
      <c r="B768" s="93"/>
      <c r="C768" s="21" t="s">
        <v>327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328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324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325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866</v>
      </c>
      <c r="C772" s="50" t="s">
        <v>240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384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544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736</v>
      </c>
      <c r="AD772" s="58"/>
      <c r="AE772" s="113" t="s">
        <v>791</v>
      </c>
      <c r="AF772" s="60"/>
      <c r="AH772" s="59"/>
    </row>
    <row r="773" spans="1:34">
      <c r="A773" s="99" t="s">
        <v>792</v>
      </c>
      <c r="B773" s="91">
        <v>10</v>
      </c>
      <c r="C773" s="21" t="s">
        <v>323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307.2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435.2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742.4</v>
      </c>
      <c r="AD773" s="48">
        <f>(ROUND(AC773-AC772,1)/AC772)</f>
        <v>8.6956521739130436E-3</v>
      </c>
      <c r="AE773" s="113"/>
      <c r="AF773" s="60"/>
      <c r="AH773" s="59"/>
    </row>
    <row r="774" spans="1:34">
      <c r="A774" s="99" t="s">
        <v>793</v>
      </c>
      <c r="B774" s="91">
        <v>15</v>
      </c>
      <c r="C774" s="21" t="s">
        <v>826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230.4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390.4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572.79999999999995</v>
      </c>
      <c r="AD774" s="48">
        <f>(ROUND(AC774-AC772,1)/AC772)</f>
        <v>-0.22173913043478261</v>
      </c>
      <c r="AE774" s="113"/>
      <c r="AF774" s="60"/>
      <c r="AH774" s="59"/>
    </row>
    <row r="775" spans="1:34">
      <c r="A775" s="99" t="s">
        <v>794</v>
      </c>
      <c r="B775" s="91">
        <v>20</v>
      </c>
      <c r="C775" s="21" t="s">
        <v>336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230.4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390.4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572.79999999999995</v>
      </c>
      <c r="AD775" s="48">
        <f>(ROUND(AC775-AC772,1)/AC772)</f>
        <v>-0.22173913043478261</v>
      </c>
      <c r="AE775" s="113"/>
      <c r="AF775" s="60"/>
      <c r="AH775" s="59"/>
    </row>
    <row r="776" spans="1:34">
      <c r="A776" s="99" t="s">
        <v>795</v>
      </c>
      <c r="B776" s="91">
        <v>0</v>
      </c>
      <c r="C776" s="21" t="s">
        <v>337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230.4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390.4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572.79999999999995</v>
      </c>
      <c r="AD776" s="48">
        <f>(ROUND(AC776-AC772,1)/AC772)</f>
        <v>-0.22173913043478261</v>
      </c>
      <c r="AE776" s="113"/>
      <c r="AF776" s="60"/>
      <c r="AH776" s="59"/>
    </row>
    <row r="777" spans="1:34">
      <c r="A777" s="99" t="s">
        <v>645</v>
      </c>
      <c r="B777" s="91"/>
      <c r="C777" s="21" t="s">
        <v>338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230.4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390.4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572.79999999999995</v>
      </c>
      <c r="AD777" s="48">
        <f>(ROUND(AC777-AC772,1)/AC772)</f>
        <v>-0.22173913043478261</v>
      </c>
      <c r="AE777" s="113"/>
      <c r="AF777" s="60"/>
      <c r="AH777" s="59"/>
    </row>
    <row r="778" spans="1:34">
      <c r="A778" s="99" t="s">
        <v>586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432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702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764.4</v>
      </c>
      <c r="AD778" s="48">
        <f>(ROUND(AC778-AC772,1)/AC772)</f>
        <v>3.858695652173913E-2</v>
      </c>
      <c r="AE778" s="113"/>
      <c r="AF778" s="60"/>
      <c r="AH778" s="60"/>
    </row>
    <row r="779" spans="1:34">
      <c r="A779" s="99" t="s">
        <v>821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486.00000000000006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756</v>
      </c>
      <c r="AA779" s="14">
        <f t="shared" si="283"/>
        <v>0</v>
      </c>
      <c r="AB779" s="14">
        <f t="shared" si="287"/>
        <v>0</v>
      </c>
      <c r="AC779" s="15">
        <f t="shared" si="286"/>
        <v>818.4</v>
      </c>
      <c r="AD779" s="48">
        <f>(ROUND(AC779-AC772,1)/AC772)</f>
        <v>0.11195652173913044</v>
      </c>
      <c r="AE779" s="113"/>
      <c r="AF779" s="60"/>
      <c r="AH779" s="59"/>
    </row>
    <row r="780" spans="1:34">
      <c r="A780" s="99" t="s">
        <v>822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432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702</v>
      </c>
      <c r="AB780" s="14">
        <f t="shared" si="287"/>
        <v>0</v>
      </c>
      <c r="AC780" s="15">
        <f t="shared" si="286"/>
        <v>764.4</v>
      </c>
      <c r="AD780" s="48">
        <f>(ROUND(AC780-AC772,1)/AC772)</f>
        <v>3.858695652173913E-2</v>
      </c>
      <c r="AE780" s="113"/>
      <c r="AF780" s="60"/>
      <c r="AH780" s="59"/>
    </row>
    <row r="781" spans="1:34">
      <c r="A781" s="99" t="s">
        <v>823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486.00000000000006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756</v>
      </c>
      <c r="AC781" s="15">
        <f t="shared" si="286"/>
        <v>818.4</v>
      </c>
      <c r="AD781" s="48">
        <f>(ROUND(AC781-AC772,1)/AC772)</f>
        <v>0.11195652173913044</v>
      </c>
      <c r="AE781" s="113"/>
      <c r="AF781" s="60"/>
      <c r="AH781" s="59"/>
    </row>
    <row r="782" spans="1:34">
      <c r="A782" s="99" t="s">
        <v>824</v>
      </c>
      <c r="B782" s="91"/>
      <c r="C782" s="21" t="s">
        <v>326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216</v>
      </c>
      <c r="T782" s="14">
        <f>(O782/100)*(K782*$K$13)+(O782/100)*(M782*$M$13)</f>
        <v>288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336</v>
      </c>
      <c r="Y782" s="14">
        <f t="shared" si="281"/>
        <v>408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744</v>
      </c>
      <c r="AD782" s="48">
        <f>(ROUND(AC782-AC772,1)/AC772)</f>
        <v>1.0869565217391304E-2</v>
      </c>
      <c r="AE782" s="113"/>
      <c r="AF782" s="60"/>
      <c r="AH782" s="59"/>
    </row>
    <row r="783" spans="1:34">
      <c r="A783" s="99" t="s">
        <v>825</v>
      </c>
      <c r="B783" s="91"/>
      <c r="C783" s="21" t="s">
        <v>327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526.5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729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729</v>
      </c>
      <c r="AD783" s="48">
        <f>(ROUND(AC783-AC772,1)/AC772)</f>
        <v>-9.5108695652173919E-3</v>
      </c>
      <c r="AE783" s="113"/>
      <c r="AF783" s="60"/>
      <c r="AH783" s="59"/>
    </row>
    <row r="784" spans="1:34">
      <c r="A784" s="99"/>
      <c r="B784" s="91" t="s">
        <v>865</v>
      </c>
      <c r="C784" s="21" t="s">
        <v>328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526.5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729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729</v>
      </c>
      <c r="AD784" s="48">
        <f>(ROUND(AC784-AC772,1)/AC772)</f>
        <v>-9.5108695652173919E-3</v>
      </c>
      <c r="AE784" s="113"/>
      <c r="AF784" s="60"/>
      <c r="AH784" s="59"/>
    </row>
    <row r="785" spans="1:34">
      <c r="A785" s="99"/>
      <c r="B785" s="91"/>
      <c r="C785" s="21" t="s">
        <v>324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204.8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332.8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659.2</v>
      </c>
      <c r="AD785" s="48">
        <f>(ROUND(AC785-AC772,1)/AC772)</f>
        <v>-0.10434782608695652</v>
      </c>
      <c r="AE785" s="113"/>
      <c r="AF785" s="60"/>
      <c r="AH785" s="59"/>
    </row>
    <row r="786" spans="1:34">
      <c r="A786" s="99"/>
      <c r="B786" s="91"/>
      <c r="C786" s="21" t="s">
        <v>325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204.8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332.8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615</v>
      </c>
      <c r="AD786" s="48">
        <f>(ROUND(AC786-AC772,1)/AC772)</f>
        <v>-0.16440217391304349</v>
      </c>
      <c r="AE786" s="113"/>
      <c r="AF786" s="60"/>
      <c r="AH786" s="59"/>
    </row>
    <row r="787" spans="1:34">
      <c r="A787" s="107"/>
      <c r="B787" s="151" t="s">
        <v>1001</v>
      </c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  <c r="AA787" s="151"/>
      <c r="AB787" s="151"/>
      <c r="AC787" s="18">
        <v>400</v>
      </c>
      <c r="AD787" s="18"/>
      <c r="AE787" s="113" t="s">
        <v>791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242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792</v>
      </c>
      <c r="B789" s="89">
        <v>12</v>
      </c>
      <c r="C789" s="21" t="s">
        <v>323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793</v>
      </c>
      <c r="B790" s="89">
        <v>20</v>
      </c>
      <c r="C790" s="21" t="s">
        <v>826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794</v>
      </c>
      <c r="B791" s="89">
        <v>0</v>
      </c>
      <c r="C791" s="21" t="s">
        <v>336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795</v>
      </c>
      <c r="B792" s="89">
        <v>0</v>
      </c>
      <c r="C792" s="21" t="s">
        <v>337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645</v>
      </c>
      <c r="B793" s="89"/>
      <c r="C793" s="21" t="s">
        <v>338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586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821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256.5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376.5</v>
      </c>
      <c r="AA795" s="14">
        <f t="shared" si="291"/>
        <v>0</v>
      </c>
      <c r="AB795" s="14">
        <f t="shared" si="293"/>
        <v>0</v>
      </c>
      <c r="AC795" s="15">
        <f t="shared" si="292"/>
        <v>507.5</v>
      </c>
      <c r="AD795" s="48">
        <f>(ROUND(AC795-AC788,1)/AC788)</f>
        <v>0.25868055555555558</v>
      </c>
      <c r="AE795" s="113"/>
      <c r="AF795" s="60"/>
      <c r="AH795" s="59"/>
    </row>
    <row r="796" spans="1:34">
      <c r="A796" s="99" t="s">
        <v>822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823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256.5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376.5</v>
      </c>
      <c r="AC797" s="15">
        <f t="shared" si="292"/>
        <v>507.5</v>
      </c>
      <c r="AD797" s="48">
        <f>(ROUND(AC797-AC788,1)/AC788)</f>
        <v>0.25868055555555558</v>
      </c>
      <c r="AE797" s="113"/>
      <c r="AF797" s="60"/>
      <c r="AH797" s="59"/>
    </row>
    <row r="798" spans="1:34">
      <c r="A798" s="99" t="s">
        <v>824</v>
      </c>
      <c r="B798" s="89"/>
      <c r="C798" s="21" t="s">
        <v>326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825</v>
      </c>
      <c r="B799" s="89"/>
      <c r="C799" s="21" t="s">
        <v>327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328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324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325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791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240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792</v>
      </c>
      <c r="B804" s="91">
        <v>18</v>
      </c>
      <c r="C804" s="21" t="s">
        <v>323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793</v>
      </c>
      <c r="B805" s="91">
        <v>18</v>
      </c>
      <c r="C805" s="21" t="s">
        <v>826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794</v>
      </c>
      <c r="B806" s="91">
        <v>0</v>
      </c>
      <c r="C806" s="21" t="s">
        <v>336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795</v>
      </c>
      <c r="B807" s="91">
        <v>0</v>
      </c>
      <c r="C807" s="21" t="s">
        <v>337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645</v>
      </c>
      <c r="B808" s="91"/>
      <c r="C808" s="21" t="s">
        <v>338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586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821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334.125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469.125</v>
      </c>
      <c r="AA810" s="14">
        <f t="shared" si="291"/>
        <v>0</v>
      </c>
      <c r="AB810" s="14">
        <f t="shared" si="296"/>
        <v>0</v>
      </c>
      <c r="AC810" s="15">
        <f t="shared" si="295"/>
        <v>632.9</v>
      </c>
      <c r="AD810" s="48">
        <f>(ROUND(AC810-AC803,1)/AC803)</f>
        <v>0.24098039215686276</v>
      </c>
      <c r="AE810" s="113"/>
      <c r="AF810" s="60"/>
      <c r="AH810" s="59"/>
    </row>
    <row r="811" spans="1:34">
      <c r="A811" s="99" t="s">
        <v>822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823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334.125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469.125</v>
      </c>
      <c r="AC812" s="15">
        <f t="shared" si="295"/>
        <v>632.9</v>
      </c>
      <c r="AD812" s="48">
        <f>(ROUND(AC812-AC803,1)/AC803)</f>
        <v>0.24098039215686276</v>
      </c>
      <c r="AE812" s="113"/>
      <c r="AF812" s="60"/>
      <c r="AH812" s="59"/>
    </row>
    <row r="813" spans="1:34">
      <c r="A813" s="99" t="s">
        <v>824</v>
      </c>
      <c r="B813" s="91"/>
      <c r="C813" s="21" t="s">
        <v>326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825</v>
      </c>
      <c r="B814" s="91"/>
      <c r="C814" s="21" t="s">
        <v>327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328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324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325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791</v>
      </c>
      <c r="AF817" s="60"/>
      <c r="AH817" s="59"/>
    </row>
    <row r="818" spans="1:34">
      <c r="A818" s="106" t="s">
        <v>0</v>
      </c>
      <c r="B818" s="90" t="s">
        <v>1010</v>
      </c>
      <c r="C818" s="50" t="s">
        <v>240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225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375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595</v>
      </c>
      <c r="AD818" s="58"/>
      <c r="AE818" s="113"/>
      <c r="AF818" s="60"/>
      <c r="AH818" s="59"/>
    </row>
    <row r="819" spans="1:34">
      <c r="A819" s="99" t="s">
        <v>792</v>
      </c>
      <c r="B819" s="91">
        <v>10</v>
      </c>
      <c r="C819" s="21" t="s">
        <v>323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180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300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660</v>
      </c>
      <c r="AD819" s="48">
        <f>(ROUND(AC819-AC818,1)/AC818)</f>
        <v>0.1092436974789916</v>
      </c>
      <c r="AE819" s="113"/>
      <c r="AF819" s="60"/>
      <c r="AH819" s="59"/>
    </row>
    <row r="820" spans="1:34">
      <c r="A820" s="99" t="s">
        <v>793</v>
      </c>
      <c r="B820" s="91">
        <v>16</v>
      </c>
      <c r="C820" s="21" t="s">
        <v>826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-0.17142857142857143</v>
      </c>
      <c r="AE820" s="113"/>
      <c r="AF820" s="60"/>
      <c r="AH820" s="59"/>
    </row>
    <row r="821" spans="1:34">
      <c r="A821" s="99" t="s">
        <v>794</v>
      </c>
      <c r="B821" s="91">
        <v>20</v>
      </c>
      <c r="C821" s="21" t="s">
        <v>336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-0.17142857142857143</v>
      </c>
      <c r="AE821" s="113"/>
      <c r="AF821" s="60"/>
      <c r="AH821" s="59"/>
    </row>
    <row r="822" spans="1:34">
      <c r="A822" s="99" t="s">
        <v>795</v>
      </c>
      <c r="B822" s="91">
        <v>0</v>
      </c>
      <c r="C822" s="21" t="s">
        <v>337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-0.17142857142857143</v>
      </c>
      <c r="AE822" s="113"/>
      <c r="AF822" s="60"/>
      <c r="AH822" s="59"/>
    </row>
    <row r="823" spans="1:34">
      <c r="A823" s="99" t="s">
        <v>645</v>
      </c>
      <c r="B823" s="91"/>
      <c r="C823" s="21" t="s">
        <v>338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-0.17142857142857143</v>
      </c>
      <c r="AE823" s="113"/>
      <c r="AF823" s="60"/>
      <c r="AH823" s="59"/>
    </row>
    <row r="824" spans="1:34">
      <c r="A824" s="99" t="s">
        <v>586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0.10840336134453782</v>
      </c>
      <c r="AE824" s="113"/>
      <c r="AF824" s="60"/>
      <c r="AH824" s="59"/>
    </row>
    <row r="825" spans="1:34">
      <c r="A825" s="99" t="s">
        <v>821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378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588</v>
      </c>
      <c r="AA825" s="14">
        <f t="shared" si="300"/>
        <v>0</v>
      </c>
      <c r="AB825" s="14">
        <f t="shared" si="302"/>
        <v>0</v>
      </c>
      <c r="AC825" s="15">
        <f t="shared" si="301"/>
        <v>659.5</v>
      </c>
      <c r="AD825" s="48">
        <f>(ROUND(AC825-AC818,1)/AC818)</f>
        <v>0.10840336134453782</v>
      </c>
      <c r="AE825" s="113"/>
      <c r="AF825" s="60"/>
      <c r="AH825" s="59"/>
    </row>
    <row r="826" spans="1:34">
      <c r="A826" s="99" t="s">
        <v>822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3.7815126050420166E-2</v>
      </c>
      <c r="AE826" s="113"/>
      <c r="AF826" s="60"/>
      <c r="AH826" s="59"/>
    </row>
    <row r="827" spans="1:34">
      <c r="A827" s="99" t="s">
        <v>823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378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588</v>
      </c>
      <c r="AC827" s="15">
        <f t="shared" si="301"/>
        <v>659.5</v>
      </c>
      <c r="AD827" s="48">
        <f>(ROUND(AC827-AC818,1)/AC818)</f>
        <v>0.10840336134453782</v>
      </c>
      <c r="AE827" s="113"/>
      <c r="AF827" s="60"/>
      <c r="AH827" s="59"/>
    </row>
    <row r="828" spans="1:34">
      <c r="A828" s="99" t="s">
        <v>824</v>
      </c>
      <c r="B828" s="91"/>
      <c r="C828" s="21" t="s">
        <v>326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3.3613445378151259E-2</v>
      </c>
      <c r="AE828" s="113"/>
      <c r="AF828" s="60"/>
      <c r="AH828" s="60"/>
    </row>
    <row r="829" spans="1:34">
      <c r="A829" s="99" t="s">
        <v>825</v>
      </c>
      <c r="B829" s="91"/>
      <c r="C829" s="21" t="s">
        <v>327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1.5462184873949578E-2</v>
      </c>
      <c r="AE829" s="113"/>
      <c r="AF829" s="60"/>
      <c r="AH829" s="59"/>
    </row>
    <row r="830" spans="1:34">
      <c r="A830" s="99"/>
      <c r="B830" s="91"/>
      <c r="C830" s="21" t="s">
        <v>328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1.5462184873949578E-2</v>
      </c>
      <c r="AE830" s="113"/>
      <c r="AF830" s="60"/>
      <c r="AH830" s="59"/>
    </row>
    <row r="831" spans="1:34">
      <c r="A831" s="99"/>
      <c r="B831" s="91"/>
      <c r="C831" s="21" t="s">
        <v>324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3.5294117647058823E-2</v>
      </c>
      <c r="AE831" s="113"/>
      <c r="AF831" s="60"/>
      <c r="AH831" s="59"/>
    </row>
    <row r="832" spans="1:34">
      <c r="A832" s="99"/>
      <c r="B832" s="91"/>
      <c r="C832" s="21" t="s">
        <v>325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-3.1932773109243695E-2</v>
      </c>
      <c r="AE832" s="113" t="s">
        <v>791</v>
      </c>
      <c r="AF832" s="60"/>
      <c r="AH832" s="59"/>
    </row>
    <row r="833" spans="1:34">
      <c r="A833" s="107"/>
      <c r="B833" s="151" t="s">
        <v>42</v>
      </c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  <c r="AA833" s="151"/>
      <c r="AB833" s="151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242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792</v>
      </c>
      <c r="B835" s="87">
        <v>16</v>
      </c>
      <c r="C835" s="21" t="s">
        <v>323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793</v>
      </c>
      <c r="B836" s="87">
        <v>10</v>
      </c>
      <c r="C836" s="21" t="s">
        <v>826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794</v>
      </c>
      <c r="B837" s="87">
        <v>0</v>
      </c>
      <c r="C837" s="21" t="s">
        <v>336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795</v>
      </c>
      <c r="B838" s="87">
        <v>0</v>
      </c>
      <c r="C838" s="21" t="s">
        <v>337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645</v>
      </c>
      <c r="B839" s="87"/>
      <c r="C839" s="21" t="s">
        <v>338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586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821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352.35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526.35</v>
      </c>
      <c r="AA841" s="14">
        <f t="shared" si="306"/>
        <v>0</v>
      </c>
      <c r="AB841" s="14">
        <f t="shared" si="308"/>
        <v>0</v>
      </c>
      <c r="AC841" s="15">
        <f t="shared" si="307"/>
        <v>758</v>
      </c>
      <c r="AD841" s="48">
        <f>(ROUND(AC841-AC834,1)/AC834)</f>
        <v>0.25330687830687831</v>
      </c>
      <c r="AE841" s="113"/>
      <c r="AF841" s="60"/>
      <c r="AH841" s="59"/>
    </row>
    <row r="842" spans="1:34">
      <c r="A842" s="99" t="s">
        <v>822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823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352.35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526.35</v>
      </c>
      <c r="AC843" s="15">
        <f t="shared" si="307"/>
        <v>758</v>
      </c>
      <c r="AD843" s="48">
        <f>(ROUND(AC843-AC834,1)/AC834)</f>
        <v>0.25330687830687831</v>
      </c>
      <c r="AE843" s="113"/>
      <c r="AF843" s="60"/>
      <c r="AH843" s="59"/>
    </row>
    <row r="844" spans="1:34">
      <c r="A844" s="99" t="s">
        <v>824</v>
      </c>
      <c r="B844" s="87"/>
      <c r="C844" s="21" t="s">
        <v>326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825</v>
      </c>
      <c r="B845" s="87"/>
      <c r="C845" s="21" t="s">
        <v>327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328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791</v>
      </c>
      <c r="AF847" s="60"/>
      <c r="AH847" s="59"/>
    </row>
    <row r="848" spans="1:34">
      <c r="A848" s="99"/>
      <c r="B848" s="87"/>
      <c r="C848" s="21" t="s">
        <v>325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242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792</v>
      </c>
      <c r="B850" s="89">
        <v>16</v>
      </c>
      <c r="C850" s="21" t="s">
        <v>323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793</v>
      </c>
      <c r="B851" s="89">
        <v>16</v>
      </c>
      <c r="C851" s="21" t="s">
        <v>826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794</v>
      </c>
      <c r="B852" s="89">
        <v>0</v>
      </c>
      <c r="C852" s="21" t="s">
        <v>336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795</v>
      </c>
      <c r="B853" s="89">
        <v>0</v>
      </c>
      <c r="C853" s="21" t="s">
        <v>337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645</v>
      </c>
      <c r="B854" s="89"/>
      <c r="C854" s="21" t="s">
        <v>338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586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821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361.46249999999998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550.46249999999998</v>
      </c>
      <c r="AA856" s="14">
        <f t="shared" si="312"/>
        <v>0</v>
      </c>
      <c r="AB856" s="14">
        <f t="shared" si="314"/>
        <v>0</v>
      </c>
      <c r="AC856" s="15">
        <f t="shared" si="313"/>
        <v>746.5</v>
      </c>
      <c r="AD856" s="48">
        <f>(ROUND(AC856-AC849,1)/AC849)</f>
        <v>0.23756631299734748</v>
      </c>
      <c r="AE856" s="113"/>
      <c r="AF856" s="60"/>
      <c r="AH856" s="59"/>
    </row>
    <row r="857" spans="1:34">
      <c r="A857" s="99" t="s">
        <v>822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823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361.46249999999998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550.46249999999998</v>
      </c>
      <c r="AC858" s="15">
        <f t="shared" si="313"/>
        <v>746.5</v>
      </c>
      <c r="AD858" s="48">
        <f>(ROUND(AC858-AC849,1)/AC849)</f>
        <v>0.23756631299734748</v>
      </c>
      <c r="AE858" s="113"/>
      <c r="AF858" s="60"/>
      <c r="AH858" s="59"/>
    </row>
    <row r="859" spans="1:34">
      <c r="A859" s="99" t="s">
        <v>824</v>
      </c>
      <c r="B859" s="89"/>
      <c r="C859" s="21" t="s">
        <v>326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825</v>
      </c>
      <c r="B860" s="89"/>
      <c r="C860" s="21" t="s">
        <v>327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791</v>
      </c>
      <c r="AF862" s="60"/>
      <c r="AH862" s="60"/>
    </row>
    <row r="863" spans="1:34">
      <c r="A863" s="99"/>
      <c r="B863" s="89"/>
      <c r="C863" s="21" t="s">
        <v>325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242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792</v>
      </c>
      <c r="B865" s="87">
        <v>10</v>
      </c>
      <c r="C865" s="21" t="s">
        <v>323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793</v>
      </c>
      <c r="B866" s="87">
        <v>16</v>
      </c>
      <c r="C866" s="21" t="s">
        <v>826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794</v>
      </c>
      <c r="B867" s="87">
        <v>0</v>
      </c>
      <c r="C867" s="21" t="s">
        <v>336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795</v>
      </c>
      <c r="B868" s="87">
        <v>0</v>
      </c>
      <c r="C868" s="21" t="s">
        <v>337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645</v>
      </c>
      <c r="B869" s="87"/>
      <c r="C869" s="21" t="s">
        <v>338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586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821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389.8125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554.8125</v>
      </c>
      <c r="AA871" s="14">
        <f t="shared" si="312"/>
        <v>0</v>
      </c>
      <c r="AB871" s="14">
        <f t="shared" si="316"/>
        <v>0</v>
      </c>
      <c r="AC871" s="15">
        <f t="shared" si="315"/>
        <v>749.8</v>
      </c>
      <c r="AD871" s="48">
        <f>(ROUND(AC871-AC864,1)/AC864)</f>
        <v>0.24966666666666668</v>
      </c>
      <c r="AE871" s="113"/>
      <c r="AF871" s="60"/>
      <c r="AH871" s="59"/>
    </row>
    <row r="872" spans="1:34">
      <c r="A872" s="99" t="s">
        <v>822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823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389.8125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554.8125</v>
      </c>
      <c r="AC873" s="15">
        <f t="shared" si="315"/>
        <v>749.8</v>
      </c>
      <c r="AD873" s="48">
        <f>(ROUND(AC873-AC864,1)/AC864)</f>
        <v>0.24966666666666668</v>
      </c>
      <c r="AE873" s="113"/>
      <c r="AF873" s="60"/>
      <c r="AH873" s="59"/>
    </row>
    <row r="874" spans="1:34">
      <c r="A874" s="99" t="s">
        <v>824</v>
      </c>
      <c r="B874" s="87"/>
      <c r="C874" s="21" t="s">
        <v>326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825</v>
      </c>
      <c r="B875" s="87"/>
      <c r="C875" s="21" t="s">
        <v>327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791</v>
      </c>
      <c r="AF877" s="60"/>
      <c r="AH877" s="59"/>
    </row>
    <row r="878" spans="1:34">
      <c r="A878" s="99"/>
      <c r="B878" s="87"/>
      <c r="C878" s="21" t="s">
        <v>325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606</v>
      </c>
      <c r="C879" s="50" t="s">
        <v>242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522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702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702</v>
      </c>
      <c r="AD879" s="58" t="s">
        <v>326</v>
      </c>
      <c r="AE879" s="113"/>
      <c r="AF879" s="60"/>
      <c r="AH879" s="59"/>
    </row>
    <row r="880" spans="1:34">
      <c r="A880" s="99" t="s">
        <v>792</v>
      </c>
      <c r="B880" s="89">
        <v>16</v>
      </c>
      <c r="C880" s="21" t="s">
        <v>323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612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756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756</v>
      </c>
      <c r="AD880" s="48">
        <f>(ROUND(AC880-AC879,1)/AC879)</f>
        <v>7.6923076923076927E-2</v>
      </c>
      <c r="AE880" s="113"/>
      <c r="AF880" s="60"/>
      <c r="AH880" s="59"/>
    </row>
    <row r="881" spans="1:34">
      <c r="A881" s="99" t="s">
        <v>793</v>
      </c>
      <c r="B881" s="89">
        <v>20</v>
      </c>
      <c r="C881" s="21" t="s">
        <v>826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-0.18974358974358974</v>
      </c>
      <c r="AE881" s="113"/>
      <c r="AF881" s="60"/>
      <c r="AH881" s="59"/>
    </row>
    <row r="882" spans="1:34">
      <c r="A882" s="99" t="s">
        <v>794</v>
      </c>
      <c r="B882" s="89">
        <v>0</v>
      </c>
      <c r="C882" s="21" t="s">
        <v>336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-0.18974358974358974</v>
      </c>
      <c r="AE882" s="113"/>
      <c r="AF882" s="60"/>
      <c r="AH882" s="59"/>
    </row>
    <row r="883" spans="1:34">
      <c r="A883" s="99" t="s">
        <v>795</v>
      </c>
      <c r="B883" s="89">
        <v>0</v>
      </c>
      <c r="C883" s="21" t="s">
        <v>337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-0.18974358974358974</v>
      </c>
      <c r="AE883" s="113"/>
      <c r="AF883" s="60"/>
      <c r="AH883" s="59"/>
    </row>
    <row r="884" spans="1:34">
      <c r="A884" s="99" t="s">
        <v>645</v>
      </c>
      <c r="B884" s="89"/>
      <c r="C884" s="21" t="s">
        <v>338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-0.18974358974358974</v>
      </c>
      <c r="AE884" s="113"/>
      <c r="AF884" s="60"/>
      <c r="AH884" s="59"/>
    </row>
    <row r="885" spans="1:34">
      <c r="A885" s="99" t="s">
        <v>586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2.0512820512820513E-2</v>
      </c>
      <c r="AE885" s="113"/>
      <c r="AF885" s="60"/>
      <c r="AH885" s="59"/>
    </row>
    <row r="886" spans="1:34">
      <c r="A886" s="99" t="s">
        <v>821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423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558</v>
      </c>
      <c r="AA886" s="14">
        <f t="shared" si="312"/>
        <v>0</v>
      </c>
      <c r="AB886" s="14">
        <f t="shared" si="318"/>
        <v>0</v>
      </c>
      <c r="AC886" s="15">
        <f t="shared" si="315"/>
        <v>756.9</v>
      </c>
      <c r="AD886" s="48">
        <f>(ROUND(AC886-AC879,1)/AC879)</f>
        <v>7.8205128205128205E-2</v>
      </c>
      <c r="AE886" s="113"/>
      <c r="AF886" s="60"/>
      <c r="AH886" s="59"/>
    </row>
    <row r="887" spans="1:34">
      <c r="A887" s="99" t="s">
        <v>822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2.0512820512820513E-2</v>
      </c>
      <c r="AE887" s="113"/>
      <c r="AF887" s="60"/>
      <c r="AH887" s="59"/>
    </row>
    <row r="888" spans="1:34">
      <c r="A888" s="99" t="s">
        <v>823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423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558</v>
      </c>
      <c r="AC888" s="15">
        <f t="shared" si="315"/>
        <v>756.9</v>
      </c>
      <c r="AD888" s="48">
        <f>(ROUND(AC888-AC879,1)/AC879)</f>
        <v>7.8205128205128205E-2</v>
      </c>
      <c r="AE888" s="113"/>
      <c r="AF888" s="60"/>
      <c r="AH888" s="59"/>
    </row>
    <row r="889" spans="1:34">
      <c r="A889" s="99" t="s">
        <v>824</v>
      </c>
      <c r="B889" s="89"/>
      <c r="C889" s="21" t="s">
        <v>326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3.8461538461538464E-2</v>
      </c>
      <c r="AE889" s="113"/>
      <c r="AF889" s="60"/>
      <c r="AH889" s="59"/>
    </row>
    <row r="890" spans="1:34">
      <c r="A890" s="99" t="s">
        <v>825</v>
      </c>
      <c r="B890" s="89"/>
      <c r="C890" s="21" t="s">
        <v>327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</v>
      </c>
      <c r="AE890" s="113"/>
      <c r="AF890" s="60"/>
      <c r="AH890" s="59"/>
    </row>
    <row r="891" spans="1:34">
      <c r="A891" s="99"/>
      <c r="B891" s="89"/>
      <c r="C891" s="21" t="s">
        <v>328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</v>
      </c>
      <c r="AE891" s="113"/>
      <c r="AF891" s="60"/>
      <c r="AH891" s="59"/>
    </row>
    <row r="892" spans="1:34">
      <c r="A892" s="99"/>
      <c r="B892" s="89"/>
      <c r="C892" s="21" t="s">
        <v>324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6.1538461538461542E-2</v>
      </c>
      <c r="AE892" s="113" t="s">
        <v>791</v>
      </c>
      <c r="AF892" s="60"/>
      <c r="AH892" s="59"/>
    </row>
    <row r="893" spans="1:34">
      <c r="A893" s="99"/>
      <c r="B893" s="89"/>
      <c r="C893" s="21" t="s">
        <v>325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-9.2307692307692299E-2</v>
      </c>
      <c r="AE893" s="113"/>
      <c r="AF893" s="60"/>
      <c r="AH893" s="59"/>
    </row>
    <row r="894" spans="1:34">
      <c r="A894" s="106" t="s">
        <v>0</v>
      </c>
      <c r="B894" s="86" t="s">
        <v>555</v>
      </c>
      <c r="C894" s="50" t="s">
        <v>242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792</v>
      </c>
      <c r="B895" s="87">
        <v>32</v>
      </c>
      <c r="C895" s="21" t="s">
        <v>323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793</v>
      </c>
      <c r="B896" s="87">
        <v>0</v>
      </c>
      <c r="C896" s="21" t="s">
        <v>826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794</v>
      </c>
      <c r="B897" s="87">
        <v>0</v>
      </c>
      <c r="C897" s="21" t="s">
        <v>336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795</v>
      </c>
      <c r="B898" s="87">
        <v>0</v>
      </c>
      <c r="C898" s="21" t="s">
        <v>337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645</v>
      </c>
      <c r="B899" s="87"/>
      <c r="C899" s="21" t="s">
        <v>338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586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821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342.5625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560.0625</v>
      </c>
      <c r="AA901" s="14">
        <f t="shared" si="323"/>
        <v>0</v>
      </c>
      <c r="AB901" s="14">
        <f t="shared" si="326"/>
        <v>0</v>
      </c>
      <c r="AC901" s="15">
        <f t="shared" si="325"/>
        <v>760.3</v>
      </c>
      <c r="AD901" s="48">
        <f>(ROUND(AC901-AC894,1)/AC894)</f>
        <v>0.23425324675324677</v>
      </c>
      <c r="AE901" s="113"/>
      <c r="AF901" s="60"/>
      <c r="AH901" s="59"/>
    </row>
    <row r="902" spans="1:34">
      <c r="A902" s="99" t="s">
        <v>822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823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342.5625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560.0625</v>
      </c>
      <c r="AC903" s="15">
        <f t="shared" si="325"/>
        <v>760.3</v>
      </c>
      <c r="AD903" s="48">
        <f>(ROUND(AC903-AC894,1)/AC894)</f>
        <v>0.23425324675324677</v>
      </c>
      <c r="AE903" s="113"/>
      <c r="AF903" s="60"/>
      <c r="AH903" s="59"/>
    </row>
    <row r="904" spans="1:34">
      <c r="A904" s="99" t="s">
        <v>824</v>
      </c>
      <c r="B904" s="87"/>
      <c r="C904" s="21" t="s">
        <v>326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825</v>
      </c>
      <c r="B905" s="87"/>
      <c r="C905" s="21" t="s">
        <v>327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328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324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791</v>
      </c>
      <c r="AF907" s="60"/>
      <c r="AH907" s="59"/>
    </row>
    <row r="908" spans="1:34">
      <c r="A908" s="99"/>
      <c r="B908" s="87"/>
      <c r="C908" s="21" t="s">
        <v>325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568</v>
      </c>
      <c r="C909" s="50" t="s">
        <v>242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792</v>
      </c>
      <c r="B910" s="89">
        <v>24</v>
      </c>
      <c r="C910" s="21" t="s">
        <v>323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793</v>
      </c>
      <c r="B911" s="89">
        <v>16</v>
      </c>
      <c r="C911" s="21" t="s">
        <v>826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794</v>
      </c>
      <c r="B912" s="89">
        <v>0</v>
      </c>
      <c r="C912" s="21" t="s">
        <v>336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795</v>
      </c>
      <c r="B913" s="89">
        <v>0</v>
      </c>
      <c r="C913" s="21" t="s">
        <v>337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645</v>
      </c>
      <c r="B914" s="89"/>
      <c r="C914" s="21" t="s">
        <v>338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586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821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364.5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567</v>
      </c>
      <c r="AA916" s="14">
        <f t="shared" si="323"/>
        <v>0</v>
      </c>
      <c r="AB916" s="14">
        <f t="shared" si="328"/>
        <v>0</v>
      </c>
      <c r="AC916" s="15">
        <f t="shared" si="327"/>
        <v>760.4</v>
      </c>
      <c r="AD916" s="48">
        <f>(ROUND(AC916-AC909,1)/AC909)</f>
        <v>0.26733333333333337</v>
      </c>
      <c r="AE916" s="113"/>
      <c r="AF916" s="60"/>
      <c r="AH916" s="59"/>
    </row>
    <row r="917" spans="1:34">
      <c r="A917" s="99" t="s">
        <v>822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823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364.5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567</v>
      </c>
      <c r="AC918" s="15">
        <f t="shared" si="327"/>
        <v>760.4</v>
      </c>
      <c r="AD918" s="48">
        <f>(ROUND(AC918-AC909,1)/AC909)</f>
        <v>0.26733333333333337</v>
      </c>
      <c r="AE918" s="113"/>
      <c r="AF918" s="60"/>
      <c r="AH918" s="59"/>
    </row>
    <row r="919" spans="1:34">
      <c r="A919" s="99" t="s">
        <v>824</v>
      </c>
      <c r="B919" s="89"/>
      <c r="C919" s="21" t="s">
        <v>326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825</v>
      </c>
      <c r="B920" s="89"/>
      <c r="C920" s="21" t="s">
        <v>327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328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324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791</v>
      </c>
      <c r="AF922" s="60"/>
      <c r="AH922" s="59"/>
    </row>
    <row r="923" spans="1:34">
      <c r="A923" s="99"/>
      <c r="B923" s="89"/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242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792</v>
      </c>
      <c r="B925" s="87">
        <v>32</v>
      </c>
      <c r="C925" s="21" t="s">
        <v>323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793</v>
      </c>
      <c r="B926" s="87">
        <v>0</v>
      </c>
      <c r="C926" s="21" t="s">
        <v>826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794</v>
      </c>
      <c r="B927" s="87">
        <v>0</v>
      </c>
      <c r="C927" s="21" t="s">
        <v>336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795</v>
      </c>
      <c r="B928" s="87">
        <v>0</v>
      </c>
      <c r="C928" s="21" t="s">
        <v>337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645</v>
      </c>
      <c r="B929" s="87"/>
      <c r="C929" s="21" t="s">
        <v>338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586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821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332.77499999999998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506.77499999999998</v>
      </c>
      <c r="AA931" s="14">
        <f t="shared" si="332"/>
        <v>0</v>
      </c>
      <c r="AB931" s="14">
        <f t="shared" si="334"/>
        <v>0</v>
      </c>
      <c r="AC931" s="15">
        <f t="shared" si="333"/>
        <v>750.1</v>
      </c>
      <c r="AD931" s="48">
        <f>(ROUND(AC931-AC924,1)/AC924)</f>
        <v>0.24353448275862069</v>
      </c>
      <c r="AE931" s="113"/>
      <c r="AF931" s="60"/>
      <c r="AH931" s="59"/>
    </row>
    <row r="932" spans="1:34">
      <c r="A932" s="99" t="s">
        <v>822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823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332.77499999999998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506.77499999999998</v>
      </c>
      <c r="AC933" s="15">
        <f t="shared" si="333"/>
        <v>750.1</v>
      </c>
      <c r="AD933" s="48">
        <f>(ROUND(AC933-AC924,1)/AC924)</f>
        <v>0.24353448275862069</v>
      </c>
      <c r="AE933" s="113"/>
      <c r="AF933" s="60"/>
      <c r="AH933" s="59"/>
    </row>
    <row r="934" spans="1:34">
      <c r="A934" s="99" t="s">
        <v>824</v>
      </c>
      <c r="B934" s="87"/>
      <c r="C934" s="21" t="s">
        <v>326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825</v>
      </c>
      <c r="B935" s="87"/>
      <c r="C935" s="21" t="s">
        <v>327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328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324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791</v>
      </c>
      <c r="AF937" s="60"/>
      <c r="AH937" s="59"/>
    </row>
    <row r="938" spans="1:34">
      <c r="A938" s="99"/>
      <c r="B938" s="87"/>
      <c r="C938" s="21" t="s">
        <v>325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240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792</v>
      </c>
      <c r="B940" s="91">
        <v>18</v>
      </c>
      <c r="C940" s="21" t="s">
        <v>323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793</v>
      </c>
      <c r="B941" s="91">
        <v>16</v>
      </c>
      <c r="C941" s="21" t="s">
        <v>826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794</v>
      </c>
      <c r="B942" s="91">
        <v>0</v>
      </c>
      <c r="C942" s="21" t="s">
        <v>336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795</v>
      </c>
      <c r="B943" s="91">
        <v>0</v>
      </c>
      <c r="C943" s="21" t="s">
        <v>337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645</v>
      </c>
      <c r="B944" s="91"/>
      <c r="C944" s="21" t="s">
        <v>338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586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382.5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607.5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738.5</v>
      </c>
      <c r="AD945" s="48">
        <f>(ROUND(AC945-AC939,1)/AC939)</f>
        <v>0.21463815789473684</v>
      </c>
      <c r="AE945" s="113"/>
      <c r="AF945" s="60"/>
      <c r="AH945" s="59"/>
    </row>
    <row r="946" spans="1:34">
      <c r="A946" s="99" t="s">
        <v>821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405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630</v>
      </c>
      <c r="AA946" s="14">
        <f t="shared" si="323"/>
        <v>0</v>
      </c>
      <c r="AB946" s="14">
        <f t="shared" si="336"/>
        <v>0</v>
      </c>
      <c r="AC946" s="15">
        <f t="shared" si="335"/>
        <v>761</v>
      </c>
      <c r="AD946" s="48">
        <f>(ROUND(AC946-AC939,1)/AC939)</f>
        <v>0.25164473684210525</v>
      </c>
      <c r="AE946" s="113"/>
      <c r="AF946" s="60"/>
      <c r="AH946" s="59"/>
    </row>
    <row r="947" spans="1:34">
      <c r="A947" s="99" t="s">
        <v>822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382.5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607.5</v>
      </c>
      <c r="AB947" s="14">
        <f t="shared" si="336"/>
        <v>0</v>
      </c>
      <c r="AC947" s="15">
        <f t="shared" si="335"/>
        <v>738.5</v>
      </c>
      <c r="AD947" s="48">
        <f>(ROUND(AC947-AC939,1)/AC939)</f>
        <v>0.21463815789473684</v>
      </c>
      <c r="AE947" s="113"/>
      <c r="AF947" s="60"/>
      <c r="AH947" s="59"/>
    </row>
    <row r="948" spans="1:34">
      <c r="A948" s="99" t="s">
        <v>823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405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630</v>
      </c>
      <c r="AC948" s="15">
        <f t="shared" si="335"/>
        <v>761</v>
      </c>
      <c r="AD948" s="48">
        <f>(ROUND(AC948-AC939,1)/AC939)</f>
        <v>0.25164473684210525</v>
      </c>
      <c r="AE948" s="113"/>
      <c r="AF948" s="60"/>
      <c r="AH948" s="59"/>
    </row>
    <row r="949" spans="1:34">
      <c r="A949" s="99" t="s">
        <v>824</v>
      </c>
      <c r="B949" s="91"/>
      <c r="C949" s="21" t="s">
        <v>326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825</v>
      </c>
      <c r="B950" s="91"/>
      <c r="C950" s="21" t="s">
        <v>327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328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324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791</v>
      </c>
      <c r="AF952" s="60"/>
      <c r="AH952" s="59"/>
    </row>
    <row r="953" spans="1:34">
      <c r="A953" s="99"/>
      <c r="B953" s="91"/>
      <c r="C953" s="21" t="s">
        <v>325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240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792</v>
      </c>
      <c r="B955" s="93">
        <v>26</v>
      </c>
      <c r="C955" s="21" t="s">
        <v>323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793</v>
      </c>
      <c r="B956" s="93">
        <v>18</v>
      </c>
      <c r="C956" s="21" t="s">
        <v>826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794</v>
      </c>
      <c r="B957" s="93">
        <v>0</v>
      </c>
      <c r="C957" s="21" t="s">
        <v>336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795</v>
      </c>
      <c r="B958" s="93">
        <v>0</v>
      </c>
      <c r="C958" s="21" t="s">
        <v>337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645</v>
      </c>
      <c r="B959" s="93"/>
      <c r="C959" s="21" t="s">
        <v>338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586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821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398.25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575.25</v>
      </c>
      <c r="AA961" s="14">
        <f t="shared" si="340"/>
        <v>0</v>
      </c>
      <c r="AB961" s="14">
        <f t="shared" si="342"/>
        <v>0</v>
      </c>
      <c r="AC961" s="15">
        <f t="shared" si="341"/>
        <v>775.5</v>
      </c>
      <c r="AD961" s="48">
        <f>(ROUND(AC961-AC954,1)/AC954)</f>
        <v>0.25892857142857145</v>
      </c>
      <c r="AE961" s="113"/>
      <c r="AF961" s="60"/>
      <c r="AH961" s="59"/>
    </row>
    <row r="962" spans="1:34">
      <c r="A962" s="99" t="s">
        <v>822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823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398.25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575.25</v>
      </c>
      <c r="AC963" s="15">
        <f t="shared" si="341"/>
        <v>775.5</v>
      </c>
      <c r="AD963" s="48">
        <f>(ROUND(AC963-AC954,1)/AC954)</f>
        <v>0.25892857142857145</v>
      </c>
      <c r="AE963" s="113"/>
      <c r="AF963" s="60"/>
      <c r="AH963" s="59"/>
    </row>
    <row r="964" spans="1:34">
      <c r="A964" s="99" t="s">
        <v>824</v>
      </c>
      <c r="B964" s="93"/>
      <c r="C964" s="21" t="s">
        <v>326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825</v>
      </c>
      <c r="B965" s="93"/>
      <c r="C965" s="21" t="s">
        <v>327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328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324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791</v>
      </c>
      <c r="AF967" s="60"/>
      <c r="AH967" s="59"/>
    </row>
    <row r="968" spans="1:34">
      <c r="A968" s="99"/>
      <c r="B968" s="93"/>
      <c r="C968" s="21" t="s">
        <v>325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240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120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220</v>
      </c>
      <c r="AC969" s="53">
        <f>ROUND(X969+Y969+Z969+AA969+AB969,1)</f>
        <v>660</v>
      </c>
      <c r="AD969" s="58"/>
      <c r="AE969" s="113"/>
      <c r="AF969" s="60"/>
      <c r="AH969" s="59"/>
    </row>
    <row r="970" spans="1:34">
      <c r="A970" s="99" t="s">
        <v>792</v>
      </c>
      <c r="B970" s="91">
        <v>10</v>
      </c>
      <c r="C970" s="21" t="s">
        <v>323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96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176</v>
      </c>
      <c r="AC970" s="15">
        <f>ROUND(X970+Y970+Z970+AA970+AB970,1)</f>
        <v>740</v>
      </c>
      <c r="AD970" s="48">
        <f>(ROUND(AC970-AC969,1)/AC969)</f>
        <v>0.12121212121212122</v>
      </c>
      <c r="AE970" s="113"/>
      <c r="AF970" s="60"/>
      <c r="AH970" s="59"/>
    </row>
    <row r="971" spans="1:34">
      <c r="A971" s="99" t="s">
        <v>793</v>
      </c>
      <c r="B971" s="91">
        <v>12</v>
      </c>
      <c r="C971" s="21" t="s">
        <v>826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-0.10909090909090909</v>
      </c>
      <c r="AE971" s="113"/>
      <c r="AF971" s="60"/>
      <c r="AH971" s="59"/>
    </row>
    <row r="972" spans="1:34">
      <c r="A972" s="99" t="s">
        <v>794</v>
      </c>
      <c r="B972" s="91">
        <v>16</v>
      </c>
      <c r="C972" s="21" t="s">
        <v>336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-0.10909090909090909</v>
      </c>
      <c r="AE972" s="113"/>
      <c r="AF972" s="60"/>
      <c r="AH972" s="59"/>
    </row>
    <row r="973" spans="1:34">
      <c r="A973" s="99" t="s">
        <v>795</v>
      </c>
      <c r="B973" s="91">
        <v>16</v>
      </c>
      <c r="C973" s="21" t="s">
        <v>337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-0.10909090909090909</v>
      </c>
      <c r="AE973" s="113"/>
      <c r="AF973" s="60"/>
      <c r="AH973" s="59"/>
    </row>
    <row r="974" spans="1:34">
      <c r="A974" s="99" t="s">
        <v>645</v>
      </c>
      <c r="B974" s="91"/>
      <c r="C974" s="21" t="s">
        <v>338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-0.10909090909090909</v>
      </c>
      <c r="AE974" s="113"/>
      <c r="AF974" s="60"/>
      <c r="AH974" s="59"/>
    </row>
    <row r="975" spans="1:34">
      <c r="A975" s="99" t="s">
        <v>586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0.10303030303030303</v>
      </c>
      <c r="AE975" s="113"/>
      <c r="AF975" s="60"/>
      <c r="AH975" s="59"/>
    </row>
    <row r="976" spans="1:34">
      <c r="A976" s="99" t="s">
        <v>821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438.75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633.75</v>
      </c>
      <c r="AA976" s="14">
        <f t="shared" si="323"/>
        <v>0</v>
      </c>
      <c r="AB976" s="14">
        <f t="shared" si="344"/>
        <v>0</v>
      </c>
      <c r="AC976" s="15">
        <f t="shared" si="343"/>
        <v>776.8</v>
      </c>
      <c r="AD976" s="48">
        <f>(ROUND(AC976-AC969,1)/AC969)</f>
        <v>0.17696969696969697</v>
      </c>
      <c r="AE976" s="113"/>
      <c r="AF976" s="60"/>
      <c r="AH976" s="59"/>
    </row>
    <row r="977" spans="1:34">
      <c r="A977" s="99" t="s">
        <v>822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0.10303030303030303</v>
      </c>
      <c r="AE977" s="113"/>
      <c r="AF977" s="60"/>
      <c r="AH977" s="60"/>
    </row>
    <row r="978" spans="1:34">
      <c r="A978" s="99" t="s">
        <v>823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482.625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677.625</v>
      </c>
      <c r="AC978" s="15">
        <f t="shared" si="343"/>
        <v>820.6</v>
      </c>
      <c r="AD978" s="48">
        <f>(ROUND(AC978-AC969,1)/AC969)</f>
        <v>0.24333333333333332</v>
      </c>
      <c r="AE978" s="113"/>
      <c r="AF978" s="60"/>
      <c r="AH978" s="59"/>
    </row>
    <row r="979" spans="1:34">
      <c r="A979" s="99" t="s">
        <v>824</v>
      </c>
      <c r="B979" s="91"/>
      <c r="C979" s="21" t="s">
        <v>326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7.9545454545454544E-2</v>
      </c>
      <c r="AE979" s="113"/>
      <c r="AF979" s="60"/>
      <c r="AH979" s="59"/>
    </row>
    <row r="980" spans="1:34">
      <c r="A980" s="99" t="s">
        <v>825</v>
      </c>
      <c r="B980" s="91"/>
      <c r="C980" s="21" t="s">
        <v>327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9.7727272727272732E-2</v>
      </c>
      <c r="AE980" s="113"/>
      <c r="AF980" s="60"/>
      <c r="AH980" s="59"/>
    </row>
    <row r="981" spans="1:34">
      <c r="A981" s="99"/>
      <c r="B981" s="91"/>
      <c r="C981" s="21" t="s">
        <v>328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9.7727272727272732E-2</v>
      </c>
      <c r="AE981" s="113"/>
      <c r="AF981" s="60"/>
      <c r="AH981" s="59"/>
    </row>
    <row r="982" spans="1:34">
      <c r="A982" s="99"/>
      <c r="B982" s="91"/>
      <c r="C982" s="21" t="s">
        <v>324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0.14545454545454545</v>
      </c>
      <c r="AE982" s="113" t="s">
        <v>791</v>
      </c>
      <c r="AF982" s="60"/>
      <c r="AH982" s="59"/>
    </row>
    <row r="983" spans="1:34">
      <c r="A983" s="99"/>
      <c r="B983" s="91"/>
      <c r="C983" s="21" t="s">
        <v>325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2.4242424242424242E-2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241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792</v>
      </c>
      <c r="B985" s="93">
        <v>18</v>
      </c>
      <c r="C985" s="21" t="s">
        <v>323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793</v>
      </c>
      <c r="B986" s="93">
        <v>18</v>
      </c>
      <c r="C986" s="21" t="s">
        <v>826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794</v>
      </c>
      <c r="B987" s="93">
        <v>0</v>
      </c>
      <c r="C987" s="21" t="s">
        <v>336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795</v>
      </c>
      <c r="B988" s="93">
        <v>0</v>
      </c>
      <c r="C988" s="21" t="s">
        <v>337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645</v>
      </c>
      <c r="B989" s="93"/>
      <c r="C989" s="21" t="s">
        <v>338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586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821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389.8125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554.8125</v>
      </c>
      <c r="AA991" s="14">
        <f t="shared" si="348"/>
        <v>0</v>
      </c>
      <c r="AB991" s="14">
        <f t="shared" si="350"/>
        <v>0</v>
      </c>
      <c r="AC991" s="15">
        <f t="shared" si="349"/>
        <v>749.8</v>
      </c>
      <c r="AD991" s="48">
        <f>(ROUND(AC991-AC984,1)/AC984)</f>
        <v>0.24966666666666668</v>
      </c>
      <c r="AE991" s="113"/>
      <c r="AF991" s="60"/>
      <c r="AH991" s="59"/>
    </row>
    <row r="992" spans="1:34">
      <c r="A992" s="99" t="s">
        <v>822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823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389.8125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554.8125</v>
      </c>
      <c r="AC993" s="15">
        <f t="shared" si="349"/>
        <v>749.8</v>
      </c>
      <c r="AD993" s="48">
        <f>(ROUND(AC993-AC984,1)/AC984)</f>
        <v>0.24966666666666668</v>
      </c>
      <c r="AE993" s="113"/>
      <c r="AF993" s="60"/>
      <c r="AH993" s="59"/>
    </row>
    <row r="994" spans="1:34">
      <c r="A994" s="99" t="s">
        <v>824</v>
      </c>
      <c r="B994" s="93"/>
      <c r="C994" s="21" t="s">
        <v>326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825</v>
      </c>
      <c r="B995" s="93"/>
      <c r="C995" s="21" t="s">
        <v>327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328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324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791</v>
      </c>
      <c r="AF997" s="60"/>
      <c r="AH997" s="59"/>
    </row>
    <row r="998" spans="1:34">
      <c r="A998" s="99"/>
      <c r="B998" s="93"/>
      <c r="C998" s="21" t="s">
        <v>325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230</v>
      </c>
      <c r="C999" s="50" t="s">
        <v>241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150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250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650</v>
      </c>
      <c r="AD999" s="58"/>
      <c r="AE999" s="113"/>
      <c r="AF999" s="60"/>
      <c r="AH999" s="59"/>
    </row>
    <row r="1000" spans="1:34">
      <c r="A1000" s="99" t="s">
        <v>792</v>
      </c>
      <c r="B1000" s="91">
        <v>10</v>
      </c>
      <c r="C1000" s="21" t="s">
        <v>323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120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200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728</v>
      </c>
      <c r="AD1000" s="48">
        <f>(ROUND(AC1000-AC999,1)/AC999)</f>
        <v>0.12</v>
      </c>
      <c r="AE1000" s="113"/>
      <c r="AF1000" s="60"/>
      <c r="AH1000" s="59"/>
    </row>
    <row r="1001" spans="1:34">
      <c r="A1001" s="99" t="s">
        <v>793</v>
      </c>
      <c r="B1001" s="91">
        <v>20</v>
      </c>
      <c r="C1001" s="21" t="s">
        <v>826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-0.12307692307692308</v>
      </c>
      <c r="AE1001" s="113"/>
      <c r="AF1001" s="60"/>
      <c r="AH1001" s="59"/>
    </row>
    <row r="1002" spans="1:34" s="8" customFormat="1">
      <c r="A1002" s="99" t="s">
        <v>794</v>
      </c>
      <c r="B1002" s="91">
        <v>20</v>
      </c>
      <c r="C1002" s="21" t="s">
        <v>336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-0.12307692307692308</v>
      </c>
      <c r="AE1002" s="113"/>
      <c r="AF1002" s="60"/>
      <c r="AG1002"/>
      <c r="AH1002" s="61"/>
    </row>
    <row r="1003" spans="1:34">
      <c r="A1003" s="99" t="s">
        <v>795</v>
      </c>
      <c r="B1003" s="91">
        <v>0</v>
      </c>
      <c r="C1003" s="21" t="s">
        <v>337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-0.12307692307692308</v>
      </c>
      <c r="AE1003" s="113"/>
      <c r="AF1003" s="60"/>
      <c r="AH1003" s="60"/>
    </row>
    <row r="1004" spans="1:34">
      <c r="A1004" s="99" t="s">
        <v>645</v>
      </c>
      <c r="B1004" s="91"/>
      <c r="C1004" s="21" t="s">
        <v>338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-0.12307692307692308</v>
      </c>
      <c r="AE1004" s="113"/>
      <c r="AF1004" s="60"/>
      <c r="AH1004" s="60"/>
    </row>
    <row r="1005" spans="1:34">
      <c r="A1005" s="99" t="s">
        <v>586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</v>
      </c>
      <c r="AE1005" s="113"/>
      <c r="AF1005" s="60"/>
      <c r="AH1005" s="60"/>
    </row>
    <row r="1006" spans="1:34">
      <c r="A1006" s="99" t="s">
        <v>821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394.875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589.875</v>
      </c>
      <c r="AA1006" s="14">
        <f t="shared" si="323"/>
        <v>0</v>
      </c>
      <c r="AB1006" s="14">
        <f t="shared" si="352"/>
        <v>0</v>
      </c>
      <c r="AC1006" s="15">
        <f t="shared" si="351"/>
        <v>719.9</v>
      </c>
      <c r="AD1006" s="48">
        <f>(ROUND(AC1006-AC999,1)/AC999)</f>
        <v>0.10753846153846154</v>
      </c>
      <c r="AE1006" s="113"/>
      <c r="AF1006" s="60"/>
      <c r="AH1006" s="60"/>
    </row>
    <row r="1007" spans="1:34">
      <c r="A1007" s="99" t="s">
        <v>822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0.04</v>
      </c>
      <c r="AE1007" s="113"/>
      <c r="AF1007" s="60"/>
      <c r="AH1007" s="60"/>
    </row>
    <row r="1008" spans="1:34">
      <c r="A1008" s="99" t="s">
        <v>823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394.875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589.875</v>
      </c>
      <c r="AC1008" s="15">
        <f t="shared" si="351"/>
        <v>719.9</v>
      </c>
      <c r="AD1008" s="48">
        <f>(ROUND(AC1008-AC999,1)/AC999)</f>
        <v>0.10753846153846154</v>
      </c>
      <c r="AE1008" s="113"/>
      <c r="AF1008" s="60"/>
      <c r="AH1008" s="60"/>
    </row>
    <row r="1009" spans="1:34">
      <c r="A1009" s="99" t="s">
        <v>824</v>
      </c>
      <c r="B1009" s="91"/>
      <c r="C1009" s="21" t="s">
        <v>326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3.8461538461538464E-2</v>
      </c>
      <c r="AE1009" s="113"/>
      <c r="AF1009" s="60"/>
      <c r="AH1009" s="60"/>
    </row>
    <row r="1010" spans="1:34">
      <c r="A1010" s="99" t="s">
        <v>825</v>
      </c>
      <c r="B1010" s="91"/>
      <c r="C1010" s="21" t="s">
        <v>327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6.1538461538461542E-2</v>
      </c>
      <c r="AE1010" s="113"/>
      <c r="AF1010" s="60"/>
      <c r="AH1010" s="60"/>
    </row>
    <row r="1011" spans="1:34">
      <c r="A1011" s="99"/>
      <c r="B1011" s="91"/>
      <c r="C1011" s="21" t="s">
        <v>328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6.1538461538461542E-2</v>
      </c>
      <c r="AE1011" s="113"/>
      <c r="AF1011" s="60"/>
      <c r="AH1011" s="60"/>
    </row>
    <row r="1012" spans="1:34">
      <c r="A1012" s="99"/>
      <c r="B1012" s="91"/>
      <c r="C1012" s="21" t="s">
        <v>324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0.12</v>
      </c>
      <c r="AE1012" s="113" t="s">
        <v>791</v>
      </c>
      <c r="AF1012" s="60"/>
      <c r="AH1012" s="60"/>
    </row>
    <row r="1013" spans="1:34">
      <c r="A1013" s="99"/>
      <c r="B1013" s="91"/>
      <c r="C1013" s="21" t="s">
        <v>325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4.3076923076923075E-3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241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508.8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720.8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720.8</v>
      </c>
      <c r="AD1014" s="58" t="s">
        <v>328</v>
      </c>
      <c r="AE1014" s="113"/>
      <c r="AF1014" s="60"/>
      <c r="AH1014" s="60"/>
    </row>
    <row r="1015" spans="1:34">
      <c r="A1015" s="99" t="s">
        <v>792</v>
      </c>
      <c r="B1015" s="93">
        <v>18</v>
      </c>
      <c r="C1015" s="21" t="s">
        <v>323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619.04000000000008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788.6400000000001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788.6</v>
      </c>
      <c r="AD1015" s="48">
        <f>(ROUND(AC1015-AC1014,1)/AC1014)</f>
        <v>9.4062153163152057E-2</v>
      </c>
      <c r="AE1015" s="113"/>
      <c r="AF1015" s="60"/>
      <c r="AH1015" s="60"/>
    </row>
    <row r="1016" spans="1:34">
      <c r="A1016" s="99" t="s">
        <v>793</v>
      </c>
      <c r="B1016" s="93">
        <v>12</v>
      </c>
      <c r="C1016" s="21" t="s">
        <v>826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-0.20296892341842401</v>
      </c>
      <c r="AE1016" s="113"/>
      <c r="AF1016" s="60"/>
      <c r="AH1016" s="60"/>
    </row>
    <row r="1017" spans="1:34">
      <c r="A1017" s="99" t="s">
        <v>794</v>
      </c>
      <c r="B1017" s="93">
        <v>0</v>
      </c>
      <c r="C1017" s="21" t="s">
        <v>336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-0.20296892341842401</v>
      </c>
      <c r="AE1017" s="113"/>
      <c r="AF1017" s="60"/>
      <c r="AH1017" s="62"/>
    </row>
    <row r="1018" spans="1:34">
      <c r="A1018" s="99" t="s">
        <v>795</v>
      </c>
      <c r="B1018" s="93">
        <v>25</v>
      </c>
      <c r="C1018" s="21" t="s">
        <v>337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-0.20296892341842401</v>
      </c>
      <c r="AE1018" s="113"/>
      <c r="AF1018" s="60"/>
      <c r="AH1018" s="60"/>
    </row>
    <row r="1019" spans="1:34">
      <c r="A1019" s="99" t="s">
        <v>645</v>
      </c>
      <c r="B1019" s="93"/>
      <c r="C1019" s="21" t="s">
        <v>338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-0.20296892341842401</v>
      </c>
      <c r="AE1019" s="113"/>
      <c r="AF1019" s="60"/>
      <c r="AH1019" s="60"/>
    </row>
    <row r="1020" spans="1:34">
      <c r="A1020" s="99" t="s">
        <v>586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4.8557158712541626E-3</v>
      </c>
      <c r="AE1020" s="113"/>
      <c r="AF1020" s="60"/>
      <c r="AH1020" s="60"/>
    </row>
    <row r="1021" spans="1:34">
      <c r="A1021" s="99" t="s">
        <v>821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139.52250000000001</v>
      </c>
      <c r="T1021" s="14">
        <f>(O1021/100)*(K1021*$J$10)</f>
        <v>0</v>
      </c>
      <c r="U1021" s="14">
        <f>(P1021/100)*(K1021*$K$10)+(P1021/100)*(L1021*$L$10)</f>
        <v>388.125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208.42250000000001</v>
      </c>
      <c r="Y1021" s="14">
        <f t="shared" si="354"/>
        <v>0</v>
      </c>
      <c r="Z1021" s="14">
        <f t="shared" si="355"/>
        <v>560.625</v>
      </c>
      <c r="AA1021" s="14">
        <f t="shared" si="356"/>
        <v>0</v>
      </c>
      <c r="AB1021" s="14">
        <f t="shared" si="358"/>
        <v>0</v>
      </c>
      <c r="AC1021" s="15">
        <f t="shared" si="357"/>
        <v>769</v>
      </c>
      <c r="AD1021" s="48">
        <f>(ROUND(AC1021-AC1014,1)/AC1014)</f>
        <v>6.6870144284128755E-2</v>
      </c>
      <c r="AE1021" s="113"/>
      <c r="AF1021" s="60"/>
      <c r="AH1021" s="60"/>
    </row>
    <row r="1022" spans="1:34">
      <c r="A1022" s="99" t="s">
        <v>822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-9.7114317425083252E-3</v>
      </c>
      <c r="AE1022" s="113"/>
      <c r="AF1022" s="60"/>
      <c r="AH1022" s="60"/>
    </row>
    <row r="1023" spans="1:34">
      <c r="A1023" s="99" t="s">
        <v>823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139.52250000000001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388.125</v>
      </c>
      <c r="X1023" s="14">
        <f t="shared" si="353"/>
        <v>208.42250000000001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560.625</v>
      </c>
      <c r="AC1023" s="15">
        <f t="shared" si="357"/>
        <v>769</v>
      </c>
      <c r="AD1023" s="48">
        <f>(ROUND(AC1023-AC1014,1)/AC1014)</f>
        <v>6.6870144284128755E-2</v>
      </c>
      <c r="AE1023" s="113"/>
      <c r="AF1023" s="60"/>
      <c r="AH1023" s="60"/>
    </row>
    <row r="1024" spans="1:34">
      <c r="A1024" s="99" t="s">
        <v>824</v>
      </c>
      <c r="B1024" s="93"/>
      <c r="C1024" s="21" t="s">
        <v>326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-1.623196448390677E-2</v>
      </c>
      <c r="AE1024" s="113"/>
      <c r="AF1024" s="60"/>
      <c r="AH1024" s="60"/>
    </row>
    <row r="1025" spans="1:34">
      <c r="A1025" s="99" t="s">
        <v>825</v>
      </c>
      <c r="B1025" s="93"/>
      <c r="C1025" s="21" t="s">
        <v>327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-9.8501664816870154E-3</v>
      </c>
      <c r="AE1025" s="113"/>
      <c r="AF1025" s="60"/>
      <c r="AH1025" s="60"/>
    </row>
    <row r="1026" spans="1:34">
      <c r="A1026" s="99"/>
      <c r="B1026" s="93"/>
      <c r="C1026" s="21" t="s">
        <v>328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-9.8501664816870154E-3</v>
      </c>
      <c r="AE1026" s="113"/>
      <c r="AF1026" s="60"/>
      <c r="AH1026" s="60"/>
    </row>
    <row r="1027" spans="1:34">
      <c r="A1027" s="99"/>
      <c r="B1027" s="93"/>
      <c r="C1027" s="21" t="s">
        <v>324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-6.3540510543840176E-2</v>
      </c>
      <c r="AE1027" s="113" t="s">
        <v>791</v>
      </c>
      <c r="AF1027" s="60"/>
      <c r="AH1027" s="60"/>
    </row>
    <row r="1028" spans="1:34">
      <c r="A1028" s="99"/>
      <c r="B1028" s="93"/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3.288013318534961E-2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240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792</v>
      </c>
      <c r="B1030" s="91">
        <v>16</v>
      </c>
      <c r="C1030" s="21" t="s">
        <v>323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793</v>
      </c>
      <c r="B1031" s="91">
        <v>16</v>
      </c>
      <c r="C1031" s="21" t="s">
        <v>826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794</v>
      </c>
      <c r="B1032" s="91">
        <v>0</v>
      </c>
      <c r="C1032" s="21" t="s">
        <v>336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795</v>
      </c>
      <c r="B1033" s="91">
        <v>0</v>
      </c>
      <c r="C1033" s="21" t="s">
        <v>337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645</v>
      </c>
      <c r="B1034" s="91"/>
      <c r="C1034" s="21" t="s">
        <v>338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586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821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367.2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559.20000000000005</v>
      </c>
      <c r="AA1036" s="14">
        <f t="shared" si="362"/>
        <v>0</v>
      </c>
      <c r="AB1036" s="14">
        <f t="shared" si="364"/>
        <v>0</v>
      </c>
      <c r="AC1036" s="15">
        <f t="shared" si="363"/>
        <v>755.2</v>
      </c>
      <c r="AD1036" s="48">
        <f>(ROUND(AC1036-AC1029,1)/AC1029)</f>
        <v>0.25198938992042441</v>
      </c>
      <c r="AE1036" s="113"/>
      <c r="AF1036" s="60"/>
      <c r="AH1036" s="60"/>
    </row>
    <row r="1037" spans="1:34">
      <c r="A1037" s="99" t="s">
        <v>822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823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367.2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559.20000000000005</v>
      </c>
      <c r="AC1038" s="15">
        <f t="shared" si="363"/>
        <v>755.2</v>
      </c>
      <c r="AD1038" s="48">
        <f>(ROUND(AC1038-AC1029,1)/AC1029)</f>
        <v>0.25198938992042441</v>
      </c>
      <c r="AE1038" s="113"/>
      <c r="AF1038" s="60"/>
      <c r="AH1038" s="60"/>
    </row>
    <row r="1039" spans="1:34">
      <c r="A1039" s="99" t="s">
        <v>824</v>
      </c>
      <c r="B1039" s="91"/>
      <c r="C1039" s="21" t="s">
        <v>326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825</v>
      </c>
      <c r="B1040" s="91"/>
      <c r="C1040" s="21" t="s">
        <v>327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328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791</v>
      </c>
      <c r="AF1042" s="60"/>
      <c r="AH1042" s="62"/>
    </row>
    <row r="1043" spans="1:34">
      <c r="A1043" s="99"/>
      <c r="B1043" s="91"/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241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792</v>
      </c>
      <c r="B1045" s="93">
        <v>12</v>
      </c>
      <c r="C1045" s="21" t="s">
        <v>323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793</v>
      </c>
      <c r="B1046" s="93">
        <v>28</v>
      </c>
      <c r="C1046" s="21" t="s">
        <v>826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794</v>
      </c>
      <c r="B1047" s="93">
        <v>0</v>
      </c>
      <c r="C1047" s="21" t="s">
        <v>336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795</v>
      </c>
      <c r="B1048" s="93">
        <v>0</v>
      </c>
      <c r="C1048" s="21" t="s">
        <v>337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645</v>
      </c>
      <c r="B1049" s="93"/>
      <c r="C1049" s="21" t="s">
        <v>338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586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821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379.6875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567.1875</v>
      </c>
      <c r="AA1051" s="14">
        <f t="shared" si="323"/>
        <v>0</v>
      </c>
      <c r="AB1051" s="14">
        <f t="shared" si="366"/>
        <v>0</v>
      </c>
      <c r="AC1051" s="15">
        <f t="shared" si="365"/>
        <v>763.7</v>
      </c>
      <c r="AD1051" s="48">
        <f>(ROUND(AC1051-AC1044,1)/AC1044)</f>
        <v>0.26273148148148151</v>
      </c>
      <c r="AE1051" s="113"/>
      <c r="AF1051" s="60"/>
      <c r="AH1051" s="62"/>
    </row>
    <row r="1052" spans="1:34">
      <c r="A1052" s="99" t="s">
        <v>822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823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379.6875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567.1875</v>
      </c>
      <c r="AC1053" s="15">
        <f t="shared" si="365"/>
        <v>763.7</v>
      </c>
      <c r="AD1053" s="48">
        <f>(ROUND(AC1053-AC1044,1)/AC1044)</f>
        <v>0.26273148148148151</v>
      </c>
      <c r="AE1053" s="113"/>
      <c r="AF1053" s="60"/>
      <c r="AH1053" s="62"/>
    </row>
    <row r="1054" spans="1:34">
      <c r="A1054" s="99" t="s">
        <v>824</v>
      </c>
      <c r="B1054" s="93"/>
      <c r="C1054" s="21" t="s">
        <v>326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825</v>
      </c>
      <c r="B1055" s="93"/>
      <c r="C1055" s="21" t="s">
        <v>327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328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791</v>
      </c>
      <c r="AF1057" s="60"/>
      <c r="AH1057" s="62"/>
    </row>
    <row r="1058" spans="1:34">
      <c r="A1058" s="99"/>
      <c r="B1058" s="93"/>
      <c r="C1058" s="21" t="s">
        <v>325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241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90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190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646</v>
      </c>
      <c r="AD1059" s="58"/>
      <c r="AE1059" s="113"/>
      <c r="AF1059" s="60"/>
      <c r="AH1059" s="62"/>
    </row>
    <row r="1060" spans="1:34">
      <c r="A1060" s="99" t="s">
        <v>792</v>
      </c>
      <c r="B1060" s="91">
        <v>24</v>
      </c>
      <c r="C1060" s="21" t="s">
        <v>323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72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152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722</v>
      </c>
      <c r="AD1060" s="48">
        <f>(ROUND(AC1060-AC1059,1)/AC1059)</f>
        <v>0.11764705882352941</v>
      </c>
      <c r="AE1060" s="113"/>
      <c r="AF1060" s="60"/>
      <c r="AH1060" s="62"/>
    </row>
    <row r="1061" spans="1:34">
      <c r="A1061" s="99" t="s">
        <v>793</v>
      </c>
      <c r="B1061" s="91">
        <v>18</v>
      </c>
      <c r="C1061" s="21" t="s">
        <v>826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-9.6904024767801855E-2</v>
      </c>
      <c r="AE1061" s="113"/>
      <c r="AF1061" s="60"/>
      <c r="AH1061" s="62"/>
    </row>
    <row r="1062" spans="1:34">
      <c r="A1062" s="99" t="s">
        <v>794</v>
      </c>
      <c r="B1062" s="91">
        <v>0</v>
      </c>
      <c r="C1062" s="21" t="s">
        <v>336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-9.6904024767801855E-2</v>
      </c>
      <c r="AE1062" s="113"/>
      <c r="AF1062" s="60"/>
      <c r="AH1062" s="62"/>
    </row>
    <row r="1063" spans="1:34">
      <c r="A1063" s="99" t="s">
        <v>795</v>
      </c>
      <c r="B1063" s="91">
        <v>0</v>
      </c>
      <c r="C1063" s="21" t="s">
        <v>337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-9.6904024767801855E-2</v>
      </c>
      <c r="AE1063" s="113"/>
      <c r="AF1063" s="60"/>
      <c r="AH1063" s="62"/>
    </row>
    <row r="1064" spans="1:34">
      <c r="A1064" s="99" t="s">
        <v>645</v>
      </c>
      <c r="B1064" s="91"/>
      <c r="C1064" s="21" t="s">
        <v>338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-9.6904024767801855E-2</v>
      </c>
      <c r="AE1064" s="113"/>
      <c r="AF1064" s="60"/>
      <c r="AH1064" s="62"/>
    </row>
    <row r="1065" spans="1:34">
      <c r="A1065" s="99" t="s">
        <v>586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0.10263157894736842</v>
      </c>
      <c r="AE1065" s="113"/>
      <c r="AF1065" s="60"/>
      <c r="AH1065" s="62"/>
    </row>
    <row r="1066" spans="1:34">
      <c r="A1066" s="99" t="s">
        <v>821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464.0625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651.5625</v>
      </c>
      <c r="AA1066" s="14">
        <f t="shared" si="370"/>
        <v>0</v>
      </c>
      <c r="AB1066" s="14">
        <f t="shared" si="372"/>
        <v>0</v>
      </c>
      <c r="AC1066" s="15">
        <f t="shared" si="371"/>
        <v>801.3</v>
      </c>
      <c r="AD1066" s="48">
        <f>(ROUND(AC1066-AC1059,1)/AC1059)</f>
        <v>0.24040247678018578</v>
      </c>
      <c r="AE1066" s="113"/>
      <c r="AF1066" s="60"/>
      <c r="AH1066" s="62"/>
    </row>
    <row r="1067" spans="1:34">
      <c r="A1067" s="99" t="s">
        <v>822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0.10263157894736842</v>
      </c>
      <c r="AE1067" s="113"/>
      <c r="AF1067" s="60"/>
      <c r="AH1067" s="62"/>
    </row>
    <row r="1068" spans="1:34">
      <c r="A1068" s="99" t="s">
        <v>823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421.875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609.375</v>
      </c>
      <c r="AC1068" s="15">
        <f t="shared" si="371"/>
        <v>759.1</v>
      </c>
      <c r="AD1068" s="48">
        <f>(ROUND(AC1068-AC1059,1)/AC1059)</f>
        <v>0.17507739938080494</v>
      </c>
      <c r="AE1068" s="113"/>
      <c r="AF1068" s="60"/>
      <c r="AH1068" s="62"/>
    </row>
    <row r="1069" spans="1:34">
      <c r="A1069" s="99" t="s">
        <v>824</v>
      </c>
      <c r="B1069" s="91"/>
      <c r="C1069" s="21" t="s">
        <v>326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8.5603715170278635E-2</v>
      </c>
      <c r="AE1069" s="113"/>
      <c r="AF1069" s="60"/>
      <c r="AH1069" s="62"/>
    </row>
    <row r="1070" spans="1:34">
      <c r="A1070" s="99" t="s">
        <v>825</v>
      </c>
      <c r="B1070" s="91"/>
      <c r="C1070" s="21" t="s">
        <v>327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0.13126934984520122</v>
      </c>
      <c r="AE1070" s="113"/>
      <c r="AF1070" s="60"/>
      <c r="AH1070" s="62"/>
    </row>
    <row r="1071" spans="1:34">
      <c r="A1071" s="99"/>
      <c r="B1071" s="91"/>
      <c r="C1071" s="21" t="s">
        <v>328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0.13126934984520122</v>
      </c>
      <c r="AE1071" s="113"/>
      <c r="AF1071" s="60"/>
      <c r="AH1071" s="62"/>
    </row>
    <row r="1072" spans="1:34">
      <c r="A1072" s="99"/>
      <c r="B1072" s="91"/>
      <c r="C1072" s="21" t="s">
        <v>324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4.5201238390092879E-2</v>
      </c>
      <c r="AE1072" s="113" t="s">
        <v>791</v>
      </c>
      <c r="AF1072" s="60"/>
      <c r="AH1072" s="62"/>
    </row>
    <row r="1073" spans="1:34">
      <c r="A1073" s="99"/>
      <c r="B1073" s="91"/>
      <c r="C1073" s="21" t="s">
        <v>325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0.18049535603715169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241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108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168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648</v>
      </c>
      <c r="AD1074" s="58"/>
      <c r="AE1074" s="113"/>
      <c r="AF1074" s="60"/>
      <c r="AH1074" s="62"/>
    </row>
    <row r="1075" spans="1:34">
      <c r="A1075" s="99" t="s">
        <v>792</v>
      </c>
      <c r="B1075" s="93">
        <v>24</v>
      </c>
      <c r="C1075" s="21" t="s">
        <v>323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86.399999999999991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134.39999999999998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754.4</v>
      </c>
      <c r="AD1075" s="48">
        <f>(ROUND(AC1075-AC1074,1)/AC1074)</f>
        <v>0.16419753086419753</v>
      </c>
      <c r="AE1075" s="113"/>
      <c r="AF1075" s="60"/>
      <c r="AH1075" s="62"/>
    </row>
    <row r="1076" spans="1:34">
      <c r="A1076" s="99" t="s">
        <v>793</v>
      </c>
      <c r="B1076" s="93">
        <v>12</v>
      </c>
      <c r="C1076" s="21" t="s">
        <v>826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-0.10987654320987655</v>
      </c>
      <c r="AE1076" s="113"/>
      <c r="AF1076" s="60"/>
      <c r="AH1076" s="62"/>
    </row>
    <row r="1077" spans="1:34">
      <c r="A1077" s="99" t="s">
        <v>794</v>
      </c>
      <c r="B1077" s="93">
        <v>0</v>
      </c>
      <c r="C1077" s="21" t="s">
        <v>336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-0.10987654320987655</v>
      </c>
      <c r="AE1077" s="113"/>
      <c r="AF1077" s="60"/>
      <c r="AH1077" s="62"/>
    </row>
    <row r="1078" spans="1:34">
      <c r="A1078" s="99" t="s">
        <v>795</v>
      </c>
      <c r="B1078" s="93">
        <v>20</v>
      </c>
      <c r="C1078" s="21" t="s">
        <v>337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-0.10987654320987655</v>
      </c>
      <c r="AE1078" s="113"/>
      <c r="AF1078" s="60"/>
      <c r="AH1078" s="62"/>
    </row>
    <row r="1079" spans="1:34">
      <c r="A1079" s="99" t="s">
        <v>645</v>
      </c>
      <c r="B1079" s="93"/>
      <c r="C1079" s="21" t="s">
        <v>338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-0.10987654320987655</v>
      </c>
      <c r="AE1079" s="113"/>
      <c r="AF1079" s="60"/>
      <c r="AH1079" s="62"/>
    </row>
    <row r="1080" spans="1:34">
      <c r="A1080" s="99" t="s">
        <v>586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0.10648148148148148</v>
      </c>
      <c r="AE1080" s="113"/>
      <c r="AF1080" s="60"/>
      <c r="AH1080" s="62"/>
    </row>
    <row r="1081" spans="1:34">
      <c r="A1081" s="99" t="s">
        <v>821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482.625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647.625</v>
      </c>
      <c r="AA1081" s="14">
        <f t="shared" si="323"/>
        <v>0</v>
      </c>
      <c r="AB1081" s="14">
        <f t="shared" si="374"/>
        <v>0</v>
      </c>
      <c r="AC1081" s="15">
        <f t="shared" si="373"/>
        <v>803.6</v>
      </c>
      <c r="AD1081" s="48">
        <f>(ROUND(AC1081-AC1074,1)/AC1074)</f>
        <v>0.24012345679012345</v>
      </c>
      <c r="AE1081" s="113"/>
      <c r="AF1081" s="60"/>
      <c r="AH1081" s="62"/>
    </row>
    <row r="1082" spans="1:34">
      <c r="A1082" s="99" t="s">
        <v>822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0.10648148148148148</v>
      </c>
      <c r="AE1082" s="113"/>
      <c r="AF1082" s="60"/>
      <c r="AH1082" s="62"/>
    </row>
    <row r="1083" spans="1:34">
      <c r="A1083" s="99" t="s">
        <v>823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445.5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610.5</v>
      </c>
      <c r="AC1083" s="15">
        <f t="shared" si="373"/>
        <v>766.5</v>
      </c>
      <c r="AD1083" s="48">
        <f>(ROUND(AC1083-AC1074,1)/AC1074)</f>
        <v>0.18287037037037038</v>
      </c>
      <c r="AE1083" s="113"/>
      <c r="AF1083" s="60"/>
      <c r="AH1083" s="62"/>
    </row>
    <row r="1084" spans="1:34">
      <c r="A1084" s="99" t="s">
        <v>824</v>
      </c>
      <c r="B1084" s="93"/>
      <c r="C1084" s="21" t="s">
        <v>326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6.9444444444444448E-2</v>
      </c>
      <c r="AE1084" s="113"/>
      <c r="AF1084" s="60"/>
      <c r="AH1084" s="62"/>
    </row>
    <row r="1085" spans="1:34">
      <c r="A1085" s="99" t="s">
        <v>825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0.12037037037037036</v>
      </c>
      <c r="AE1085" s="113"/>
      <c r="AF1085" s="60"/>
      <c r="AH1085" s="62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0.12037037037037036</v>
      </c>
      <c r="AE1086" s="113"/>
      <c r="AF1086" s="60"/>
      <c r="AH1086" s="62"/>
    </row>
    <row r="1087" spans="1:34">
      <c r="A1087" s="99"/>
      <c r="B1087" s="93"/>
      <c r="C1087" s="21" t="s">
        <v>324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6.0493827160493834E-2</v>
      </c>
      <c r="AE1087" s="113" t="s">
        <v>791</v>
      </c>
      <c r="AF1087" s="60"/>
      <c r="AH1087" s="62"/>
    </row>
    <row r="1088" spans="1:34">
      <c r="A1088" s="99"/>
      <c r="B1088" s="93"/>
      <c r="C1088" s="21" t="s">
        <v>325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0.15061728395061727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241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792</v>
      </c>
      <c r="B1090" s="91">
        <v>18</v>
      </c>
      <c r="C1090" s="21" t="s">
        <v>323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793</v>
      </c>
      <c r="B1091" s="91">
        <v>25</v>
      </c>
      <c r="C1091" s="21" t="s">
        <v>826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794</v>
      </c>
      <c r="B1092" s="91">
        <v>0</v>
      </c>
      <c r="C1092" s="21" t="s">
        <v>336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795</v>
      </c>
      <c r="B1093" s="91">
        <v>0</v>
      </c>
      <c r="C1093" s="21" t="s">
        <v>337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645</v>
      </c>
      <c r="B1094" s="91"/>
      <c r="C1094" s="21" t="s">
        <v>338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586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821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391.5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565.5</v>
      </c>
      <c r="AA1096" s="14">
        <f t="shared" si="378"/>
        <v>0</v>
      </c>
      <c r="AB1096" s="14">
        <f t="shared" si="380"/>
        <v>0</v>
      </c>
      <c r="AC1096" s="15">
        <f t="shared" si="379"/>
        <v>762.1</v>
      </c>
      <c r="AD1096" s="48">
        <f>(ROUND(AC1096-AC1089,1)/AC1089)</f>
        <v>0.26008597883597889</v>
      </c>
      <c r="AE1096" s="113"/>
      <c r="AF1096" s="60"/>
      <c r="AH1096" s="62"/>
    </row>
    <row r="1097" spans="1:34">
      <c r="A1097" s="99" t="s">
        <v>822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823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391.5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565.5</v>
      </c>
      <c r="AC1098" s="15">
        <f t="shared" si="379"/>
        <v>762.1</v>
      </c>
      <c r="AD1098" s="48">
        <f>(ROUND(AC1098-AC1089,1)/AC1089)</f>
        <v>0.26008597883597889</v>
      </c>
      <c r="AE1098" s="113"/>
      <c r="AF1098" s="60"/>
      <c r="AH1098" s="62"/>
    </row>
    <row r="1099" spans="1:34">
      <c r="A1099" s="99" t="s">
        <v>824</v>
      </c>
      <c r="B1099" s="91"/>
      <c r="C1099" s="21" t="s">
        <v>326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825</v>
      </c>
      <c r="B1100" s="91"/>
      <c r="C1100" s="21" t="s">
        <v>327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328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324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325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791</v>
      </c>
      <c r="AF1103" s="60"/>
      <c r="AH1103" s="62"/>
    </row>
    <row r="1104" spans="1:34">
      <c r="A1104" s="106" t="s">
        <v>0</v>
      </c>
      <c r="B1104" s="92" t="s">
        <v>341</v>
      </c>
      <c r="C1104" s="50" t="s">
        <v>240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144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264</v>
      </c>
      <c r="AC1104" s="53">
        <f>ROUND(X1104+Y1104+Z1104+AA1104+AB1104,1)</f>
        <v>656</v>
      </c>
      <c r="AD1104" s="58"/>
      <c r="AE1104" s="113"/>
      <c r="AF1104" s="60"/>
      <c r="AH1104" s="62"/>
    </row>
    <row r="1105" spans="1:34">
      <c r="A1105" s="99" t="s">
        <v>792</v>
      </c>
      <c r="B1105" s="93">
        <v>16</v>
      </c>
      <c r="C1105" s="21" t="s">
        <v>323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115.19999999999999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211.2</v>
      </c>
      <c r="AC1105" s="15">
        <f>ROUND(X1105+Y1105+Z1105+AA1105+AB1105,1)</f>
        <v>720.8</v>
      </c>
      <c r="AD1105" s="48">
        <f>(ROUND(AC1105-AC1104,1)/AC1104)</f>
        <v>9.8780487804878039E-2</v>
      </c>
      <c r="AE1105" s="113"/>
      <c r="AF1105" s="60"/>
      <c r="AH1105" s="62"/>
    </row>
    <row r="1106" spans="1:34">
      <c r="A1106" s="99" t="s">
        <v>793</v>
      </c>
      <c r="B1106" s="93">
        <v>24</v>
      </c>
      <c r="C1106" s="21" t="s">
        <v>826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-0.1176829268292683</v>
      </c>
      <c r="AE1106" s="113"/>
      <c r="AF1106" s="60"/>
      <c r="AH1106" s="62"/>
    </row>
    <row r="1107" spans="1:34">
      <c r="A1107" s="99" t="s">
        <v>794</v>
      </c>
      <c r="B1107" s="93">
        <v>0</v>
      </c>
      <c r="C1107" s="21" t="s">
        <v>336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-0.1176829268292683</v>
      </c>
      <c r="AE1107" s="113"/>
      <c r="AF1107" s="60"/>
      <c r="AH1107" s="62"/>
    </row>
    <row r="1108" spans="1:34">
      <c r="A1108" s="99" t="s">
        <v>795</v>
      </c>
      <c r="B1108" s="93">
        <v>0</v>
      </c>
      <c r="C1108" s="21" t="s">
        <v>337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-0.1176829268292683</v>
      </c>
      <c r="AE1108" s="113"/>
      <c r="AF1108" s="60"/>
      <c r="AH1108" s="62"/>
    </row>
    <row r="1109" spans="1:34">
      <c r="A1109" s="99" t="s">
        <v>645</v>
      </c>
      <c r="B1109" s="93"/>
      <c r="C1109" s="21" t="s">
        <v>338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-0.1176829268292683</v>
      </c>
      <c r="AE1109" s="113"/>
      <c r="AF1109" s="60"/>
      <c r="AH1109" s="62"/>
    </row>
    <row r="1110" spans="1:34">
      <c r="A1110" s="99" t="s">
        <v>586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9.0548780487804875E-2</v>
      </c>
      <c r="AE1110" s="113"/>
      <c r="AF1110" s="60"/>
      <c r="AH1110" s="62"/>
    </row>
    <row r="1111" spans="1:34">
      <c r="A1111" s="99" t="s">
        <v>821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425.25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635.25</v>
      </c>
      <c r="AA1111" s="14">
        <f t="shared" si="323"/>
        <v>0</v>
      </c>
      <c r="AB1111" s="14">
        <f t="shared" si="382"/>
        <v>0</v>
      </c>
      <c r="AC1111" s="15">
        <f t="shared" si="381"/>
        <v>762.7</v>
      </c>
      <c r="AD1111" s="48">
        <f>(ROUND(AC1111-AC1104,1)/AC1104)</f>
        <v>0.16265243902439025</v>
      </c>
      <c r="AE1111" s="113"/>
      <c r="AF1111" s="60"/>
      <c r="AH1111" s="62"/>
    </row>
    <row r="1112" spans="1:34">
      <c r="A1112" s="99" t="s">
        <v>822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9.0548780487804875E-2</v>
      </c>
      <c r="AE1112" s="113"/>
      <c r="AF1112" s="60"/>
      <c r="AH1112" s="62"/>
    </row>
    <row r="1113" spans="1:34">
      <c r="A1113" s="99" t="s">
        <v>823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472.5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682.5</v>
      </c>
      <c r="AC1113" s="15">
        <f t="shared" si="381"/>
        <v>809.9</v>
      </c>
      <c r="AD1113" s="48">
        <f>(ROUND(AC1113-AC1104,1)/AC1104)</f>
        <v>0.23460365853658538</v>
      </c>
      <c r="AE1113" s="113"/>
      <c r="AF1113" s="60"/>
      <c r="AH1113" s="62"/>
    </row>
    <row r="1114" spans="1:34">
      <c r="A1114" s="99" t="s">
        <v>824</v>
      </c>
      <c r="B1114" s="93"/>
      <c r="C1114" s="21" t="s">
        <v>326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5.6402439024390245E-2</v>
      </c>
      <c r="AE1114" s="113"/>
      <c r="AF1114" s="60"/>
      <c r="AH1114" s="62"/>
    </row>
    <row r="1115" spans="1:34">
      <c r="A1115" s="99" t="s">
        <v>825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9.7560975609756101E-2</v>
      </c>
      <c r="AE1115" s="113"/>
      <c r="AF1115" s="60"/>
      <c r="AH1115" s="62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9.7560975609756101E-2</v>
      </c>
      <c r="AE1116" s="113"/>
      <c r="AF1116" s="60"/>
      <c r="AH1116" s="62"/>
    </row>
    <row r="1117" spans="1:34">
      <c r="A1117" s="99"/>
      <c r="B1117" s="93"/>
      <c r="C1117" s="21" t="s">
        <v>324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0.1358231707317073</v>
      </c>
      <c r="AE1117" s="113"/>
      <c r="AF1117" s="60"/>
      <c r="AH1117" s="62"/>
    </row>
    <row r="1118" spans="1:34">
      <c r="A1118" s="99"/>
      <c r="B1118" s="93"/>
      <c r="C1118" s="21" t="s">
        <v>325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3.4298780487804881E-2</v>
      </c>
      <c r="AE1118" s="113" t="s">
        <v>791</v>
      </c>
      <c r="AF1118" s="60"/>
      <c r="AH1118" s="62"/>
    </row>
    <row r="1119" spans="1:34">
      <c r="A1119" s="106" t="s">
        <v>0</v>
      </c>
      <c r="B1119" s="90" t="s">
        <v>300</v>
      </c>
      <c r="C1119" s="50" t="s">
        <v>240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540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720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720</v>
      </c>
      <c r="AD1119" s="58" t="s">
        <v>328</v>
      </c>
      <c r="AE1119" s="113"/>
      <c r="AF1119" s="60"/>
      <c r="AH1119" s="62"/>
    </row>
    <row r="1120" spans="1:34">
      <c r="A1120" s="99" t="s">
        <v>792</v>
      </c>
      <c r="B1120" s="91">
        <v>16</v>
      </c>
      <c r="C1120" s="21" t="s">
        <v>323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619.20000000000005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763.2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763.2</v>
      </c>
      <c r="AD1120" s="48">
        <f>(ROUND(AC1120-AC1119,1)/AC1119)</f>
        <v>6.0000000000000005E-2</v>
      </c>
      <c r="AE1120" s="113"/>
      <c r="AF1120" s="60"/>
      <c r="AH1120" s="20"/>
    </row>
    <row r="1121" spans="1:34">
      <c r="A1121" s="99" t="s">
        <v>793</v>
      </c>
      <c r="B1121" s="91">
        <v>8</v>
      </c>
      <c r="C1121" s="21" t="s">
        <v>826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-0.21</v>
      </c>
      <c r="AE1121" s="113"/>
      <c r="AF1121" s="60"/>
      <c r="AH1121" s="20"/>
    </row>
    <row r="1122" spans="1:34">
      <c r="A1122" s="99" t="s">
        <v>794</v>
      </c>
      <c r="B1122" s="91">
        <v>0</v>
      </c>
      <c r="C1122" s="21" t="s">
        <v>336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-0.21</v>
      </c>
      <c r="AE1122" s="113"/>
      <c r="AF1122" s="60"/>
      <c r="AH1122" s="20"/>
    </row>
    <row r="1123" spans="1:34">
      <c r="A1123" s="99" t="s">
        <v>795</v>
      </c>
      <c r="B1123" s="91">
        <v>25</v>
      </c>
      <c r="C1123" s="21" t="s">
        <v>337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-0.21</v>
      </c>
      <c r="AE1123" s="113"/>
      <c r="AF1123" s="60"/>
      <c r="AH1123" s="20"/>
    </row>
    <row r="1124" spans="1:34">
      <c r="A1124" s="99" t="s">
        <v>645</v>
      </c>
      <c r="B1124" s="91"/>
      <c r="C1124" s="21" t="s">
        <v>338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-0.21</v>
      </c>
      <c r="AE1124" s="113"/>
      <c r="AF1124" s="60"/>
      <c r="AH1124" s="20"/>
    </row>
    <row r="1125" spans="1:34">
      <c r="A1125" s="99" t="s">
        <v>586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1.25E-3</v>
      </c>
      <c r="AE1125" s="113"/>
      <c r="AF1125" s="60"/>
      <c r="AH1125" s="20"/>
    </row>
    <row r="1126" spans="1:34">
      <c r="A1126" s="99" t="s">
        <v>821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155.75624999999997</v>
      </c>
      <c r="T1126" s="14">
        <f>(O1126/100)*(K1126*$J$10)</f>
        <v>0</v>
      </c>
      <c r="U1126" s="14">
        <f>(P1126/100)*(K1126*$K$10)+(P1126/100)*(L1126*$L$10)</f>
        <v>412.42499999999995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214.25624999999997</v>
      </c>
      <c r="Y1126" s="14">
        <f t="shared" si="384"/>
        <v>0</v>
      </c>
      <c r="Z1126" s="14">
        <f t="shared" si="385"/>
        <v>553.42499999999995</v>
      </c>
      <c r="AA1126" s="14">
        <f t="shared" si="386"/>
        <v>0</v>
      </c>
      <c r="AB1126" s="14">
        <f t="shared" si="388"/>
        <v>0</v>
      </c>
      <c r="AC1126" s="15">
        <f t="shared" si="387"/>
        <v>767.7</v>
      </c>
      <c r="AD1126" s="48">
        <f>(ROUND(AC1126-AC1119,1)/AC1119)</f>
        <v>6.6250000000000003E-2</v>
      </c>
      <c r="AE1126" s="113"/>
      <c r="AF1126" s="60"/>
      <c r="AH1126" s="20"/>
    </row>
    <row r="1127" spans="1:34">
      <c r="A1127" s="99" t="s">
        <v>822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-1.5833333333333335E-2</v>
      </c>
      <c r="AE1127" s="113"/>
      <c r="AF1127" s="60"/>
      <c r="AH1127" s="20"/>
    </row>
    <row r="1128" spans="1:34">
      <c r="A1128" s="99" t="s">
        <v>823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155.75624999999997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412.42499999999995</v>
      </c>
      <c r="X1128" s="14">
        <f t="shared" si="383"/>
        <v>214.25624999999997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553.42499999999995</v>
      </c>
      <c r="AC1128" s="15">
        <f t="shared" si="387"/>
        <v>767.7</v>
      </c>
      <c r="AD1128" s="48">
        <f>(ROUND(AC1128-AC1119,1)/AC1119)</f>
        <v>6.6250000000000003E-2</v>
      </c>
      <c r="AE1128" s="113"/>
      <c r="AF1128" s="60"/>
      <c r="AH1128" s="20"/>
    </row>
    <row r="1129" spans="1:34">
      <c r="A1129" s="99" t="s">
        <v>824</v>
      </c>
      <c r="B1129" s="91"/>
      <c r="C1129" s="21" t="s">
        <v>326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-4.3749999999999997E-2</v>
      </c>
      <c r="AE1129" s="113"/>
      <c r="AF1129" s="60"/>
      <c r="AH1129" s="20"/>
    </row>
    <row r="1130" spans="1:34">
      <c r="A1130" s="99" t="s">
        <v>825</v>
      </c>
      <c r="B1130" s="91"/>
      <c r="C1130" s="21" t="s">
        <v>327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-9.5000000000000001E-2</v>
      </c>
      <c r="AE1132" s="113" t="s">
        <v>791</v>
      </c>
      <c r="AF1132" s="60"/>
      <c r="AH1132" s="20"/>
    </row>
    <row r="1133" spans="1:34">
      <c r="A1133" s="99"/>
      <c r="B1133" s="91"/>
      <c r="C1133" s="21" t="s">
        <v>325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0.04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240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792</v>
      </c>
      <c r="B1135" s="93">
        <v>12</v>
      </c>
      <c r="C1135" s="21" t="s">
        <v>323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793</v>
      </c>
      <c r="B1136" s="93">
        <v>28</v>
      </c>
      <c r="C1136" s="21" t="s">
        <v>826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794</v>
      </c>
      <c r="B1137" s="93">
        <v>0</v>
      </c>
      <c r="C1137" s="21" t="s">
        <v>336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795</v>
      </c>
      <c r="B1138" s="93">
        <v>0</v>
      </c>
      <c r="C1138" s="21" t="s">
        <v>337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645</v>
      </c>
      <c r="B1139" s="93"/>
      <c r="C1139" s="21" t="s">
        <v>338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586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821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389.8125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554.8125</v>
      </c>
      <c r="AA1141" s="14">
        <f t="shared" si="392"/>
        <v>0</v>
      </c>
      <c r="AB1141" s="14">
        <f t="shared" si="394"/>
        <v>0</v>
      </c>
      <c r="AC1141" s="15">
        <f t="shared" si="393"/>
        <v>749.8</v>
      </c>
      <c r="AD1141" s="48">
        <f>(ROUND(AC1141-AC1134,1)/AC1134)</f>
        <v>0.24966666666666668</v>
      </c>
      <c r="AE1141" s="113"/>
      <c r="AF1141" s="60"/>
      <c r="AH1141" s="20"/>
    </row>
    <row r="1142" spans="1:34">
      <c r="A1142" s="99" t="s">
        <v>822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823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389.8125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554.8125</v>
      </c>
      <c r="AC1143" s="15">
        <f t="shared" si="393"/>
        <v>749.8</v>
      </c>
      <c r="AD1143" s="48">
        <f>(ROUND(AC1143-AC1134,1)/AC1134)</f>
        <v>0.24966666666666668</v>
      </c>
      <c r="AE1143" s="113"/>
      <c r="AF1143" s="60"/>
      <c r="AH1143" s="20"/>
    </row>
    <row r="1144" spans="1:34">
      <c r="A1144" s="99" t="s">
        <v>824</v>
      </c>
      <c r="B1144" s="93"/>
      <c r="C1144" s="21" t="s">
        <v>326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825</v>
      </c>
      <c r="B1145" s="93"/>
      <c r="C1145" s="21" t="s">
        <v>327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791</v>
      </c>
      <c r="AF1148" s="60"/>
      <c r="AH1148" s="20"/>
    </row>
    <row r="1149" spans="1:34">
      <c r="A1149" s="106" t="s">
        <v>0</v>
      </c>
      <c r="B1149" s="90" t="s">
        <v>570</v>
      </c>
      <c r="C1149" s="50" t="s">
        <v>240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792</v>
      </c>
      <c r="B1150" s="91">
        <v>16</v>
      </c>
      <c r="C1150" s="21" t="s">
        <v>323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793</v>
      </c>
      <c r="B1151" s="91">
        <v>25</v>
      </c>
      <c r="C1151" s="21" t="s">
        <v>826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794</v>
      </c>
      <c r="B1152" s="91">
        <v>0</v>
      </c>
      <c r="C1152" s="21" t="s">
        <v>336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795</v>
      </c>
      <c r="B1153" s="91">
        <v>0</v>
      </c>
      <c r="C1153" s="21" t="s">
        <v>337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645</v>
      </c>
      <c r="B1154" s="91"/>
      <c r="C1154" s="21" t="s">
        <v>338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586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821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389.8125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554.8125</v>
      </c>
      <c r="AA1156" s="14">
        <f t="shared" si="398"/>
        <v>0</v>
      </c>
      <c r="AB1156" s="14">
        <f t="shared" si="400"/>
        <v>0</v>
      </c>
      <c r="AC1156" s="15">
        <f t="shared" si="399"/>
        <v>749.8</v>
      </c>
      <c r="AD1156" s="48">
        <f>(ROUND(AC1156-AC1149,1)/AC1149)</f>
        <v>0.2372937293729373</v>
      </c>
      <c r="AE1156" s="113"/>
      <c r="AF1156" s="60"/>
      <c r="AH1156" s="20"/>
    </row>
    <row r="1157" spans="1:34">
      <c r="A1157" s="99" t="s">
        <v>822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823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389.8125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554.8125</v>
      </c>
      <c r="AC1158" s="15">
        <f t="shared" si="399"/>
        <v>749.8</v>
      </c>
      <c r="AD1158" s="48">
        <f>(ROUND(AC1158-AC1149,1)/AC1149)</f>
        <v>0.2372937293729373</v>
      </c>
      <c r="AE1158" s="113"/>
      <c r="AF1158" s="60"/>
      <c r="AH1158" s="20"/>
    </row>
    <row r="1159" spans="1:34">
      <c r="A1159" s="99" t="s">
        <v>824</v>
      </c>
      <c r="B1159" s="91"/>
      <c r="C1159" s="21" t="s">
        <v>326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825</v>
      </c>
      <c r="B1160" s="91"/>
      <c r="C1160" s="21" t="s">
        <v>327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791</v>
      </c>
      <c r="AF1163" s="60"/>
      <c r="AH1163" s="20"/>
    </row>
    <row r="1164" spans="1:34">
      <c r="A1164" s="106" t="s">
        <v>0</v>
      </c>
      <c r="B1164" s="92" t="s">
        <v>578</v>
      </c>
      <c r="C1164" s="50" t="s">
        <v>241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792</v>
      </c>
      <c r="B1165" s="93">
        <v>10</v>
      </c>
      <c r="C1165" s="21" t="s">
        <v>323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793</v>
      </c>
      <c r="B1166" s="93">
        <v>18</v>
      </c>
      <c r="C1166" s="21" t="s">
        <v>826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794</v>
      </c>
      <c r="B1167" s="93">
        <v>0</v>
      </c>
      <c r="C1167" s="21" t="s">
        <v>336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795</v>
      </c>
      <c r="B1168" s="93">
        <v>0</v>
      </c>
      <c r="C1168" s="21" t="s">
        <v>337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645</v>
      </c>
      <c r="B1169" s="93"/>
      <c r="C1169" s="21" t="s">
        <v>338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586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821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384.75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555.75</v>
      </c>
      <c r="AA1171" s="14">
        <f t="shared" si="404"/>
        <v>0</v>
      </c>
      <c r="AB1171" s="14">
        <f t="shared" si="406"/>
        <v>0</v>
      </c>
      <c r="AC1171" s="15">
        <f t="shared" si="405"/>
        <v>751.8</v>
      </c>
      <c r="AD1171" s="48">
        <f>(ROUND(AC1171-AC1164,1)/AC1164)</f>
        <v>0.23448275862068968</v>
      </c>
      <c r="AE1171" s="113"/>
      <c r="AF1171" s="60"/>
      <c r="AH1171" s="20"/>
    </row>
    <row r="1172" spans="1:34">
      <c r="A1172" s="99" t="s">
        <v>822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823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384.75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555.75</v>
      </c>
      <c r="AC1173" s="15">
        <f t="shared" si="405"/>
        <v>751.8</v>
      </c>
      <c r="AD1173" s="48">
        <f>(ROUND(AC1173-AC1164,1)/AC1164)</f>
        <v>0.23448275862068968</v>
      </c>
      <c r="AE1173" s="113"/>
      <c r="AF1173" s="60"/>
      <c r="AH1173" s="20"/>
    </row>
    <row r="1174" spans="1:34">
      <c r="A1174" s="99" t="s">
        <v>824</v>
      </c>
      <c r="B1174" s="93"/>
      <c r="C1174" s="21" t="s">
        <v>326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825</v>
      </c>
      <c r="B1175" s="93"/>
      <c r="C1175" s="21" t="s">
        <v>327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791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241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600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800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800</v>
      </c>
      <c r="AD1179" s="58"/>
      <c r="AE1179" s="113"/>
      <c r="AF1179" s="60"/>
      <c r="AH1179" s="20"/>
    </row>
    <row r="1180" spans="1:34">
      <c r="A1180" s="99" t="s">
        <v>792</v>
      </c>
      <c r="B1180" s="91">
        <v>16</v>
      </c>
      <c r="C1180" s="21" t="s">
        <v>323</v>
      </c>
      <c r="D1180" s="12">
        <v>75</v>
      </c>
      <c r="E1180" s="12">
        <v>100</v>
      </c>
      <c r="F1180" s="12">
        <v>0</v>
      </c>
      <c r="G1180" s="12">
        <v>0</v>
      </c>
      <c r="H1180" s="12">
        <v>0</v>
      </c>
      <c r="I1180" s="13">
        <v>20</v>
      </c>
      <c r="J1180" s="13">
        <v>20</v>
      </c>
      <c r="K1180" s="13">
        <v>100</v>
      </c>
      <c r="L1180" s="13">
        <v>0</v>
      </c>
      <c r="M1180" s="13">
        <v>0</v>
      </c>
      <c r="N1180" s="14">
        <f>D1180*$D$4</f>
        <v>120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120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240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880</v>
      </c>
      <c r="AD1180" s="48">
        <f>(ROUND(AC1180-AC1179,1)/AC1179)</f>
        <v>0.1</v>
      </c>
      <c r="AE1180" s="113"/>
      <c r="AF1180" s="60"/>
      <c r="AH1180" s="20"/>
    </row>
    <row r="1181" spans="1:34">
      <c r="A1181" s="99" t="s">
        <v>793</v>
      </c>
      <c r="B1181" s="91">
        <v>12</v>
      </c>
      <c r="C1181" s="21" t="s">
        <v>826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-0.3</v>
      </c>
      <c r="AE1181" s="113"/>
      <c r="AF1181" s="60"/>
      <c r="AH1181" s="20"/>
    </row>
    <row r="1182" spans="1:34">
      <c r="A1182" s="99" t="s">
        <v>794</v>
      </c>
      <c r="B1182" s="91">
        <v>40</v>
      </c>
      <c r="C1182" s="21" t="s">
        <v>336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-0.3</v>
      </c>
      <c r="AE1182" s="113"/>
      <c r="AF1182" s="60"/>
      <c r="AH1182" s="20"/>
    </row>
    <row r="1183" spans="1:34">
      <c r="A1183" s="99" t="s">
        <v>795</v>
      </c>
      <c r="B1183" s="91">
        <v>0</v>
      </c>
      <c r="C1183" s="21" t="s">
        <v>337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-0.3</v>
      </c>
      <c r="AE1183" s="113"/>
      <c r="AF1183" s="60"/>
      <c r="AH1183" s="20"/>
    </row>
    <row r="1184" spans="1:34">
      <c r="A1184" s="99" t="s">
        <v>645</v>
      </c>
      <c r="B1184" s="91"/>
      <c r="C1184" s="21" t="s">
        <v>338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-0.3</v>
      </c>
      <c r="AE1184" s="113"/>
      <c r="AF1184" s="60"/>
      <c r="AH1184" s="20"/>
    </row>
    <row r="1185" spans="1:34">
      <c r="A1185" s="99" t="s">
        <v>586</v>
      </c>
      <c r="B1185" s="91"/>
      <c r="C1185" s="21" t="s">
        <v>1</v>
      </c>
      <c r="D1185" s="12">
        <v>0</v>
      </c>
      <c r="E1185" s="12">
        <v>180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130</v>
      </c>
      <c r="L1185" s="13">
        <v>0</v>
      </c>
      <c r="M1185" s="13">
        <v>0</v>
      </c>
      <c r="N1185" s="14">
        <f>D1185*$D$9</f>
        <v>0</v>
      </c>
      <c r="O1185" s="14">
        <f>E1185*$E$9</f>
        <v>270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702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972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972</v>
      </c>
      <c r="AD1185" s="48">
        <f>(ROUND(AC1185-AC1179,1)/AC1179)</f>
        <v>0.215</v>
      </c>
      <c r="AE1185" s="113"/>
      <c r="AF1185" s="60"/>
      <c r="AH1185" s="20"/>
    </row>
    <row r="1186" spans="1:34">
      <c r="A1186" s="99" t="s">
        <v>821</v>
      </c>
      <c r="B1186" s="91"/>
      <c r="C1186" s="21" t="s">
        <v>2</v>
      </c>
      <c r="D1186" s="12">
        <v>0</v>
      </c>
      <c r="E1186" s="12">
        <v>0</v>
      </c>
      <c r="F1186" s="12">
        <v>180</v>
      </c>
      <c r="G1186" s="12">
        <v>0</v>
      </c>
      <c r="H1186" s="12">
        <v>0</v>
      </c>
      <c r="I1186" s="13">
        <v>0</v>
      </c>
      <c r="J1186" s="13">
        <v>0</v>
      </c>
      <c r="K1186" s="13">
        <v>55</v>
      </c>
      <c r="L1186" s="13">
        <v>55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270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668.25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938.25</v>
      </c>
      <c r="AA1186" s="14">
        <f t="shared" si="410"/>
        <v>0</v>
      </c>
      <c r="AB1186" s="14">
        <f t="shared" si="412"/>
        <v>0</v>
      </c>
      <c r="AC1186" s="15">
        <f t="shared" si="411"/>
        <v>938.3</v>
      </c>
      <c r="AD1186" s="48">
        <f>(ROUND(AC1186-AC1179,1)/AC1179)</f>
        <v>0.172875</v>
      </c>
      <c r="AE1186" s="113"/>
      <c r="AF1186" s="60"/>
      <c r="AH1186" s="20"/>
    </row>
    <row r="1187" spans="1:34">
      <c r="A1187" s="99" t="s">
        <v>822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180</v>
      </c>
      <c r="H1187" s="12">
        <v>0</v>
      </c>
      <c r="I1187" s="13">
        <v>0</v>
      </c>
      <c r="J1187" s="13">
        <v>0</v>
      </c>
      <c r="K1187" s="13">
        <v>0</v>
      </c>
      <c r="L1187" s="13">
        <v>120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270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648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918</v>
      </c>
      <c r="AB1187" s="14">
        <f t="shared" si="412"/>
        <v>0</v>
      </c>
      <c r="AC1187" s="15">
        <f t="shared" si="411"/>
        <v>918</v>
      </c>
      <c r="AD1187" s="48">
        <f>(ROUND(AC1187-AC1179,1)/AC1179)</f>
        <v>0.14749999999999999</v>
      </c>
      <c r="AE1187" s="113"/>
      <c r="AF1187" s="60"/>
      <c r="AH1187" s="20"/>
    </row>
    <row r="1188" spans="1:34">
      <c r="A1188" s="99" t="s">
        <v>823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180</v>
      </c>
      <c r="I1188" s="13">
        <v>0</v>
      </c>
      <c r="J1188" s="13">
        <v>0</v>
      </c>
      <c r="K1188" s="13">
        <v>55</v>
      </c>
      <c r="L1188" s="13">
        <v>55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270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668.25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938.25</v>
      </c>
      <c r="AC1188" s="15">
        <f t="shared" si="411"/>
        <v>938.3</v>
      </c>
      <c r="AD1188" s="48">
        <f>(ROUND(AC1188-AC1179,1)/AC1179)</f>
        <v>0.172875</v>
      </c>
      <c r="AE1188" s="113"/>
      <c r="AF1188" s="60"/>
      <c r="AH1188" s="20"/>
    </row>
    <row r="1189" spans="1:34">
      <c r="A1189" s="99" t="s">
        <v>824</v>
      </c>
      <c r="B1189" s="91"/>
      <c r="C1189" s="21" t="s">
        <v>326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150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750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900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900</v>
      </c>
      <c r="AD1189" s="48">
        <f>(ROUND(AC1189-AC1179,1)/AC1179)</f>
        <v>0.125</v>
      </c>
      <c r="AE1189" s="113"/>
      <c r="AF1189" s="60"/>
      <c r="AH1189" s="20"/>
    </row>
    <row r="1190" spans="1:34">
      <c r="A1190" s="99" t="s">
        <v>825</v>
      </c>
      <c r="B1190" s="91"/>
      <c r="C1190" s="21" t="s">
        <v>327</v>
      </c>
      <c r="D1190" s="12">
        <v>160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140</v>
      </c>
      <c r="L1190" s="13">
        <v>0</v>
      </c>
      <c r="M1190" s="13">
        <v>0</v>
      </c>
      <c r="N1190" s="14">
        <f>D1190*$D$14</f>
        <v>240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672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912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912</v>
      </c>
      <c r="AD1190" s="48">
        <f>(ROUND(AC1190-AC1179,1)/AC1179)</f>
        <v>0.14000000000000001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160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140</v>
      </c>
      <c r="M1191" s="13">
        <v>0</v>
      </c>
      <c r="N1191" s="14">
        <f>D1191*$D$15</f>
        <v>240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672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912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912</v>
      </c>
      <c r="AD1191" s="48">
        <f>(ROUND(AC1191-AC1179,1)/AC1179)</f>
        <v>0.14000000000000001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75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70</v>
      </c>
      <c r="K1192" s="13">
        <v>100</v>
      </c>
      <c r="L1192" s="13">
        <v>0</v>
      </c>
      <c r="M1192" s="13">
        <v>0</v>
      </c>
      <c r="N1192" s="14">
        <f>D1192*$D$16</f>
        <v>120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294</v>
      </c>
      <c r="T1192" s="14">
        <f>(O1192/100)*(K1192*$K$16)</f>
        <v>320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414</v>
      </c>
      <c r="Y1192" s="14">
        <f t="shared" si="408"/>
        <v>480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894</v>
      </c>
      <c r="AD1192" s="48">
        <f>(ROUND(AC1192-AC1179,1)/AC1179)</f>
        <v>0.11749999999999999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75</v>
      </c>
      <c r="E1193" s="12">
        <v>100</v>
      </c>
      <c r="F1193" s="12">
        <v>0</v>
      </c>
      <c r="G1193" s="12">
        <v>0</v>
      </c>
      <c r="H1193" s="12">
        <v>0</v>
      </c>
      <c r="I1193" s="13">
        <v>70</v>
      </c>
      <c r="J1193" s="13">
        <v>0</v>
      </c>
      <c r="K1193" s="13">
        <v>100</v>
      </c>
      <c r="L1193" s="13">
        <v>0</v>
      </c>
      <c r="M1193" s="13">
        <v>0</v>
      </c>
      <c r="N1193" s="14">
        <f>D1193*$D$17</f>
        <v>120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294</v>
      </c>
      <c r="T1193" s="14">
        <f>(O1193/100)*(K1193*$K$17)</f>
        <v>320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414</v>
      </c>
      <c r="Y1193" s="14">
        <f t="shared" si="408"/>
        <v>480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894</v>
      </c>
      <c r="AD1193" s="48">
        <f>(ROUND(AC1193-AC1179,1)/AC1179)</f>
        <v>0.11749999999999999</v>
      </c>
      <c r="AE1193" s="113" t="s">
        <v>791</v>
      </c>
      <c r="AF1193" s="60"/>
      <c r="AH1193" s="20"/>
    </row>
    <row r="1194" spans="1:34">
      <c r="A1194" s="106" t="s">
        <v>0</v>
      </c>
      <c r="B1194" s="92" t="s">
        <v>530</v>
      </c>
      <c r="C1194" s="50" t="s">
        <v>241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792</v>
      </c>
      <c r="B1195" s="93">
        <v>28</v>
      </c>
      <c r="C1195" s="21" t="s">
        <v>323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793</v>
      </c>
      <c r="B1196" s="93">
        <v>28</v>
      </c>
      <c r="C1196" s="21" t="s">
        <v>826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794</v>
      </c>
      <c r="B1197" s="93">
        <v>0</v>
      </c>
      <c r="C1197" s="21" t="s">
        <v>336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795</v>
      </c>
      <c r="B1198" s="93">
        <v>0</v>
      </c>
      <c r="C1198" s="21" t="s">
        <v>337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645</v>
      </c>
      <c r="B1199" s="93"/>
      <c r="C1199" s="21" t="s">
        <v>338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586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821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398.25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575.25</v>
      </c>
      <c r="AA1201" s="14">
        <f t="shared" si="410"/>
        <v>0</v>
      </c>
      <c r="AB1201" s="14">
        <f t="shared" si="414"/>
        <v>0</v>
      </c>
      <c r="AC1201" s="15">
        <f t="shared" si="413"/>
        <v>774.2</v>
      </c>
      <c r="AD1201" s="48">
        <f>(ROUND(AC1201-AC1194,1)/AC1194)</f>
        <v>0.26503267973856209</v>
      </c>
      <c r="AE1201" s="113"/>
      <c r="AF1201" s="60"/>
      <c r="AH1201" s="20"/>
    </row>
    <row r="1202" spans="1:34">
      <c r="A1202" s="99" t="s">
        <v>822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823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398.25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575.25</v>
      </c>
      <c r="AC1203" s="15">
        <f t="shared" si="413"/>
        <v>774.2</v>
      </c>
      <c r="AD1203" s="48">
        <f>(ROUND(AC1203-AC1194,1)/AC1194)</f>
        <v>0.26503267973856209</v>
      </c>
      <c r="AE1203" s="113"/>
      <c r="AF1203" s="60"/>
      <c r="AH1203" s="20"/>
    </row>
    <row r="1204" spans="1:34">
      <c r="A1204" s="99" t="s">
        <v>824</v>
      </c>
      <c r="B1204" s="93"/>
      <c r="C1204" s="21" t="s">
        <v>326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825</v>
      </c>
      <c r="B1205" s="93"/>
      <c r="C1205" s="21" t="s">
        <v>327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791</v>
      </c>
      <c r="AF1208" s="60"/>
      <c r="AH1208" s="20"/>
    </row>
    <row r="1209" spans="1:34">
      <c r="A1209" s="106" t="s">
        <v>0</v>
      </c>
      <c r="B1209" s="90" t="s">
        <v>523</v>
      </c>
      <c r="C1209" s="50" t="s">
        <v>241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792</v>
      </c>
      <c r="B1210" s="91">
        <v>28</v>
      </c>
      <c r="C1210" s="21" t="s">
        <v>323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793</v>
      </c>
      <c r="B1211" s="91">
        <v>14</v>
      </c>
      <c r="C1211" s="21" t="s">
        <v>826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794</v>
      </c>
      <c r="B1212" s="91">
        <v>0</v>
      </c>
      <c r="C1212" s="21" t="s">
        <v>336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795</v>
      </c>
      <c r="B1213" s="91">
        <v>0</v>
      </c>
      <c r="C1213" s="21" t="s">
        <v>337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645</v>
      </c>
      <c r="B1214" s="91"/>
      <c r="C1214" s="21" t="s">
        <v>338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586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821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372.9375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567.9375</v>
      </c>
      <c r="AA1216" s="14">
        <f t="shared" si="418"/>
        <v>0</v>
      </c>
      <c r="AB1216" s="14">
        <f t="shared" si="420"/>
        <v>0</v>
      </c>
      <c r="AC1216" s="15">
        <f t="shared" si="419"/>
        <v>767.4</v>
      </c>
      <c r="AD1216" s="48">
        <f>(ROUND(AC1216-AC1209,1)/AC1209)</f>
        <v>0.25065189048239894</v>
      </c>
      <c r="AE1216" s="113"/>
      <c r="AF1216" s="60"/>
      <c r="AH1216" s="20"/>
    </row>
    <row r="1217" spans="1:34">
      <c r="A1217" s="99" t="s">
        <v>822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823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372.9375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567.9375</v>
      </c>
      <c r="AC1218" s="15">
        <f t="shared" si="419"/>
        <v>767.4</v>
      </c>
      <c r="AD1218" s="48">
        <f>(ROUND(AC1218-AC1209,1)/AC1209)</f>
        <v>0.25065189048239894</v>
      </c>
      <c r="AE1218" s="113"/>
      <c r="AF1218" s="60"/>
      <c r="AH1218" s="20"/>
    </row>
    <row r="1219" spans="1:34">
      <c r="A1219" s="99" t="s">
        <v>824</v>
      </c>
      <c r="B1219" s="91"/>
      <c r="C1219" s="21" t="s">
        <v>326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825</v>
      </c>
      <c r="B1220" s="91"/>
      <c r="C1220" s="21" t="s">
        <v>327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328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324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325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791</v>
      </c>
      <c r="AF1223" s="60"/>
      <c r="AH1223" s="20"/>
    </row>
    <row r="1224" spans="1:34">
      <c r="A1224" s="106" t="s">
        <v>0</v>
      </c>
      <c r="B1224" s="92" t="s">
        <v>572</v>
      </c>
      <c r="C1224" s="50" t="s">
        <v>340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792</v>
      </c>
      <c r="B1225" s="93">
        <v>20</v>
      </c>
      <c r="C1225" s="21" t="s">
        <v>323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793</v>
      </c>
      <c r="B1226" s="93">
        <v>16</v>
      </c>
      <c r="C1226" s="21" t="s">
        <v>826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794</v>
      </c>
      <c r="B1227" s="93">
        <v>0</v>
      </c>
      <c r="C1227" s="21" t="s">
        <v>336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795</v>
      </c>
      <c r="B1228" s="93">
        <v>0</v>
      </c>
      <c r="C1228" s="21" t="s">
        <v>337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645</v>
      </c>
      <c r="B1229" s="93"/>
      <c r="C1229" s="21" t="s">
        <v>338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586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821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372.9375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567.9375</v>
      </c>
      <c r="AA1231" s="14">
        <f t="shared" si="424"/>
        <v>0</v>
      </c>
      <c r="AB1231" s="14">
        <f t="shared" si="426"/>
        <v>0</v>
      </c>
      <c r="AC1231" s="15">
        <f t="shared" si="425"/>
        <v>770.7</v>
      </c>
      <c r="AD1231" s="48">
        <f>(ROUND(AC1231-AC1224,1)/AC1224)</f>
        <v>0.23509615384615382</v>
      </c>
      <c r="AE1231" s="113"/>
      <c r="AF1231" s="60"/>
      <c r="AH1231" s="20"/>
    </row>
    <row r="1232" spans="1:34">
      <c r="A1232" s="99" t="s">
        <v>822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823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372.9375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567.9375</v>
      </c>
      <c r="AC1233" s="15">
        <f t="shared" si="425"/>
        <v>770.7</v>
      </c>
      <c r="AD1233" s="48">
        <f>(ROUND(AC1233-AC1224,1)/AC1224)</f>
        <v>0.23509615384615382</v>
      </c>
      <c r="AE1233" s="113"/>
      <c r="AF1233" s="60"/>
      <c r="AH1233" s="20"/>
    </row>
    <row r="1234" spans="1:34">
      <c r="A1234" s="99" t="s">
        <v>824</v>
      </c>
      <c r="B1234" s="93"/>
      <c r="C1234" s="21" t="s">
        <v>326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825</v>
      </c>
      <c r="B1235" s="93"/>
      <c r="C1235" s="21" t="s">
        <v>327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328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324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325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791</v>
      </c>
      <c r="AF1238" s="60"/>
      <c r="AH1238" s="20"/>
    </row>
    <row r="1239" spans="1:34">
      <c r="A1239" s="106" t="s">
        <v>0</v>
      </c>
      <c r="B1239" s="90" t="s">
        <v>891</v>
      </c>
      <c r="C1239" s="50" t="s">
        <v>240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792</v>
      </c>
      <c r="B1240" s="91">
        <v>0</v>
      </c>
      <c r="C1240" s="21" t="s">
        <v>323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793</v>
      </c>
      <c r="B1241" s="91">
        <v>0</v>
      </c>
      <c r="C1241" s="21" t="s">
        <v>826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794</v>
      </c>
      <c r="B1242" s="91">
        <v>0</v>
      </c>
      <c r="C1242" s="21" t="s">
        <v>336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795</v>
      </c>
      <c r="B1243" s="91">
        <v>0</v>
      </c>
      <c r="C1243" s="21" t="s">
        <v>337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645</v>
      </c>
      <c r="B1244" s="91"/>
      <c r="C1244" s="21" t="s">
        <v>338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586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821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388.8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568.79999999999995</v>
      </c>
      <c r="AA1246" s="14">
        <f t="shared" si="424"/>
        <v>0</v>
      </c>
      <c r="AB1246" s="14">
        <f t="shared" si="428"/>
        <v>0</v>
      </c>
      <c r="AC1246" s="15">
        <f t="shared" si="427"/>
        <v>769</v>
      </c>
      <c r="AD1246" s="48">
        <f>(ROUND(AC1246-AC1239,1)/AC1239)</f>
        <v>0.24837662337662339</v>
      </c>
      <c r="AE1246" s="113"/>
      <c r="AF1246" s="60"/>
      <c r="AH1246" s="20"/>
    </row>
    <row r="1247" spans="1:34">
      <c r="A1247" s="99" t="s">
        <v>822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823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388.8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568.79999999999995</v>
      </c>
      <c r="AC1248" s="15">
        <f t="shared" si="427"/>
        <v>769</v>
      </c>
      <c r="AD1248" s="48">
        <f>(ROUND(AC1248-AC1239,1)/AC1239)</f>
        <v>0.24837662337662339</v>
      </c>
      <c r="AE1248" s="113"/>
      <c r="AF1248" s="60"/>
      <c r="AH1248" s="20"/>
    </row>
    <row r="1249" spans="1:34">
      <c r="A1249" s="99" t="s">
        <v>824</v>
      </c>
      <c r="B1249" s="91"/>
      <c r="C1249" s="21" t="s">
        <v>326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825</v>
      </c>
      <c r="B1250" s="91"/>
      <c r="C1250" s="21" t="s">
        <v>327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328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324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325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791</v>
      </c>
      <c r="AF1253" s="60"/>
      <c r="AH1253" s="20"/>
    </row>
    <row r="1254" spans="1:34">
      <c r="A1254" s="106" t="s">
        <v>0</v>
      </c>
      <c r="B1254" s="92" t="s">
        <v>974</v>
      </c>
      <c r="C1254" s="50" t="s">
        <v>241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792</v>
      </c>
      <c r="B1255" s="93">
        <v>20</v>
      </c>
      <c r="C1255" s="21" t="s">
        <v>323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793</v>
      </c>
      <c r="B1256" s="93">
        <v>15</v>
      </c>
      <c r="C1256" s="21" t="s">
        <v>826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794</v>
      </c>
      <c r="B1257" s="93">
        <v>0</v>
      </c>
      <c r="C1257" s="21" t="s">
        <v>336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795</v>
      </c>
      <c r="B1258" s="93">
        <v>14</v>
      </c>
      <c r="C1258" s="21" t="s">
        <v>337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645</v>
      </c>
      <c r="B1259" s="93"/>
      <c r="C1259" s="21" t="s">
        <v>338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586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821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400.95000000000005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562.95000000000005</v>
      </c>
      <c r="AA1261" s="14">
        <f t="shared" si="432"/>
        <v>0</v>
      </c>
      <c r="AB1261" s="14">
        <f t="shared" si="434"/>
        <v>0</v>
      </c>
      <c r="AC1261" s="15">
        <f t="shared" si="433"/>
        <v>758</v>
      </c>
      <c r="AD1261" s="48">
        <f>(ROUND(AC1261-AC1254,1)/AC1254)</f>
        <v>0.26333333333333331</v>
      </c>
      <c r="AE1261" s="113"/>
      <c r="AF1261" s="60"/>
      <c r="AH1261" s="20"/>
    </row>
    <row r="1262" spans="1:34">
      <c r="A1262" s="99" t="s">
        <v>822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823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400.95000000000005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562.95000000000005</v>
      </c>
      <c r="AC1263" s="15">
        <f t="shared" si="433"/>
        <v>758</v>
      </c>
      <c r="AD1263" s="48">
        <f>(ROUND(AC1263-AC1254,1)/AC1254)</f>
        <v>0.26333333333333331</v>
      </c>
      <c r="AE1263" s="113"/>
      <c r="AF1263" s="60"/>
      <c r="AH1263" s="20"/>
    </row>
    <row r="1264" spans="1:34">
      <c r="A1264" s="99" t="s">
        <v>824</v>
      </c>
      <c r="B1264" s="93"/>
      <c r="C1264" s="21" t="s">
        <v>326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825</v>
      </c>
      <c r="B1265" s="93"/>
      <c r="C1265" s="21" t="s">
        <v>327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328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324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325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791</v>
      </c>
      <c r="AF1268" s="60"/>
      <c r="AH1268" s="20"/>
    </row>
    <row r="1269" spans="1:34">
      <c r="A1269" s="107"/>
      <c r="B1269" s="151" t="s">
        <v>59</v>
      </c>
      <c r="C1269" s="151"/>
      <c r="D1269" s="151"/>
      <c r="E1269" s="151"/>
      <c r="F1269" s="151"/>
      <c r="G1269" s="151"/>
      <c r="H1269" s="151"/>
      <c r="I1269" s="151"/>
      <c r="J1269" s="151"/>
      <c r="K1269" s="151"/>
      <c r="L1269" s="151"/>
      <c r="M1269" s="151"/>
      <c r="N1269" s="151"/>
      <c r="O1269" s="151"/>
      <c r="P1269" s="151"/>
      <c r="Q1269" s="151"/>
      <c r="R1269" s="151"/>
      <c r="S1269" s="151"/>
      <c r="T1269" s="151"/>
      <c r="U1269" s="151"/>
      <c r="V1269" s="151"/>
      <c r="W1269" s="151"/>
      <c r="X1269" s="151"/>
      <c r="Y1269" s="151"/>
      <c r="Z1269" s="151"/>
      <c r="AA1269" s="151"/>
      <c r="AB1269" s="151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242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792</v>
      </c>
      <c r="B1271" s="87">
        <v>24</v>
      </c>
      <c r="C1271" s="21" t="s">
        <v>323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793</v>
      </c>
      <c r="B1272" s="87">
        <v>10</v>
      </c>
      <c r="C1272" s="21" t="s">
        <v>826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794</v>
      </c>
      <c r="B1273" s="87">
        <v>0</v>
      </c>
      <c r="C1273" s="21" t="s">
        <v>336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795</v>
      </c>
      <c r="B1274" s="87">
        <v>0</v>
      </c>
      <c r="C1274" s="21" t="s">
        <v>337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645</v>
      </c>
      <c r="B1275" s="87"/>
      <c r="C1275" s="21" t="s">
        <v>338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586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821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506.25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731.25</v>
      </c>
      <c r="AA1277" s="14">
        <f t="shared" si="438"/>
        <v>0</v>
      </c>
      <c r="AB1277" s="14">
        <f t="shared" si="440"/>
        <v>0</v>
      </c>
      <c r="AC1277" s="15">
        <f t="shared" si="439"/>
        <v>988.7</v>
      </c>
      <c r="AD1277" s="48">
        <f>(ROUND(AC1277-AC1270,1)/AC1270)</f>
        <v>0.22972636815920397</v>
      </c>
      <c r="AE1277" s="113"/>
      <c r="AF1277" s="60"/>
      <c r="AH1277" s="20"/>
    </row>
    <row r="1278" spans="1:34">
      <c r="A1278" s="99" t="s">
        <v>822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823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506.25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731.25</v>
      </c>
      <c r="AC1279" s="15">
        <f t="shared" si="439"/>
        <v>988.7</v>
      </c>
      <c r="AD1279" s="48">
        <f>(ROUND(AC1279-AC1270,1)/AC1270)</f>
        <v>0.22972636815920397</v>
      </c>
      <c r="AE1279" s="113"/>
      <c r="AF1279" s="60"/>
      <c r="AH1279" s="20"/>
    </row>
    <row r="1280" spans="1:34">
      <c r="A1280" s="99" t="s">
        <v>824</v>
      </c>
      <c r="B1280" s="87"/>
      <c r="C1280" s="21" t="s">
        <v>326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825</v>
      </c>
      <c r="B1281" s="87"/>
      <c r="C1281" s="21" t="s">
        <v>327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791</v>
      </c>
      <c r="AF1283" s="60"/>
      <c r="AH1283" s="20"/>
    </row>
    <row r="1284" spans="1:34">
      <c r="A1284" s="99"/>
      <c r="B1284" s="87"/>
      <c r="C1284" s="21" t="s">
        <v>325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242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792</v>
      </c>
      <c r="B1286" s="89">
        <v>32</v>
      </c>
      <c r="C1286" s="21" t="s">
        <v>323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793</v>
      </c>
      <c r="B1287" s="89">
        <v>0</v>
      </c>
      <c r="C1287" s="21" t="s">
        <v>826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794</v>
      </c>
      <c r="B1288" s="89">
        <v>0</v>
      </c>
      <c r="C1288" s="21" t="s">
        <v>336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795</v>
      </c>
      <c r="B1289" s="89">
        <v>0</v>
      </c>
      <c r="C1289" s="21" t="s">
        <v>337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645</v>
      </c>
      <c r="B1290" s="89"/>
      <c r="C1290" s="21" t="s">
        <v>338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586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821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523.125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755.625</v>
      </c>
      <c r="AA1292" s="14">
        <f t="shared" si="438"/>
        <v>0</v>
      </c>
      <c r="AB1292" s="14">
        <f t="shared" si="442"/>
        <v>0</v>
      </c>
      <c r="AC1292" s="15">
        <f t="shared" si="441"/>
        <v>1021.3</v>
      </c>
      <c r="AD1292" s="48">
        <f>(ROUND(AC1292-AC1285,1)/AC1285)</f>
        <v>0.24914383561643832</v>
      </c>
      <c r="AE1292" s="113"/>
      <c r="AF1292" s="60"/>
      <c r="AH1292" s="20"/>
    </row>
    <row r="1293" spans="1:34">
      <c r="A1293" s="99" t="s">
        <v>822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823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523.125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755.625</v>
      </c>
      <c r="AC1294" s="15">
        <f t="shared" si="441"/>
        <v>1021.3</v>
      </c>
      <c r="AD1294" s="48">
        <f>(ROUND(AC1294-AC1285,1)/AC1285)</f>
        <v>0.24914383561643832</v>
      </c>
      <c r="AE1294" s="113"/>
      <c r="AF1294" s="60"/>
      <c r="AH1294" s="20"/>
    </row>
    <row r="1295" spans="1:34">
      <c r="A1295" s="99" t="s">
        <v>824</v>
      </c>
      <c r="B1295" s="89"/>
      <c r="C1295" s="21" t="s">
        <v>326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825</v>
      </c>
      <c r="B1296" s="89"/>
      <c r="C1296" s="21" t="s">
        <v>327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328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791</v>
      </c>
      <c r="AF1298" s="60"/>
      <c r="AH1298" s="20"/>
    </row>
    <row r="1299" spans="1:34">
      <c r="A1299" s="99"/>
      <c r="B1299" s="89"/>
      <c r="C1299" s="21" t="s">
        <v>325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242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792</v>
      </c>
      <c r="B1301" s="87">
        <v>16</v>
      </c>
      <c r="C1301" s="21" t="s">
        <v>323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793</v>
      </c>
      <c r="B1302" s="87">
        <v>25</v>
      </c>
      <c r="C1302" s="21" t="s">
        <v>826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794</v>
      </c>
      <c r="B1303" s="87">
        <v>0</v>
      </c>
      <c r="C1303" s="21" t="s">
        <v>336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795</v>
      </c>
      <c r="B1304" s="87">
        <v>0</v>
      </c>
      <c r="C1304" s="21" t="s">
        <v>337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645</v>
      </c>
      <c r="B1305" s="87"/>
      <c r="C1305" s="21" t="s">
        <v>338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586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821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489.37499999999994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706.875</v>
      </c>
      <c r="AA1307" s="14">
        <f t="shared" si="438"/>
        <v>0</v>
      </c>
      <c r="AB1307" s="14">
        <f t="shared" si="444"/>
        <v>0</v>
      </c>
      <c r="AC1307" s="15">
        <f t="shared" si="443"/>
        <v>969</v>
      </c>
      <c r="AD1307" s="48">
        <f>(ROUND(AC1307-AC1300,1)/AC1300)</f>
        <v>0.21003996003996003</v>
      </c>
      <c r="AE1307" s="113"/>
      <c r="AF1307" s="60"/>
      <c r="AH1307" s="20"/>
    </row>
    <row r="1308" spans="1:34">
      <c r="A1308" s="99" t="s">
        <v>822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823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489.37499999999994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706.875</v>
      </c>
      <c r="AC1309" s="15">
        <f t="shared" si="443"/>
        <v>969</v>
      </c>
      <c r="AD1309" s="48">
        <f>(ROUND(AC1309-AC1300,1)/AC1300)</f>
        <v>0.21003996003996003</v>
      </c>
      <c r="AE1309" s="113"/>
      <c r="AF1309" s="60"/>
      <c r="AH1309" s="20"/>
    </row>
    <row r="1310" spans="1:34">
      <c r="A1310" s="99" t="s">
        <v>824</v>
      </c>
      <c r="B1310" s="87"/>
      <c r="C1310" s="21" t="s">
        <v>326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825</v>
      </c>
      <c r="B1311" s="87"/>
      <c r="C1311" s="21" t="s">
        <v>327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328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324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791</v>
      </c>
      <c r="AF1313" s="60"/>
      <c r="AH1313" s="20"/>
    </row>
    <row r="1314" spans="1:34">
      <c r="A1314" s="99"/>
      <c r="B1314" s="87"/>
      <c r="C1314" s="21" t="s">
        <v>325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242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60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160</v>
      </c>
      <c r="AB1315" s="52">
        <f t="shared" si="444"/>
        <v>0</v>
      </c>
      <c r="AC1315" s="53">
        <f>ROUND(X1315+Y1315+Z1315+AA1315+AB1315,1)</f>
        <v>836</v>
      </c>
      <c r="AD1315" s="58">
        <v>0</v>
      </c>
      <c r="AE1315" s="113"/>
      <c r="AF1315" s="60"/>
      <c r="AH1315" s="20"/>
    </row>
    <row r="1316" spans="1:34">
      <c r="A1316" s="99" t="s">
        <v>792</v>
      </c>
      <c r="B1316" s="89">
        <v>24</v>
      </c>
      <c r="C1316" s="21" t="s">
        <v>323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48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128</v>
      </c>
      <c r="AB1316" s="14">
        <f>R1316+W1316</f>
        <v>0</v>
      </c>
      <c r="AC1316" s="15">
        <f>ROUND(X1316+Y1316+Z1316+AA1316+AB1316,1)</f>
        <v>1012</v>
      </c>
      <c r="AD1316" s="48">
        <f>(ROUND(AC1316-AC1315,1)/AC1315)</f>
        <v>0.21052631578947367</v>
      </c>
      <c r="AE1316" s="113"/>
      <c r="AF1316" s="60"/>
      <c r="AH1316" s="20"/>
    </row>
    <row r="1317" spans="1:34">
      <c r="A1317" s="99" t="s">
        <v>793</v>
      </c>
      <c r="B1317" s="89">
        <v>18</v>
      </c>
      <c r="C1317" s="21" t="s">
        <v>826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-7.8468899521531091E-2</v>
      </c>
      <c r="AE1317" s="113"/>
      <c r="AF1317" s="60"/>
      <c r="AH1317" s="20"/>
    </row>
    <row r="1318" spans="1:34">
      <c r="A1318" s="99" t="s">
        <v>794</v>
      </c>
      <c r="B1318" s="89">
        <v>0</v>
      </c>
      <c r="C1318" s="21" t="s">
        <v>336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-7.8468899521531091E-2</v>
      </c>
      <c r="AE1318" s="113"/>
      <c r="AF1318" s="60"/>
      <c r="AH1318" s="20"/>
    </row>
    <row r="1319" spans="1:34">
      <c r="A1319" s="99" t="s">
        <v>795</v>
      </c>
      <c r="B1319" s="89">
        <v>0</v>
      </c>
      <c r="C1319" s="21" t="s">
        <v>337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-7.8468899521531091E-2</v>
      </c>
      <c r="AE1319" s="113"/>
      <c r="AF1319" s="60"/>
      <c r="AH1319" s="20"/>
    </row>
    <row r="1320" spans="1:34">
      <c r="A1320" s="99" t="s">
        <v>645</v>
      </c>
      <c r="B1320" s="89"/>
      <c r="C1320" s="21" t="s">
        <v>338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-7.8468899521531091E-2</v>
      </c>
      <c r="AE1320" s="113"/>
      <c r="AF1320" s="60"/>
      <c r="AH1320" s="20"/>
    </row>
    <row r="1321" spans="1:34">
      <c r="A1321" s="99" t="s">
        <v>586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0.16710526315789473</v>
      </c>
      <c r="AE1321" s="113"/>
      <c r="AF1321" s="60"/>
      <c r="AH1321" s="20"/>
    </row>
    <row r="1322" spans="1:34">
      <c r="A1322" s="99" t="s">
        <v>821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567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819</v>
      </c>
      <c r="AA1322" s="14">
        <f t="shared" si="448"/>
        <v>0</v>
      </c>
      <c r="AB1322" s="14">
        <f t="shared" si="450"/>
        <v>0</v>
      </c>
      <c r="AC1322" s="15">
        <f t="shared" si="449"/>
        <v>1038.7</v>
      </c>
      <c r="AD1322" s="48">
        <f>(ROUND(AC1322-AC1315,1)/AC1315)</f>
        <v>0.24246411483253588</v>
      </c>
      <c r="AE1322" s="113"/>
      <c r="AF1322" s="60"/>
      <c r="AH1322" s="20"/>
    </row>
    <row r="1323" spans="1:34">
      <c r="A1323" s="99" t="s">
        <v>822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0.22739234449760765</v>
      </c>
      <c r="AE1323" s="113"/>
      <c r="AF1323" s="60"/>
      <c r="AH1323" s="20"/>
    </row>
    <row r="1324" spans="1:34">
      <c r="A1324" s="99" t="s">
        <v>823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567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819</v>
      </c>
      <c r="AC1324" s="15">
        <f t="shared" si="449"/>
        <v>1038.7</v>
      </c>
      <c r="AD1324" s="48">
        <f>(ROUND(AC1324-AC1315,1)/AC1315)</f>
        <v>0.24246411483253588</v>
      </c>
      <c r="AE1324" s="113"/>
      <c r="AF1324" s="60"/>
      <c r="AH1324" s="20"/>
    </row>
    <row r="1325" spans="1:34">
      <c r="A1325" s="99" t="s">
        <v>824</v>
      </c>
      <c r="B1325" s="89"/>
      <c r="C1325" s="21" t="s">
        <v>326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0.15191387559808611</v>
      </c>
      <c r="AE1325" s="113"/>
      <c r="AF1325" s="60"/>
      <c r="AH1325" s="20"/>
    </row>
    <row r="1326" spans="1:34">
      <c r="A1326" s="99" t="s">
        <v>825</v>
      </c>
      <c r="B1326" s="89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0.14473684210526316</v>
      </c>
      <c r="AE1326" s="113"/>
      <c r="AF1326" s="60"/>
      <c r="AH1326" s="20"/>
    </row>
    <row r="1327" spans="1:34">
      <c r="A1327" s="99"/>
      <c r="B1327" s="89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0.14473684210526316</v>
      </c>
      <c r="AE1327" s="113"/>
      <c r="AF1327" s="60"/>
      <c r="AH1327" s="20"/>
    </row>
    <row r="1328" spans="1:34">
      <c r="A1328" s="99"/>
      <c r="B1328" s="89"/>
      <c r="C1328" s="21" t="s">
        <v>324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9.186602870813397E-2</v>
      </c>
      <c r="AE1328" s="113" t="s">
        <v>791</v>
      </c>
      <c r="AF1328" s="60"/>
      <c r="AH1328" s="20"/>
    </row>
    <row r="1329" spans="1:34">
      <c r="A1329" s="99"/>
      <c r="B1329" s="89"/>
      <c r="C1329" s="21" t="s">
        <v>325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9.186602870813397E-2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242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792</v>
      </c>
      <c r="B1331" s="87">
        <v>28</v>
      </c>
      <c r="C1331" s="21" t="s">
        <v>323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793</v>
      </c>
      <c r="B1332" s="87">
        <v>0</v>
      </c>
      <c r="C1332" s="21" t="s">
        <v>826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794</v>
      </c>
      <c r="B1333" s="87">
        <v>0</v>
      </c>
      <c r="C1333" s="21" t="s">
        <v>336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795</v>
      </c>
      <c r="B1334" s="87">
        <v>0</v>
      </c>
      <c r="C1334" s="21" t="s">
        <v>337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645</v>
      </c>
      <c r="B1335" s="87"/>
      <c r="C1335" s="21" t="s">
        <v>338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586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821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506.25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731.25</v>
      </c>
      <c r="AA1337" s="14">
        <f t="shared" si="448"/>
        <v>0</v>
      </c>
      <c r="AB1337" s="14">
        <f t="shared" si="451"/>
        <v>0</v>
      </c>
      <c r="AC1337" s="15">
        <f t="shared" si="452"/>
        <v>993.3</v>
      </c>
      <c r="AD1337" s="48">
        <f>(ROUND(AC1337-AC1330,1)/AC1330)</f>
        <v>0.22327586206896552</v>
      </c>
      <c r="AE1337" s="113"/>
      <c r="AF1337" s="60"/>
      <c r="AH1337" s="20"/>
    </row>
    <row r="1338" spans="1:34">
      <c r="A1338" s="99" t="s">
        <v>822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823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506.25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731.25</v>
      </c>
      <c r="AC1339" s="15">
        <f t="shared" si="452"/>
        <v>993.3</v>
      </c>
      <c r="AD1339" s="48">
        <f>(ROUND(AC1339-AC1330,1)/AC1330)</f>
        <v>0.22327586206896552</v>
      </c>
      <c r="AE1339" s="113"/>
      <c r="AF1339" s="60"/>
      <c r="AH1339" s="20"/>
    </row>
    <row r="1340" spans="1:34">
      <c r="A1340" s="99" t="s">
        <v>824</v>
      </c>
      <c r="B1340" s="87"/>
      <c r="C1340" s="21" t="s">
        <v>326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825</v>
      </c>
      <c r="B1341" s="87"/>
      <c r="C1341" s="21" t="s">
        <v>327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328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324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791</v>
      </c>
      <c r="AF1343" s="60"/>
      <c r="AH1343" s="20"/>
    </row>
    <row r="1344" spans="1:34">
      <c r="A1344" s="99"/>
      <c r="B1344" s="87"/>
      <c r="C1344" s="21" t="s">
        <v>325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579</v>
      </c>
      <c r="C1345" s="50" t="s">
        <v>242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792</v>
      </c>
      <c r="B1346" s="89">
        <v>30</v>
      </c>
      <c r="C1346" s="21" t="s">
        <v>323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793</v>
      </c>
      <c r="B1347" s="89">
        <v>0</v>
      </c>
      <c r="C1347" s="21" t="s">
        <v>826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794</v>
      </c>
      <c r="B1348" s="89">
        <v>0</v>
      </c>
      <c r="C1348" s="21" t="s">
        <v>336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795</v>
      </c>
      <c r="B1349" s="89">
        <v>0</v>
      </c>
      <c r="C1349" s="21" t="s">
        <v>337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645</v>
      </c>
      <c r="B1350" s="89"/>
      <c r="C1350" s="21" t="s">
        <v>338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586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821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506.25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731.25</v>
      </c>
      <c r="AA1352" s="14">
        <f t="shared" si="448"/>
        <v>0</v>
      </c>
      <c r="AB1352" s="14">
        <f t="shared" si="454"/>
        <v>0</v>
      </c>
      <c r="AC1352" s="15">
        <f t="shared" si="453"/>
        <v>991.5</v>
      </c>
      <c r="AD1352" s="48">
        <f>(ROUND(AC1352-AC1345,1)/AC1345)</f>
        <v>0.23014888337468983</v>
      </c>
      <c r="AE1352" s="113"/>
      <c r="AF1352" s="60"/>
      <c r="AH1352" s="20"/>
    </row>
    <row r="1353" spans="1:34">
      <c r="A1353" s="99" t="s">
        <v>822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823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506.25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731.25</v>
      </c>
      <c r="AC1354" s="15">
        <f t="shared" si="453"/>
        <v>991.5</v>
      </c>
      <c r="AD1354" s="48">
        <f>(ROUND(AC1354-AC1345,1)/AC1345)</f>
        <v>0.23014888337468983</v>
      </c>
      <c r="AE1354" s="113"/>
      <c r="AF1354" s="60"/>
      <c r="AH1354" s="20"/>
    </row>
    <row r="1355" spans="1:34">
      <c r="A1355" s="99" t="s">
        <v>824</v>
      </c>
      <c r="B1355" s="89"/>
      <c r="C1355" s="21" t="s">
        <v>326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825</v>
      </c>
      <c r="B1356" s="89"/>
      <c r="C1356" s="21" t="s">
        <v>327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328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324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791</v>
      </c>
      <c r="AF1358" s="60"/>
      <c r="AH1358" s="20"/>
    </row>
    <row r="1359" spans="1:34">
      <c r="A1359" s="99"/>
      <c r="B1359" s="89"/>
      <c r="C1359" s="21" t="s">
        <v>325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240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792</v>
      </c>
      <c r="B1361" s="91">
        <v>40</v>
      </c>
      <c r="C1361" s="21" t="s">
        <v>323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793</v>
      </c>
      <c r="B1362" s="91">
        <v>0</v>
      </c>
      <c r="C1362" s="21" t="s">
        <v>826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794</v>
      </c>
      <c r="B1363" s="91">
        <v>0</v>
      </c>
      <c r="C1363" s="21" t="s">
        <v>336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795</v>
      </c>
      <c r="B1364" s="91">
        <v>0</v>
      </c>
      <c r="C1364" s="21" t="s">
        <v>337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645</v>
      </c>
      <c r="B1365" s="91"/>
      <c r="C1365" s="21" t="s">
        <v>338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586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821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455.62500000000006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725.625</v>
      </c>
      <c r="AA1367" s="14">
        <f t="shared" si="448"/>
        <v>0</v>
      </c>
      <c r="AB1367" s="14">
        <f t="shared" si="456"/>
        <v>0</v>
      </c>
      <c r="AC1367" s="15">
        <f t="shared" si="455"/>
        <v>1000.2</v>
      </c>
      <c r="AD1367" s="48">
        <f>(ROUND(AC1367-AC1360,1)/AC1360)</f>
        <v>0.21148255813953487</v>
      </c>
      <c r="AE1367" s="113"/>
      <c r="AF1367" s="60"/>
      <c r="AH1367" s="20"/>
    </row>
    <row r="1368" spans="1:34">
      <c r="A1368" s="99" t="s">
        <v>822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823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455.62500000000006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725.625</v>
      </c>
      <c r="AC1369" s="15">
        <f t="shared" si="455"/>
        <v>1000.2</v>
      </c>
      <c r="AD1369" s="48">
        <f>(ROUND(AC1369-AC1360,1)/AC1360)</f>
        <v>0.21148255813953487</v>
      </c>
      <c r="AE1369" s="113"/>
      <c r="AF1369" s="60"/>
      <c r="AH1369" s="20"/>
    </row>
    <row r="1370" spans="1:34">
      <c r="A1370" s="99" t="s">
        <v>824</v>
      </c>
      <c r="B1370" s="91"/>
      <c r="C1370" s="21" t="s">
        <v>326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825</v>
      </c>
      <c r="B1371" s="91"/>
      <c r="C1371" s="21" t="s">
        <v>327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791</v>
      </c>
      <c r="AF1373" s="60"/>
      <c r="AH1373" s="20"/>
    </row>
    <row r="1374" spans="1:34">
      <c r="A1374" s="99"/>
      <c r="B1374" s="91"/>
      <c r="C1374" s="21" t="s">
        <v>325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241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792</v>
      </c>
      <c r="B1376" s="93">
        <v>32</v>
      </c>
      <c r="C1376" s="21" t="s">
        <v>323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793</v>
      </c>
      <c r="B1377" s="93">
        <v>12</v>
      </c>
      <c r="C1377" s="21" t="s">
        <v>826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794</v>
      </c>
      <c r="B1378" s="93">
        <v>0</v>
      </c>
      <c r="C1378" s="21" t="s">
        <v>336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795</v>
      </c>
      <c r="B1379" s="93">
        <v>0</v>
      </c>
      <c r="C1379" s="21" t="s">
        <v>337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645</v>
      </c>
      <c r="B1380" s="93"/>
      <c r="C1380" s="21" t="s">
        <v>338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586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821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523.125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755.625</v>
      </c>
      <c r="AA1382" s="14">
        <f t="shared" si="460"/>
        <v>0</v>
      </c>
      <c r="AB1382" s="14">
        <f t="shared" si="462"/>
        <v>0</v>
      </c>
      <c r="AC1382" s="15">
        <f t="shared" si="461"/>
        <v>1020.8</v>
      </c>
      <c r="AD1382" s="48">
        <f>(ROUND(AC1382-AC1375,1)/AC1375)</f>
        <v>0.25098039215686274</v>
      </c>
      <c r="AE1382" s="113"/>
      <c r="AF1382" s="60"/>
      <c r="AH1382" s="20"/>
    </row>
    <row r="1383" spans="1:34">
      <c r="A1383" s="99" t="s">
        <v>822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823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523.125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755.625</v>
      </c>
      <c r="AC1384" s="15">
        <f t="shared" si="461"/>
        <v>1020.8</v>
      </c>
      <c r="AD1384" s="48">
        <f>(ROUND(AC1384-AC1375,1)/AC1375)</f>
        <v>0.25098039215686274</v>
      </c>
      <c r="AE1384" s="113"/>
      <c r="AF1384" s="60"/>
      <c r="AH1384" s="20"/>
    </row>
    <row r="1385" spans="1:34">
      <c r="A1385" s="99" t="s">
        <v>824</v>
      </c>
      <c r="B1385" s="93"/>
      <c r="C1385" s="21" t="s">
        <v>326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825</v>
      </c>
      <c r="B1386" s="93"/>
      <c r="C1386" s="21" t="s">
        <v>327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791</v>
      </c>
      <c r="AF1388" s="60"/>
      <c r="AH1388" s="20"/>
    </row>
    <row r="1389" spans="1:34">
      <c r="A1389" s="99"/>
      <c r="B1389" s="93"/>
      <c r="C1389" s="21" t="s">
        <v>325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241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90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190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850</v>
      </c>
      <c r="AD1390" s="58"/>
      <c r="AE1390" s="113"/>
      <c r="AF1390" s="60"/>
      <c r="AH1390" s="20"/>
    </row>
    <row r="1391" spans="1:34">
      <c r="A1391" s="99" t="s">
        <v>792</v>
      </c>
      <c r="B1391" s="91">
        <v>28</v>
      </c>
      <c r="C1391" s="21" t="s">
        <v>323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72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152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962</v>
      </c>
      <c r="AD1391" s="48">
        <f>(ROUND(AC1391-AC1390,1)/AC1390)</f>
        <v>0.13176470588235295</v>
      </c>
      <c r="AE1391" s="113"/>
      <c r="AF1391" s="60"/>
      <c r="AH1391" s="20"/>
    </row>
    <row r="1392" spans="1:34">
      <c r="A1392" s="99" t="s">
        <v>793</v>
      </c>
      <c r="B1392" s="91">
        <v>16</v>
      </c>
      <c r="C1392" s="21" t="s">
        <v>826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-8.4705882352941173E-2</v>
      </c>
      <c r="AE1392" s="113"/>
      <c r="AF1392" s="60"/>
      <c r="AH1392" s="20"/>
    </row>
    <row r="1393" spans="1:34">
      <c r="A1393" s="99" t="s">
        <v>794</v>
      </c>
      <c r="B1393" s="91">
        <v>0</v>
      </c>
      <c r="C1393" s="21" t="s">
        <v>336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-8.4705882352941173E-2</v>
      </c>
      <c r="AE1393" s="113"/>
      <c r="AF1393" s="60"/>
      <c r="AH1393" s="20"/>
    </row>
    <row r="1394" spans="1:34">
      <c r="A1394" s="99" t="s">
        <v>795</v>
      </c>
      <c r="B1394" s="91">
        <v>0</v>
      </c>
      <c r="C1394" s="21" t="s">
        <v>337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-8.4705882352941173E-2</v>
      </c>
      <c r="AE1394" s="113"/>
      <c r="AF1394" s="60"/>
      <c r="AH1394" s="20"/>
    </row>
    <row r="1395" spans="1:34">
      <c r="A1395" s="99" t="s">
        <v>645</v>
      </c>
      <c r="B1395" s="91"/>
      <c r="C1395" s="21" t="s">
        <v>338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-8.4705882352941173E-2</v>
      </c>
      <c r="AE1395" s="113"/>
      <c r="AF1395" s="60"/>
      <c r="AH1395" s="20"/>
    </row>
    <row r="1396" spans="1:34">
      <c r="A1396" s="99" t="s">
        <v>586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0.14176470588235293</v>
      </c>
      <c r="AE1396" s="113"/>
      <c r="AF1396" s="60"/>
      <c r="AH1396" s="20"/>
    </row>
    <row r="1397" spans="1:34">
      <c r="A1397" s="99" t="s">
        <v>821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607.5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877.5</v>
      </c>
      <c r="AA1397" s="14">
        <f t="shared" si="448"/>
        <v>0</v>
      </c>
      <c r="AB1397" s="14">
        <f t="shared" si="464"/>
        <v>0</v>
      </c>
      <c r="AC1397" s="15">
        <f t="shared" si="463"/>
        <v>1092</v>
      </c>
      <c r="AD1397" s="48">
        <f>(ROUND(AC1397-AC1390,1)/AC1390)</f>
        <v>0.2847058823529412</v>
      </c>
      <c r="AE1397" s="113"/>
      <c r="AF1397" s="60"/>
      <c r="AH1397" s="20"/>
    </row>
    <row r="1398" spans="1:34">
      <c r="A1398" s="99" t="s">
        <v>822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0.14176470588235293</v>
      </c>
      <c r="AE1398" s="113"/>
      <c r="AF1398" s="60"/>
      <c r="AH1398" s="20"/>
    </row>
    <row r="1399" spans="1:34">
      <c r="A1399" s="99" t="s">
        <v>823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546.75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816.75</v>
      </c>
      <c r="AC1399" s="15">
        <f t="shared" si="463"/>
        <v>1031.3</v>
      </c>
      <c r="AD1399" s="48">
        <f>(ROUND(AC1399-AC1390,1)/AC1390)</f>
        <v>0.21329411764705883</v>
      </c>
      <c r="AE1399" s="113"/>
      <c r="AF1399" s="60"/>
      <c r="AH1399" s="20"/>
    </row>
    <row r="1400" spans="1:34">
      <c r="A1400" s="99" t="s">
        <v>824</v>
      </c>
      <c r="B1400" s="91"/>
      <c r="C1400" s="21" t="s">
        <v>326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0.14705882352941177</v>
      </c>
      <c r="AE1400" s="113"/>
      <c r="AF1400" s="60"/>
      <c r="AH1400" s="20"/>
    </row>
    <row r="1401" spans="1:34">
      <c r="A1401" s="99" t="s">
        <v>825</v>
      </c>
      <c r="B1401" s="91"/>
      <c r="C1401" s="21" t="s">
        <v>327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0.11176470588235295</v>
      </c>
      <c r="AE1401" s="111"/>
      <c r="AF1401" s="60"/>
      <c r="AH1401" s="20"/>
    </row>
    <row r="1402" spans="1:34">
      <c r="A1402" s="99"/>
      <c r="B1402" s="91"/>
      <c r="C1402" s="21" t="s">
        <v>328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0.11176470588235295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8.9411764705882357E-2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0.1811764705882353</v>
      </c>
      <c r="AE1404" s="113" t="s">
        <v>791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240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90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240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840</v>
      </c>
      <c r="AD1405" s="58"/>
      <c r="AE1405" s="113"/>
      <c r="AF1405" s="60"/>
      <c r="AH1405" s="20"/>
    </row>
    <row r="1406" spans="1:34">
      <c r="A1406" s="99" t="s">
        <v>792</v>
      </c>
      <c r="B1406" s="93">
        <v>32</v>
      </c>
      <c r="C1406" s="21" t="s">
        <v>323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72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192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917</v>
      </c>
      <c r="AD1406" s="48">
        <f>(ROUND(AC1406-AC1405,1)/AC1405)</f>
        <v>9.166666666666666E-2</v>
      </c>
      <c r="AE1406" s="113"/>
      <c r="AF1406" s="60"/>
      <c r="AH1406" s="20"/>
    </row>
    <row r="1407" spans="1:34">
      <c r="A1407" s="99" t="s">
        <v>793</v>
      </c>
      <c r="B1407" s="93">
        <v>12</v>
      </c>
      <c r="C1407" s="21" t="s">
        <v>826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-8.4523809523809529E-2</v>
      </c>
      <c r="AE1407" s="113"/>
      <c r="AF1407" s="60"/>
      <c r="AH1407" s="20"/>
    </row>
    <row r="1408" spans="1:34">
      <c r="A1408" s="99" t="s">
        <v>794</v>
      </c>
      <c r="B1408" s="93">
        <v>0</v>
      </c>
      <c r="C1408" s="21" t="s">
        <v>336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-8.4523809523809529E-2</v>
      </c>
      <c r="AE1408" s="113"/>
      <c r="AF1408" s="60"/>
      <c r="AH1408" s="20"/>
    </row>
    <row r="1409" spans="1:34">
      <c r="A1409" s="99" t="s">
        <v>795</v>
      </c>
      <c r="B1409" s="93">
        <v>0</v>
      </c>
      <c r="C1409" s="21" t="s">
        <v>337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-8.4523809523809529E-2</v>
      </c>
      <c r="AE1409" s="113"/>
      <c r="AF1409" s="60"/>
      <c r="AH1409" s="20"/>
    </row>
    <row r="1410" spans="1:34">
      <c r="A1410" s="99" t="s">
        <v>645</v>
      </c>
      <c r="B1410" s="93"/>
      <c r="C1410" s="21" t="s">
        <v>338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-8.4523809523809529E-2</v>
      </c>
      <c r="AE1410" s="113"/>
      <c r="AF1410" s="60"/>
      <c r="AH1410" s="20"/>
    </row>
    <row r="1411" spans="1:34">
      <c r="A1411" s="99" t="s">
        <v>586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0.12452380952380952</v>
      </c>
      <c r="AE1411" s="113"/>
      <c r="AF1411" s="60"/>
      <c r="AH1411" s="20"/>
    </row>
    <row r="1412" spans="1:34">
      <c r="A1412" s="99" t="s">
        <v>821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594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834</v>
      </c>
      <c r="AA1412" s="14">
        <f t="shared" si="468"/>
        <v>0</v>
      </c>
      <c r="AB1412" s="14">
        <f t="shared" si="470"/>
        <v>0</v>
      </c>
      <c r="AC1412" s="15">
        <f t="shared" si="469"/>
        <v>1058.5999999999999</v>
      </c>
      <c r="AD1412" s="48">
        <f>(ROUND(AC1412-AC1405,1)/AC1405)</f>
        <v>0.26023809523809521</v>
      </c>
      <c r="AE1412" s="113"/>
      <c r="AF1412" s="60"/>
      <c r="AH1412" s="20"/>
    </row>
    <row r="1413" spans="1:34">
      <c r="A1413" s="99" t="s">
        <v>822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0.12452380952380952</v>
      </c>
      <c r="AE1413" s="113"/>
      <c r="AF1413" s="60"/>
      <c r="AH1413" s="20"/>
    </row>
    <row r="1414" spans="1:34">
      <c r="A1414" s="99" t="s">
        <v>823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540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780</v>
      </c>
      <c r="AC1414" s="15">
        <f t="shared" si="469"/>
        <v>1004.6</v>
      </c>
      <c r="AD1414" s="48">
        <f>(ROUND(AC1414-AC1405,1)/AC1405)</f>
        <v>0.19595238095238093</v>
      </c>
      <c r="AE1414" s="113"/>
      <c r="AF1414" s="60"/>
      <c r="AH1414" s="20"/>
    </row>
    <row r="1415" spans="1:34">
      <c r="A1415" s="99" t="s">
        <v>824</v>
      </c>
      <c r="B1415" s="93"/>
      <c r="C1415" s="21" t="s">
        <v>326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0.11607142857142858</v>
      </c>
      <c r="AE1415" s="113"/>
      <c r="AF1415" s="60"/>
      <c r="AH1415" s="20"/>
    </row>
    <row r="1416" spans="1:34">
      <c r="A1416" s="99" t="s">
        <v>825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0.14285714285714285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0.14285714285714285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1.5476190476190477E-2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0.15238095238095239</v>
      </c>
      <c r="AE1419" s="113" t="s">
        <v>791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241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792</v>
      </c>
      <c r="B1421" s="91">
        <v>12</v>
      </c>
      <c r="C1421" s="21" t="s">
        <v>323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793</v>
      </c>
      <c r="B1422" s="91">
        <v>32</v>
      </c>
      <c r="C1422" s="21" t="s">
        <v>826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794</v>
      </c>
      <c r="B1423" s="91">
        <v>0</v>
      </c>
      <c r="C1423" s="21" t="s">
        <v>336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795</v>
      </c>
      <c r="B1424" s="91">
        <v>0</v>
      </c>
      <c r="C1424" s="21" t="s">
        <v>337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645</v>
      </c>
      <c r="B1425" s="91"/>
      <c r="C1425" s="21" t="s">
        <v>338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586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821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526.5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760.5</v>
      </c>
      <c r="AA1427" s="14">
        <f t="shared" si="448"/>
        <v>0</v>
      </c>
      <c r="AB1427" s="14">
        <f t="shared" si="472"/>
        <v>0</v>
      </c>
      <c r="AC1427" s="15">
        <f t="shared" si="471"/>
        <v>1014</v>
      </c>
      <c r="AD1427" s="48">
        <f>(ROUND(AC1427-AC1420,1)/AC1420)</f>
        <v>0.25185185185185183</v>
      </c>
      <c r="AE1427" s="113"/>
      <c r="AF1427" s="60"/>
      <c r="AH1427" s="20"/>
    </row>
    <row r="1428" spans="1:34">
      <c r="A1428" s="99" t="s">
        <v>822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823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526.5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760.5</v>
      </c>
      <c r="AC1429" s="15">
        <f t="shared" si="471"/>
        <v>1014</v>
      </c>
      <c r="AD1429" s="48">
        <f>(ROUND(AC1429-AC1420,1)/AC1420)</f>
        <v>0.25185185185185183</v>
      </c>
      <c r="AE1429" s="113"/>
      <c r="AF1429" s="60"/>
      <c r="AH1429" s="20"/>
    </row>
    <row r="1430" spans="1:34">
      <c r="A1430" s="99" t="s">
        <v>824</v>
      </c>
      <c r="B1430" s="91"/>
      <c r="C1430" s="21" t="s">
        <v>326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825</v>
      </c>
      <c r="B1431" s="91"/>
      <c r="C1431" s="21" t="s">
        <v>327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791</v>
      </c>
      <c r="AF1434" s="60"/>
      <c r="AH1434" s="20"/>
    </row>
    <row r="1435" spans="1:34">
      <c r="A1435" s="106" t="s">
        <v>0</v>
      </c>
      <c r="B1435" s="92" t="s">
        <v>789</v>
      </c>
      <c r="C1435" s="50" t="s">
        <v>240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110.4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294.39999999999998</v>
      </c>
      <c r="AC1435" s="53">
        <f>ROUND(X1435+Y1435+Z1435+AA1435+AB1435,1)</f>
        <v>844.4</v>
      </c>
      <c r="AD1435" s="58"/>
      <c r="AE1435" s="113"/>
      <c r="AF1435" s="60"/>
      <c r="AH1435" s="20"/>
    </row>
    <row r="1436" spans="1:34">
      <c r="A1436" s="99" t="s">
        <v>792</v>
      </c>
      <c r="B1436" s="93">
        <v>28</v>
      </c>
      <c r="C1436" s="21" t="s">
        <v>323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88.320000000000007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235.52000000000004</v>
      </c>
      <c r="AC1436" s="15">
        <f>ROUND(X1436+Y1436+Z1436+AA1436+AB1436,1)</f>
        <v>950.5</v>
      </c>
      <c r="AD1436" s="48">
        <f>(ROUND(AC1436-AC1435,1)/AC1435)</f>
        <v>0.12565135007105638</v>
      </c>
      <c r="AE1436" s="113"/>
      <c r="AF1436" s="60"/>
      <c r="AH1436" s="20"/>
    </row>
    <row r="1437" spans="1:34">
      <c r="A1437" s="99" t="s">
        <v>793</v>
      </c>
      <c r="B1437" s="93">
        <v>16</v>
      </c>
      <c r="C1437" s="21" t="s">
        <v>826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-8.7873045949786843E-2</v>
      </c>
      <c r="AE1437" s="113"/>
      <c r="AF1437" s="60"/>
      <c r="AH1437" s="20"/>
    </row>
    <row r="1438" spans="1:34">
      <c r="A1438" s="99" t="s">
        <v>794</v>
      </c>
      <c r="B1438" s="93">
        <v>0</v>
      </c>
      <c r="C1438" s="21" t="s">
        <v>336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-8.7873045949786843E-2</v>
      </c>
      <c r="AE1438" s="113"/>
      <c r="AF1438" s="60"/>
      <c r="AH1438" s="20"/>
    </row>
    <row r="1439" spans="1:34">
      <c r="A1439" s="99" t="s">
        <v>795</v>
      </c>
      <c r="B1439" s="93">
        <v>0</v>
      </c>
      <c r="C1439" s="21" t="s">
        <v>337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-8.7873045949786843E-2</v>
      </c>
      <c r="AE1439" s="113"/>
      <c r="AF1439" s="60"/>
      <c r="AH1439" s="20"/>
    </row>
    <row r="1440" spans="1:34">
      <c r="A1440" s="99" t="s">
        <v>645</v>
      </c>
      <c r="B1440" s="93"/>
      <c r="C1440" s="21" t="s">
        <v>338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-8.7873045949786843E-2</v>
      </c>
      <c r="AE1440" s="113"/>
      <c r="AF1440" s="60"/>
      <c r="AH1440" s="20"/>
    </row>
    <row r="1441" spans="1:34">
      <c r="A1441" s="99" t="s">
        <v>586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0.10871624822359072</v>
      </c>
      <c r="AE1441" s="113"/>
      <c r="AF1441" s="60"/>
      <c r="AH1441" s="20"/>
    </row>
    <row r="1442" spans="1:34">
      <c r="A1442" s="99" t="s">
        <v>821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546.75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816.75</v>
      </c>
      <c r="AA1442" s="14">
        <f t="shared" si="476"/>
        <v>0</v>
      </c>
      <c r="AB1442" s="14">
        <f t="shared" si="478"/>
        <v>0</v>
      </c>
      <c r="AC1442" s="15">
        <f t="shared" si="477"/>
        <v>996.9</v>
      </c>
      <c r="AD1442" s="48">
        <f>(ROUND(AC1442-AC1435,1)/AC1435)</f>
        <v>0.18060161061108479</v>
      </c>
      <c r="AE1442" s="113"/>
      <c r="AF1442" s="60"/>
      <c r="AH1442" s="20"/>
    </row>
    <row r="1443" spans="1:34">
      <c r="A1443" s="99" t="s">
        <v>822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0.10871624822359072</v>
      </c>
      <c r="AE1443" s="113"/>
      <c r="AF1443" s="60"/>
      <c r="AH1443" s="20"/>
    </row>
    <row r="1444" spans="1:34">
      <c r="A1444" s="99" t="s">
        <v>823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607.5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877.5</v>
      </c>
      <c r="AC1444" s="15">
        <f t="shared" si="477"/>
        <v>1057.7</v>
      </c>
      <c r="AD1444" s="48">
        <f>(ROUND(AC1444-AC1435,1)/AC1435)</f>
        <v>0.25260540028422551</v>
      </c>
      <c r="AE1444" s="113"/>
      <c r="AF1444" s="60"/>
      <c r="AH1444" s="20"/>
    </row>
    <row r="1445" spans="1:34">
      <c r="A1445" s="99" t="s">
        <v>824</v>
      </c>
      <c r="B1445" s="93"/>
      <c r="C1445" s="21" t="s">
        <v>326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0.10279488394126006</v>
      </c>
      <c r="AE1445" s="113"/>
      <c r="AF1445" s="60"/>
      <c r="AH1445" s="20"/>
    </row>
    <row r="1446" spans="1:34">
      <c r="A1446" s="99" t="s">
        <v>825</v>
      </c>
      <c r="B1446" s="93"/>
      <c r="C1446" s="21" t="s">
        <v>327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0.11913784936049265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0.11913784936049265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3.9909995262908581E-2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0.18320701089531027</v>
      </c>
      <c r="AE1449" s="113" t="s">
        <v>791</v>
      </c>
      <c r="AF1449" s="60"/>
      <c r="AH1449" s="20"/>
    </row>
    <row r="1450" spans="1:34">
      <c r="A1450" s="106" t="s">
        <v>0</v>
      </c>
      <c r="B1450" s="90" t="s">
        <v>229</v>
      </c>
      <c r="C1450" s="50" t="s">
        <v>240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792</v>
      </c>
      <c r="B1451" s="91">
        <v>32</v>
      </c>
      <c r="C1451" s="21" t="s">
        <v>323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793</v>
      </c>
      <c r="B1452" s="91">
        <v>18</v>
      </c>
      <c r="C1452" s="21" t="s">
        <v>826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794</v>
      </c>
      <c r="B1453" s="91">
        <v>0</v>
      </c>
      <c r="C1453" s="21" t="s">
        <v>336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795</v>
      </c>
      <c r="B1454" s="91">
        <v>0</v>
      </c>
      <c r="C1454" s="21" t="s">
        <v>337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645</v>
      </c>
      <c r="B1455" s="91"/>
      <c r="C1455" s="21" t="s">
        <v>338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586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821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487.68749999999994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742.6875</v>
      </c>
      <c r="AA1457" s="14">
        <f t="shared" si="482"/>
        <v>0</v>
      </c>
      <c r="AB1457" s="14">
        <f t="shared" si="484"/>
        <v>0</v>
      </c>
      <c r="AC1457" s="15">
        <f t="shared" si="483"/>
        <v>1006.3</v>
      </c>
      <c r="AD1457" s="48">
        <f>(ROUND(AC1457-AC1450,1)/AC1450)</f>
        <v>0.24050788954635108</v>
      </c>
      <c r="AE1457" s="113"/>
      <c r="AF1457" s="60"/>
      <c r="AH1457" s="20"/>
    </row>
    <row r="1458" spans="1:34">
      <c r="A1458" s="99" t="s">
        <v>822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823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487.68749999999994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742.6875</v>
      </c>
      <c r="AC1459" s="15">
        <f t="shared" si="483"/>
        <v>1006.3</v>
      </c>
      <c r="AD1459" s="48">
        <f>(ROUND(AC1459-AC1450,1)/AC1450)</f>
        <v>0.24050788954635108</v>
      </c>
      <c r="AE1459" s="113"/>
      <c r="AF1459" s="60"/>
      <c r="AH1459" s="20"/>
    </row>
    <row r="1460" spans="1:34">
      <c r="A1460" s="99" t="s">
        <v>824</v>
      </c>
      <c r="B1460" s="91"/>
      <c r="C1460" s="21" t="s">
        <v>326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825</v>
      </c>
      <c r="B1461" s="91"/>
      <c r="C1461" s="21" t="s">
        <v>327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791</v>
      </c>
      <c r="AF1464" s="60"/>
      <c r="AH1464" s="20"/>
    </row>
    <row r="1465" spans="1:34">
      <c r="A1465" s="106" t="s">
        <v>0</v>
      </c>
      <c r="B1465" s="92" t="s">
        <v>317</v>
      </c>
      <c r="C1465" s="50" t="s">
        <v>241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792</v>
      </c>
      <c r="B1466" s="93">
        <v>30</v>
      </c>
      <c r="C1466" s="21" t="s">
        <v>323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793</v>
      </c>
      <c r="B1467" s="93">
        <v>18</v>
      </c>
      <c r="C1467" s="21" t="s">
        <v>826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794</v>
      </c>
      <c r="B1468" s="93">
        <v>0</v>
      </c>
      <c r="C1468" s="21" t="s">
        <v>336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795</v>
      </c>
      <c r="B1469" s="93">
        <v>0</v>
      </c>
      <c r="C1469" s="21" t="s">
        <v>337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645</v>
      </c>
      <c r="B1470" s="93"/>
      <c r="C1470" s="21" t="s">
        <v>338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586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821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513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753</v>
      </c>
      <c r="AA1472" s="14">
        <f t="shared" si="488"/>
        <v>0</v>
      </c>
      <c r="AB1472" s="14">
        <f t="shared" si="490"/>
        <v>0</v>
      </c>
      <c r="AC1472" s="15">
        <f t="shared" si="489"/>
        <v>1018.7</v>
      </c>
      <c r="AD1472" s="48">
        <f>(ROUND(AC1472-AC1465,1)/AC1465)</f>
        <v>0.25455665024630542</v>
      </c>
      <c r="AE1472" s="113"/>
      <c r="AF1472" s="60"/>
      <c r="AH1472" s="20"/>
    </row>
    <row r="1473" spans="1:34">
      <c r="A1473" s="99" t="s">
        <v>822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823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513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753</v>
      </c>
      <c r="AC1474" s="15">
        <f t="shared" si="489"/>
        <v>1018.7</v>
      </c>
      <c r="AD1474" s="48">
        <f>(ROUND(AC1474-AC1465,1)/AC1465)</f>
        <v>0.25455665024630542</v>
      </c>
      <c r="AE1474" s="113"/>
      <c r="AF1474" s="60"/>
      <c r="AH1474" s="20"/>
    </row>
    <row r="1475" spans="1:34">
      <c r="A1475" s="99" t="s">
        <v>824</v>
      </c>
      <c r="B1475" s="93"/>
      <c r="C1475" s="21" t="s">
        <v>326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825</v>
      </c>
      <c r="B1476" s="93"/>
      <c r="C1476" s="21" t="s">
        <v>327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791</v>
      </c>
      <c r="AF1479" s="60"/>
      <c r="AH1479" s="20"/>
    </row>
    <row r="1480" spans="1:34">
      <c r="A1480" s="106" t="s">
        <v>0</v>
      </c>
      <c r="B1480" s="90" t="s">
        <v>529</v>
      </c>
      <c r="C1480" s="50" t="s">
        <v>240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680.4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932.4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932.4</v>
      </c>
      <c r="AD1480" s="58" t="s">
        <v>326</v>
      </c>
      <c r="AE1480" s="113"/>
      <c r="AF1480" s="60"/>
      <c r="AH1480" s="20"/>
    </row>
    <row r="1481" spans="1:34">
      <c r="A1481" s="99" t="s">
        <v>792</v>
      </c>
      <c r="B1481" s="91">
        <v>24</v>
      </c>
      <c r="C1481" s="21" t="s">
        <v>323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806.4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1008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1008</v>
      </c>
      <c r="AD1481" s="48">
        <f>(ROUND(AC1481-AC1480,1)/AC1480)</f>
        <v>8.1081081081081072E-2</v>
      </c>
      <c r="AE1481" s="113"/>
      <c r="AF1481" s="60"/>
      <c r="AH1481" s="20"/>
    </row>
    <row r="1482" spans="1:34">
      <c r="A1482" s="99" t="s">
        <v>793</v>
      </c>
      <c r="B1482" s="91">
        <v>10</v>
      </c>
      <c r="C1482" s="21" t="s">
        <v>826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-0.19455169455169458</v>
      </c>
      <c r="AE1482" s="113"/>
      <c r="AF1482" s="60"/>
      <c r="AH1482" s="20"/>
    </row>
    <row r="1483" spans="1:34">
      <c r="A1483" s="99" t="s">
        <v>794</v>
      </c>
      <c r="B1483" s="91">
        <v>0</v>
      </c>
      <c r="C1483" s="21" t="s">
        <v>336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-0.19455169455169458</v>
      </c>
      <c r="AE1483" s="113"/>
      <c r="AF1483" s="60"/>
      <c r="AH1483" s="20"/>
    </row>
    <row r="1484" spans="1:34">
      <c r="A1484" s="99" t="s">
        <v>795</v>
      </c>
      <c r="B1484" s="91">
        <v>0</v>
      </c>
      <c r="C1484" s="21" t="s">
        <v>337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-0.19455169455169458</v>
      </c>
      <c r="AE1484" s="113"/>
      <c r="AF1484" s="60"/>
      <c r="AH1484" s="20"/>
    </row>
    <row r="1485" spans="1:34">
      <c r="A1485" s="99" t="s">
        <v>645</v>
      </c>
      <c r="B1485" s="91"/>
      <c r="C1485" s="21" t="s">
        <v>338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-0.19455169455169458</v>
      </c>
      <c r="AE1485" s="113"/>
      <c r="AF1485" s="60"/>
      <c r="AH1485" s="20"/>
    </row>
    <row r="1486" spans="1:34">
      <c r="A1486" s="99" t="s">
        <v>586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3.2925782925782923E-2</v>
      </c>
      <c r="AE1486" s="113"/>
      <c r="AF1486" s="60"/>
      <c r="AH1486" s="20"/>
    </row>
    <row r="1487" spans="1:34">
      <c r="A1487" s="99" t="s">
        <v>821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551.79999999999995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761.8</v>
      </c>
      <c r="AA1487" s="14">
        <f t="shared" si="488"/>
        <v>0</v>
      </c>
      <c r="AB1487" s="14">
        <f t="shared" si="493"/>
        <v>0</v>
      </c>
      <c r="AC1487" s="15">
        <f t="shared" si="491"/>
        <v>1015.6</v>
      </c>
      <c r="AD1487" s="48">
        <f>(ROUND(AC1487-AC1480,1)/AC1480)</f>
        <v>8.9232089232089237E-2</v>
      </c>
      <c r="AE1487" s="113"/>
      <c r="AF1487" s="60"/>
      <c r="AH1487" s="20"/>
    </row>
    <row r="1488" spans="1:34">
      <c r="A1488" s="99" t="s">
        <v>822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3.2925782925782923E-2</v>
      </c>
      <c r="AE1488" s="113"/>
      <c r="AF1488" s="60"/>
      <c r="AH1488" s="20"/>
    </row>
    <row r="1489" spans="1:34">
      <c r="A1489" s="99" t="s">
        <v>823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551.79999999999995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761.8</v>
      </c>
      <c r="AC1489" s="15">
        <f t="shared" si="491"/>
        <v>1015.6</v>
      </c>
      <c r="AD1489" s="48">
        <f>(ROUND(AC1489-AC1480,1)/AC1480)</f>
        <v>8.9232089232089237E-2</v>
      </c>
      <c r="AE1489" s="113"/>
      <c r="AF1489" s="60"/>
      <c r="AH1489" s="20"/>
    </row>
    <row r="1490" spans="1:34">
      <c r="A1490" s="99" t="s">
        <v>824</v>
      </c>
      <c r="B1490" s="91"/>
      <c r="C1490" s="21" t="s">
        <v>326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5.4054054054054057E-2</v>
      </c>
      <c r="AE1490" s="113"/>
      <c r="AF1490" s="60"/>
      <c r="AH1490" s="20"/>
    </row>
    <row r="1491" spans="1:34">
      <c r="A1491" s="99" t="s">
        <v>825</v>
      </c>
      <c r="B1491" s="91"/>
      <c r="C1491" s="21" t="s">
        <v>327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-6.7567567567567571E-3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-6.7567567567567571E-3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-6.4886314886314883E-2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4.3221793221793217E-2</v>
      </c>
      <c r="AE1494" s="113" t="s">
        <v>791</v>
      </c>
      <c r="AF1494" s="60"/>
      <c r="AH1494" s="20"/>
    </row>
    <row r="1495" spans="1:34">
      <c r="A1495" s="106" t="s">
        <v>0</v>
      </c>
      <c r="B1495" s="92" t="s">
        <v>539</v>
      </c>
      <c r="C1495" s="50" t="s">
        <v>240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792</v>
      </c>
      <c r="B1496" s="93">
        <v>50</v>
      </c>
      <c r="C1496" s="21" t="s">
        <v>323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793</v>
      </c>
      <c r="B1497" s="93">
        <v>0</v>
      </c>
      <c r="C1497" s="21" t="s">
        <v>826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794</v>
      </c>
      <c r="B1498" s="93">
        <v>0</v>
      </c>
      <c r="C1498" s="21" t="s">
        <v>336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795</v>
      </c>
      <c r="B1499" s="93">
        <v>0</v>
      </c>
      <c r="C1499" s="21" t="s">
        <v>337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645</v>
      </c>
      <c r="B1500" s="93"/>
      <c r="C1500" s="21" t="s">
        <v>338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586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821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405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705</v>
      </c>
      <c r="AA1502" s="14">
        <f t="shared" si="498"/>
        <v>0</v>
      </c>
      <c r="AB1502" s="14">
        <f t="shared" si="500"/>
        <v>0</v>
      </c>
      <c r="AC1502" s="15">
        <f t="shared" si="499"/>
        <v>965</v>
      </c>
      <c r="AD1502" s="48">
        <f>(ROUND(AC1502-AC1495,1)/AC1495)</f>
        <v>0.20624999999999999</v>
      </c>
      <c r="AE1502" s="113"/>
      <c r="AF1502" s="60"/>
      <c r="AH1502" s="20"/>
    </row>
    <row r="1503" spans="1:34">
      <c r="A1503" s="99" t="s">
        <v>822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823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405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705</v>
      </c>
      <c r="AC1504" s="15">
        <f t="shared" si="499"/>
        <v>965</v>
      </c>
      <c r="AD1504" s="48">
        <f>(ROUND(AC1504-AC1495,1)/AC1495)</f>
        <v>0.20624999999999999</v>
      </c>
      <c r="AE1504" s="113"/>
      <c r="AF1504" s="60"/>
      <c r="AH1504" s="20"/>
    </row>
    <row r="1505" spans="1:34">
      <c r="A1505" s="99" t="s">
        <v>824</v>
      </c>
      <c r="B1505" s="93"/>
      <c r="C1505" s="21" t="s">
        <v>326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825</v>
      </c>
      <c r="B1506" s="93"/>
      <c r="C1506" s="21" t="s">
        <v>327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791</v>
      </c>
      <c r="AF1509" s="60"/>
      <c r="AH1509" s="20"/>
    </row>
    <row r="1510" spans="1:34">
      <c r="A1510" s="106" t="s">
        <v>0</v>
      </c>
      <c r="B1510" s="90" t="s">
        <v>548</v>
      </c>
      <c r="C1510" s="50" t="s">
        <v>241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792</v>
      </c>
      <c r="B1511" s="91">
        <v>30</v>
      </c>
      <c r="C1511" s="21" t="s">
        <v>323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793</v>
      </c>
      <c r="B1512" s="91">
        <v>16</v>
      </c>
      <c r="C1512" s="21" t="s">
        <v>826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794</v>
      </c>
      <c r="B1513" s="91">
        <v>0</v>
      </c>
      <c r="C1513" s="21" t="s">
        <v>336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795</v>
      </c>
      <c r="B1514" s="91">
        <v>0</v>
      </c>
      <c r="C1514" s="21" t="s">
        <v>337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645</v>
      </c>
      <c r="B1515" s="91"/>
      <c r="C1515" s="21" t="s">
        <v>338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586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821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607.5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877.5</v>
      </c>
      <c r="AA1517" s="14">
        <f t="shared" si="504"/>
        <v>0</v>
      </c>
      <c r="AB1517" s="14">
        <f t="shared" si="506"/>
        <v>0</v>
      </c>
      <c r="AC1517" s="15">
        <f t="shared" si="505"/>
        <v>1095.9000000000001</v>
      </c>
      <c r="AD1517" s="48">
        <f>(ROUND(AC1517-AC1510,1)/AC1510)</f>
        <v>0.33321167883211678</v>
      </c>
      <c r="AE1517" s="113"/>
      <c r="AF1517" s="60"/>
      <c r="AH1517" s="20"/>
    </row>
    <row r="1518" spans="1:34">
      <c r="A1518" s="99" t="s">
        <v>822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823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546.75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816.75</v>
      </c>
      <c r="AC1519" s="15">
        <f t="shared" si="505"/>
        <v>1035.2</v>
      </c>
      <c r="AD1519" s="48">
        <f>(ROUND(AC1519-AC1510,1)/AC1510)</f>
        <v>0.25936739659367397</v>
      </c>
      <c r="AE1519" s="113"/>
      <c r="AF1519" s="60"/>
      <c r="AH1519" s="20"/>
    </row>
    <row r="1520" spans="1:34">
      <c r="A1520" s="99" t="s">
        <v>824</v>
      </c>
      <c r="B1520" s="91"/>
      <c r="C1520" s="21" t="s">
        <v>326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825</v>
      </c>
      <c r="B1521" s="91"/>
      <c r="C1521" s="21" t="s">
        <v>327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791</v>
      </c>
      <c r="AF1524" s="60"/>
      <c r="AH1524" s="20"/>
    </row>
    <row r="1525" spans="1:34">
      <c r="A1525" s="106" t="s">
        <v>0</v>
      </c>
      <c r="B1525" s="92" t="s">
        <v>534</v>
      </c>
      <c r="C1525" s="50" t="s">
        <v>241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792</v>
      </c>
      <c r="B1526" s="93">
        <v>36</v>
      </c>
      <c r="C1526" s="21" t="s">
        <v>323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793</v>
      </c>
      <c r="B1527" s="93">
        <v>0</v>
      </c>
      <c r="C1527" s="21" t="s">
        <v>826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794</v>
      </c>
      <c r="B1528" s="93">
        <v>0</v>
      </c>
      <c r="C1528" s="21" t="s">
        <v>336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795</v>
      </c>
      <c r="B1529" s="93">
        <v>0</v>
      </c>
      <c r="C1529" s="21" t="s">
        <v>337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645</v>
      </c>
      <c r="B1530" s="93"/>
      <c r="C1530" s="21" t="s">
        <v>338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586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821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467.77500000000003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737.77500000000009</v>
      </c>
      <c r="AA1532" s="14">
        <f t="shared" si="510"/>
        <v>0</v>
      </c>
      <c r="AB1532" s="14">
        <f t="shared" si="512"/>
        <v>0</v>
      </c>
      <c r="AC1532" s="15">
        <f t="shared" si="511"/>
        <v>1004.2</v>
      </c>
      <c r="AD1532" s="48">
        <f>(ROUND(AC1532-AC1525,1)/AC1525)</f>
        <v>0.22493291046596733</v>
      </c>
      <c r="AE1532" s="113"/>
      <c r="AF1532" s="60"/>
      <c r="AH1532" s="20"/>
    </row>
    <row r="1533" spans="1:34">
      <c r="A1533" s="99" t="s">
        <v>822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823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467.77500000000003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737.77500000000009</v>
      </c>
      <c r="AC1534" s="15">
        <f t="shared" si="511"/>
        <v>1004.2</v>
      </c>
      <c r="AD1534" s="48">
        <f>(ROUND(AC1534-AC1525,1)/AC1525)</f>
        <v>0.22493291046596733</v>
      </c>
      <c r="AE1534" s="113"/>
      <c r="AF1534" s="60"/>
      <c r="AH1534" s="20"/>
    </row>
    <row r="1535" spans="1:34">
      <c r="A1535" s="99" t="s">
        <v>824</v>
      </c>
      <c r="B1535" s="93"/>
      <c r="C1535" s="21" t="s">
        <v>326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825</v>
      </c>
      <c r="B1536" s="93"/>
      <c r="C1536" s="21" t="s">
        <v>327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791</v>
      </c>
      <c r="AF1539" s="60"/>
      <c r="AH1539" s="20"/>
    </row>
    <row r="1540" spans="1:34">
      <c r="A1540" s="106" t="s">
        <v>0</v>
      </c>
      <c r="B1540" s="90" t="s">
        <v>543</v>
      </c>
      <c r="C1540" s="50" t="s">
        <v>241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240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340</v>
      </c>
      <c r="AC1540" s="53">
        <f>ROUND(X1540+Y1540+Z1540+AA1540+AB1540,1)</f>
        <v>900</v>
      </c>
      <c r="AD1540" s="58"/>
      <c r="AE1540" s="113"/>
      <c r="AF1540" s="60"/>
      <c r="AH1540" s="20"/>
    </row>
    <row r="1541" spans="1:34">
      <c r="A1541" s="99" t="s">
        <v>792</v>
      </c>
      <c r="B1541" s="91">
        <v>25</v>
      </c>
      <c r="C1541" s="21" t="s">
        <v>323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192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272</v>
      </c>
      <c r="AC1541" s="15">
        <f>ROUND(X1541+Y1541+Z1541+AA1541+AB1541,1)</f>
        <v>1072</v>
      </c>
      <c r="AD1541" s="48">
        <f>(ROUND(AC1541-AC1540,1)/AC1540)</f>
        <v>0.19111111111111112</v>
      </c>
      <c r="AE1541" s="113"/>
      <c r="AF1541" s="60"/>
      <c r="AH1541" s="20"/>
    </row>
    <row r="1542" spans="1:34">
      <c r="A1542" s="99" t="s">
        <v>793</v>
      </c>
      <c r="B1542" s="91">
        <v>12</v>
      </c>
      <c r="C1542" s="21" t="s">
        <v>826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-0.14666666666666667</v>
      </c>
      <c r="AE1542" s="113"/>
      <c r="AF1542" s="60"/>
      <c r="AH1542" s="20"/>
    </row>
    <row r="1543" spans="1:34">
      <c r="A1543" s="99" t="s">
        <v>794</v>
      </c>
      <c r="B1543" s="91">
        <v>20</v>
      </c>
      <c r="C1543" s="21" t="s">
        <v>336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-0.14666666666666667</v>
      </c>
      <c r="AE1543" s="113"/>
      <c r="AF1543" s="60"/>
      <c r="AH1543" s="20"/>
    </row>
    <row r="1544" spans="1:34">
      <c r="A1544" s="99" t="s">
        <v>795</v>
      </c>
      <c r="B1544" s="91">
        <v>20</v>
      </c>
      <c r="C1544" s="21" t="s">
        <v>337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-0.14666666666666667</v>
      </c>
      <c r="AE1544" s="113"/>
      <c r="AF1544" s="60"/>
      <c r="AH1544" s="20"/>
    </row>
    <row r="1545" spans="1:34">
      <c r="A1545" s="99" t="s">
        <v>645</v>
      </c>
      <c r="B1545" s="91"/>
      <c r="C1545" s="21" t="s">
        <v>338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-0.14666666666666667</v>
      </c>
      <c r="AE1545" s="113"/>
      <c r="AF1545" s="60"/>
      <c r="AH1545" s="20"/>
    </row>
    <row r="1546" spans="1:34">
      <c r="A1546" s="99" t="s">
        <v>586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7.722222222222222E-2</v>
      </c>
      <c r="AE1546" s="113"/>
      <c r="AF1546" s="60"/>
      <c r="AH1546" s="20"/>
    </row>
    <row r="1547" spans="1:34">
      <c r="A1547" s="99" t="s">
        <v>821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590.625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853.125</v>
      </c>
      <c r="AA1547" s="14">
        <f t="shared" si="516"/>
        <v>0</v>
      </c>
      <c r="AB1547" s="14">
        <f t="shared" si="518"/>
        <v>0</v>
      </c>
      <c r="AC1547" s="15">
        <f t="shared" si="517"/>
        <v>1035.0999999999999</v>
      </c>
      <c r="AD1547" s="48">
        <f>(ROUND(AC1547-AC1540,1)/AC1540)</f>
        <v>0.15011111111111111</v>
      </c>
      <c r="AE1547" s="113"/>
      <c r="AF1547" s="60"/>
      <c r="AH1547" s="20"/>
    </row>
    <row r="1548" spans="1:34">
      <c r="A1548" s="99" t="s">
        <v>822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7.722222222222222E-2</v>
      </c>
      <c r="AE1548" s="113"/>
      <c r="AF1548" s="60"/>
      <c r="AH1548" s="20"/>
    </row>
    <row r="1549" spans="1:34">
      <c r="A1549" s="99" t="s">
        <v>823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649.6875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912.1875</v>
      </c>
      <c r="AC1549" s="15">
        <f t="shared" si="517"/>
        <v>1094.2</v>
      </c>
      <c r="AD1549" s="48">
        <f>(ROUND(AC1549-AC1540,1)/AC1540)</f>
        <v>0.21577777777777776</v>
      </c>
      <c r="AE1549" s="113"/>
      <c r="AF1549" s="60"/>
      <c r="AH1549" s="20"/>
    </row>
    <row r="1550" spans="1:34">
      <c r="A1550" s="99" t="s">
        <v>824</v>
      </c>
      <c r="B1550" s="91"/>
      <c r="C1550" s="21" t="s">
        <v>326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8.3333333333333329E-2</v>
      </c>
      <c r="AE1550" s="113"/>
      <c r="AF1550" s="60"/>
      <c r="AH1550" s="20"/>
    </row>
    <row r="1551" spans="1:34">
      <c r="A1551" s="99" t="s">
        <v>825</v>
      </c>
      <c r="B1551" s="91"/>
      <c r="C1551" s="21" t="s">
        <v>327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0.08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0.08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1.3333333333333334E-2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2.2222222222222223E-2</v>
      </c>
      <c r="AE1554" s="113" t="s">
        <v>791</v>
      </c>
      <c r="AF1554" s="60"/>
      <c r="AH1554" s="20"/>
    </row>
    <row r="1555" spans="1:34">
      <c r="A1555" s="106" t="s">
        <v>0</v>
      </c>
      <c r="B1555" s="92" t="s">
        <v>540</v>
      </c>
      <c r="C1555" s="50" t="s">
        <v>340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792</v>
      </c>
      <c r="B1556" s="93">
        <v>50</v>
      </c>
      <c r="C1556" s="21" t="s">
        <v>323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793</v>
      </c>
      <c r="B1557" s="93">
        <v>0</v>
      </c>
      <c r="C1557" s="21" t="s">
        <v>826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794</v>
      </c>
      <c r="B1558" s="93">
        <v>0</v>
      </c>
      <c r="C1558" s="21" t="s">
        <v>336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795</v>
      </c>
      <c r="B1559" s="93">
        <v>0</v>
      </c>
      <c r="C1559" s="21" t="s">
        <v>337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645</v>
      </c>
      <c r="B1560" s="93"/>
      <c r="C1560" s="21" t="s">
        <v>338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586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821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425.25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740.25</v>
      </c>
      <c r="AA1562" s="14">
        <f t="shared" si="523"/>
        <v>0</v>
      </c>
      <c r="AB1562" s="14">
        <f t="shared" si="527"/>
        <v>0</v>
      </c>
      <c r="AC1562" s="15">
        <f t="shared" si="526"/>
        <v>1002.3</v>
      </c>
      <c r="AD1562" s="48">
        <f>(ROUND(AC1562-AC1555,1)/AC1555)</f>
        <v>0.23740740740740743</v>
      </c>
      <c r="AE1562" s="113"/>
      <c r="AF1562" s="60"/>
      <c r="AH1562" s="20"/>
    </row>
    <row r="1563" spans="1:34">
      <c r="A1563" s="99" t="s">
        <v>822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823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425.25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740.25</v>
      </c>
      <c r="AC1564" s="15">
        <f t="shared" si="526"/>
        <v>1002.3</v>
      </c>
      <c r="AD1564" s="48">
        <f>(ROUND(AC1564-AC1555,1)/AC1555)</f>
        <v>0.23740740740740743</v>
      </c>
      <c r="AE1564" s="113"/>
      <c r="AF1564" s="60"/>
      <c r="AH1564" s="20"/>
    </row>
    <row r="1565" spans="1:34">
      <c r="A1565" s="99" t="s">
        <v>824</v>
      </c>
      <c r="B1565" s="93"/>
      <c r="C1565" s="21" t="s">
        <v>326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825</v>
      </c>
      <c r="B1566" s="93"/>
      <c r="C1566" s="21" t="s">
        <v>327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328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324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325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791</v>
      </c>
      <c r="AF1569" s="60"/>
      <c r="AH1569" s="20"/>
    </row>
    <row r="1570" spans="1:34">
      <c r="A1570" s="106" t="s">
        <v>0</v>
      </c>
      <c r="B1570" s="90" t="s">
        <v>863</v>
      </c>
      <c r="C1570" s="50" t="s">
        <v>241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792</v>
      </c>
      <c r="B1571" s="91">
        <v>40</v>
      </c>
      <c r="C1571" s="21" t="s">
        <v>323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793</v>
      </c>
      <c r="B1572" s="91">
        <v>10</v>
      </c>
      <c r="C1572" s="21" t="s">
        <v>826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794</v>
      </c>
      <c r="B1573" s="91">
        <v>0</v>
      </c>
      <c r="C1573" s="21" t="s">
        <v>336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795</v>
      </c>
      <c r="B1574" s="91">
        <v>0</v>
      </c>
      <c r="C1574" s="21" t="s">
        <v>337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645</v>
      </c>
      <c r="B1575" s="91"/>
      <c r="C1575" s="21" t="s">
        <v>338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586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821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531.5625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794.0625</v>
      </c>
      <c r="AA1577" s="14">
        <f t="shared" si="523"/>
        <v>0</v>
      </c>
      <c r="AB1577" s="14">
        <f t="shared" si="529"/>
        <v>0</v>
      </c>
      <c r="AC1577" s="15">
        <f t="shared" si="528"/>
        <v>1009.3</v>
      </c>
      <c r="AD1577" s="48">
        <f>(ROUND(AC1577-AC1570,1)/AC1570)</f>
        <v>0.24236829148202857</v>
      </c>
      <c r="AE1577" s="113"/>
      <c r="AF1577" s="60"/>
      <c r="AH1577" s="20"/>
    </row>
    <row r="1578" spans="1:34">
      <c r="A1578" s="99" t="s">
        <v>822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823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590.625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853.125</v>
      </c>
      <c r="AC1579" s="15">
        <f t="shared" si="528"/>
        <v>1068.4000000000001</v>
      </c>
      <c r="AD1579" s="48">
        <f>(ROUND(AC1579-AC1570,1)/AC1570)</f>
        <v>0.3151157065484983</v>
      </c>
      <c r="AE1579" s="113"/>
      <c r="AF1579" s="60"/>
      <c r="AH1579" s="20"/>
    </row>
    <row r="1580" spans="1:34">
      <c r="A1580" s="99" t="s">
        <v>824</v>
      </c>
      <c r="B1580" s="91"/>
      <c r="C1580" s="21" t="s">
        <v>326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825</v>
      </c>
      <c r="B1581" s="91"/>
      <c r="C1581" s="21" t="s">
        <v>327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328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324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325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791</v>
      </c>
      <c r="AF1584" s="60"/>
      <c r="AH1584" s="20"/>
    </row>
    <row r="1585" spans="1:34">
      <c r="A1585" s="106" t="s">
        <v>0</v>
      </c>
      <c r="B1585" s="92" t="s">
        <v>864</v>
      </c>
      <c r="C1585" s="50" t="s">
        <v>241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792</v>
      </c>
      <c r="B1586" s="93">
        <v>40</v>
      </c>
      <c r="C1586" s="21" t="s">
        <v>323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793</v>
      </c>
      <c r="B1587" s="93">
        <v>10</v>
      </c>
      <c r="C1587" s="21" t="s">
        <v>826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794</v>
      </c>
      <c r="B1588" s="93">
        <v>0</v>
      </c>
      <c r="C1588" s="21" t="s">
        <v>336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795</v>
      </c>
      <c r="B1589" s="93">
        <v>0</v>
      </c>
      <c r="C1589" s="21" t="s">
        <v>337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645</v>
      </c>
      <c r="B1590" s="93"/>
      <c r="C1590" s="21" t="s">
        <v>338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586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821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614.25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824.25</v>
      </c>
      <c r="AA1592" s="14">
        <f t="shared" si="523"/>
        <v>0</v>
      </c>
      <c r="AB1592" s="14">
        <f t="shared" si="531"/>
        <v>0</v>
      </c>
      <c r="AC1592" s="15">
        <f t="shared" si="530"/>
        <v>1090.7</v>
      </c>
      <c r="AD1592" s="48">
        <f>(ROUND(AC1592-AC1585,1)/AC1585)</f>
        <v>0.35625466301914943</v>
      </c>
      <c r="AE1592" s="113"/>
      <c r="AF1592" s="60"/>
      <c r="AH1592" s="20"/>
    </row>
    <row r="1593" spans="1:34">
      <c r="A1593" s="99" t="s">
        <v>822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823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519.75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729.75</v>
      </c>
      <c r="AC1594" s="15">
        <f t="shared" si="530"/>
        <v>996.2</v>
      </c>
      <c r="AD1594" s="48">
        <f>(ROUND(AC1594-AC1585,1)/AC1585)</f>
        <v>0.2387465804526237</v>
      </c>
      <c r="AE1594" s="113"/>
      <c r="AF1594" s="60"/>
      <c r="AH1594" s="20"/>
    </row>
    <row r="1595" spans="1:34">
      <c r="A1595" s="99" t="s">
        <v>824</v>
      </c>
      <c r="B1595" s="93"/>
      <c r="C1595" s="21" t="s">
        <v>326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825</v>
      </c>
      <c r="B1596" s="93"/>
      <c r="C1596" s="21" t="s">
        <v>327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328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324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325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791</v>
      </c>
      <c r="AF1599" s="60"/>
      <c r="AH1599" s="20"/>
    </row>
    <row r="1600" spans="1:34">
      <c r="A1600" s="106" t="s">
        <v>0</v>
      </c>
      <c r="B1600" s="90" t="s">
        <v>892</v>
      </c>
      <c r="C1600" s="50" t="s">
        <v>241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792</v>
      </c>
      <c r="B1601" s="91">
        <v>60</v>
      </c>
      <c r="C1601" s="21" t="s">
        <v>323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793</v>
      </c>
      <c r="B1602" s="91">
        <v>0</v>
      </c>
      <c r="C1602" s="21" t="s">
        <v>826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794</v>
      </c>
      <c r="B1603" s="91">
        <v>0</v>
      </c>
      <c r="C1603" s="21" t="s">
        <v>336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795</v>
      </c>
      <c r="B1604" s="91">
        <v>0</v>
      </c>
      <c r="C1604" s="21" t="s">
        <v>337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645</v>
      </c>
      <c r="B1605" s="91"/>
      <c r="C1605" s="21" t="s">
        <v>338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586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821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493.42499999999995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748.42499999999995</v>
      </c>
      <c r="AA1607" s="14">
        <f t="shared" si="535"/>
        <v>0</v>
      </c>
      <c r="AB1607" s="14">
        <f t="shared" si="537"/>
        <v>0</v>
      </c>
      <c r="AC1607" s="15">
        <f t="shared" si="536"/>
        <v>1012.1</v>
      </c>
      <c r="AD1607" s="48">
        <f>(ROUND(AC1607-AC1600,1)/AC1600)</f>
        <v>0.2476577909270217</v>
      </c>
      <c r="AE1607" s="113"/>
      <c r="AF1607" s="60"/>
      <c r="AH1607" s="20"/>
    </row>
    <row r="1608" spans="1:34">
      <c r="A1608" s="99" t="s">
        <v>822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823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493.42499999999995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748.42499999999995</v>
      </c>
      <c r="AC1609" s="15">
        <f t="shared" si="536"/>
        <v>1012.1</v>
      </c>
      <c r="AD1609" s="48">
        <f>(ROUND(AC1609-AC1600,1)/AC1600)</f>
        <v>0.2476577909270217</v>
      </c>
      <c r="AE1609" s="113"/>
      <c r="AF1609" s="60"/>
      <c r="AH1609" s="20"/>
    </row>
    <row r="1610" spans="1:34">
      <c r="A1610" s="99" t="s">
        <v>824</v>
      </c>
      <c r="B1610" s="91"/>
      <c r="C1610" s="21" t="s">
        <v>326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825</v>
      </c>
      <c r="B1611" s="91"/>
      <c r="C1611" s="21" t="s">
        <v>327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328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324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325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791</v>
      </c>
      <c r="AF1614" s="60"/>
      <c r="AH1614" s="20"/>
    </row>
    <row r="1615" spans="1:34">
      <c r="A1615" s="107"/>
      <c r="B1615" s="154" t="s">
        <v>342</v>
      </c>
      <c r="C1615" s="151"/>
      <c r="D1615" s="151"/>
      <c r="E1615" s="151"/>
      <c r="F1615" s="151"/>
      <c r="G1615" s="151"/>
      <c r="H1615" s="151"/>
      <c r="I1615" s="151"/>
      <c r="J1615" s="151"/>
      <c r="K1615" s="151"/>
      <c r="L1615" s="151"/>
      <c r="M1615" s="151"/>
      <c r="N1615" s="151"/>
      <c r="O1615" s="151"/>
      <c r="P1615" s="151"/>
      <c r="Q1615" s="151"/>
      <c r="R1615" s="151"/>
      <c r="S1615" s="151"/>
      <c r="T1615" s="151"/>
      <c r="U1615" s="151"/>
      <c r="V1615" s="151"/>
      <c r="W1615" s="151"/>
      <c r="X1615" s="151"/>
      <c r="Y1615" s="151"/>
      <c r="Z1615" s="151"/>
      <c r="AA1615" s="151"/>
      <c r="AB1615" s="151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242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792</v>
      </c>
      <c r="B1617" s="87">
        <v>10</v>
      </c>
      <c r="C1617" s="21" t="s">
        <v>323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793</v>
      </c>
      <c r="B1618" s="87">
        <v>12</v>
      </c>
      <c r="C1618" s="21" t="s">
        <v>826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794</v>
      </c>
      <c r="B1619" s="87">
        <v>0</v>
      </c>
      <c r="C1619" s="21" t="s">
        <v>336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795</v>
      </c>
      <c r="B1620" s="87">
        <v>0</v>
      </c>
      <c r="C1620" s="21" t="s">
        <v>337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645</v>
      </c>
      <c r="B1621" s="87"/>
      <c r="C1621" s="21" t="s">
        <v>338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586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821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283.5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451.5</v>
      </c>
      <c r="AA1623" s="14">
        <f t="shared" si="541"/>
        <v>0</v>
      </c>
      <c r="AB1623" s="14">
        <f t="shared" si="543"/>
        <v>0</v>
      </c>
      <c r="AC1623" s="15">
        <f t="shared" si="542"/>
        <v>613.70000000000005</v>
      </c>
      <c r="AD1623" s="48">
        <f>(ROUND(AC1623-AC1616,1)/AC1616)</f>
        <v>0.21765873015873016</v>
      </c>
      <c r="AE1623" s="113"/>
      <c r="AF1623" s="60"/>
      <c r="AH1623" s="20"/>
    </row>
    <row r="1624" spans="1:34">
      <c r="A1624" s="99" t="s">
        <v>822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823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283.5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451.5</v>
      </c>
      <c r="AC1625" s="15">
        <f t="shared" si="542"/>
        <v>613.70000000000005</v>
      </c>
      <c r="AD1625" s="48">
        <f>(ROUND(AC1625-AC1616,1)/AC1616)</f>
        <v>0.21765873015873016</v>
      </c>
      <c r="AE1625" s="113"/>
      <c r="AF1625" s="60"/>
      <c r="AH1625" s="20"/>
    </row>
    <row r="1626" spans="1:34">
      <c r="A1626" s="99" t="s">
        <v>824</v>
      </c>
      <c r="B1626" s="87"/>
      <c r="C1626" s="21" t="s">
        <v>326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825</v>
      </c>
      <c r="B1627" s="87"/>
      <c r="C1627" s="21" t="s">
        <v>327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328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324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791</v>
      </c>
      <c r="AF1629" s="60"/>
      <c r="AH1629" s="20"/>
    </row>
    <row r="1630" spans="1:34">
      <c r="A1630" s="99"/>
      <c r="B1630" s="87"/>
      <c r="C1630" s="21" t="s">
        <v>325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242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792</v>
      </c>
      <c r="B1632" s="89">
        <v>10</v>
      </c>
      <c r="C1632" s="21" t="s">
        <v>323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793</v>
      </c>
      <c r="B1633" s="89">
        <v>14</v>
      </c>
      <c r="C1633" s="21" t="s">
        <v>826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794</v>
      </c>
      <c r="B1634" s="89">
        <v>0</v>
      </c>
      <c r="C1634" s="21" t="s">
        <v>336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795</v>
      </c>
      <c r="B1635" s="89">
        <v>0</v>
      </c>
      <c r="C1635" s="21" t="s">
        <v>337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645</v>
      </c>
      <c r="B1636" s="89"/>
      <c r="C1636" s="21" t="s">
        <v>338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586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821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283.5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463.5</v>
      </c>
      <c r="AA1638" s="14">
        <f t="shared" si="547"/>
        <v>0</v>
      </c>
      <c r="AB1638" s="14">
        <f t="shared" si="549"/>
        <v>0</v>
      </c>
      <c r="AC1638" s="15">
        <f t="shared" si="548"/>
        <v>628</v>
      </c>
      <c r="AD1638" s="48">
        <f>(ROUND(AC1638-AC1631,1)/AC1631)</f>
        <v>0.24110671936758893</v>
      </c>
      <c r="AE1638" s="113"/>
      <c r="AF1638" s="60"/>
      <c r="AH1638" s="20"/>
    </row>
    <row r="1639" spans="1:34">
      <c r="A1639" s="99" t="s">
        <v>822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823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283.5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463.5</v>
      </c>
      <c r="AC1640" s="15">
        <f t="shared" si="548"/>
        <v>628</v>
      </c>
      <c r="AD1640" s="48">
        <f>(ROUND(AC1640-AC1631,1)/AC1631)</f>
        <v>0.24110671936758893</v>
      </c>
      <c r="AE1640" s="113"/>
      <c r="AF1640" s="60"/>
      <c r="AH1640" s="20"/>
    </row>
    <row r="1641" spans="1:34">
      <c r="A1641" s="99" t="s">
        <v>824</v>
      </c>
      <c r="B1641" s="89"/>
      <c r="C1641" s="21" t="s">
        <v>326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825</v>
      </c>
      <c r="B1642" s="89"/>
      <c r="C1642" s="21" t="s">
        <v>327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791</v>
      </c>
      <c r="AF1644" s="60"/>
      <c r="AH1644" s="20"/>
    </row>
    <row r="1645" spans="1:34">
      <c r="A1645" s="99"/>
      <c r="B1645" s="89"/>
      <c r="C1645" s="21" t="s">
        <v>325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242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792</v>
      </c>
      <c r="B1647" s="87">
        <v>12</v>
      </c>
      <c r="C1647" s="21" t="s">
        <v>323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793</v>
      </c>
      <c r="B1648" s="87">
        <v>18</v>
      </c>
      <c r="C1648" s="21" t="s">
        <v>826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794</v>
      </c>
      <c r="B1649" s="87">
        <v>0</v>
      </c>
      <c r="C1649" s="21" t="s">
        <v>336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795</v>
      </c>
      <c r="B1650" s="87">
        <v>0</v>
      </c>
      <c r="C1650" s="21" t="s">
        <v>337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645</v>
      </c>
      <c r="B1651" s="87"/>
      <c r="C1651" s="21" t="s">
        <v>338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586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821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309.82500000000005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471.82500000000005</v>
      </c>
      <c r="AA1653" s="14">
        <f t="shared" si="547"/>
        <v>0</v>
      </c>
      <c r="AB1653" s="14">
        <f t="shared" si="551"/>
        <v>0</v>
      </c>
      <c r="AC1653" s="15">
        <f t="shared" si="550"/>
        <v>634.1</v>
      </c>
      <c r="AD1653" s="48">
        <f>(ROUND(AC1653-AC1646,1)/AC1646)</f>
        <v>0.244309262166405</v>
      </c>
      <c r="AE1653" s="113"/>
      <c r="AF1653" s="60"/>
      <c r="AH1653" s="20"/>
    </row>
    <row r="1654" spans="1:34">
      <c r="A1654" s="99" t="s">
        <v>822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823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309.82500000000005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471.82500000000005</v>
      </c>
      <c r="AC1655" s="15">
        <f t="shared" si="550"/>
        <v>634.1</v>
      </c>
      <c r="AD1655" s="48">
        <f>(ROUND(AC1655-AC1646,1)/AC1646)</f>
        <v>0.244309262166405</v>
      </c>
      <c r="AE1655" s="113"/>
      <c r="AF1655" s="60"/>
      <c r="AH1655" s="20"/>
    </row>
    <row r="1656" spans="1:34">
      <c r="A1656" s="99" t="s">
        <v>824</v>
      </c>
      <c r="B1656" s="87"/>
      <c r="C1656" s="21" t="s">
        <v>326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825</v>
      </c>
      <c r="B1657" s="87"/>
      <c r="C1657" s="21" t="s">
        <v>327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791</v>
      </c>
      <c r="AF1659" s="60"/>
      <c r="AH1659" s="20"/>
    </row>
    <row r="1660" spans="1:34">
      <c r="A1660" s="99"/>
      <c r="B1660" s="87"/>
      <c r="C1660" s="21" t="s">
        <v>325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242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792</v>
      </c>
      <c r="B1662" s="89">
        <v>12</v>
      </c>
      <c r="C1662" s="21" t="s">
        <v>323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793</v>
      </c>
      <c r="B1663" s="89">
        <v>18</v>
      </c>
      <c r="C1663" s="21" t="s">
        <v>826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794</v>
      </c>
      <c r="B1664" s="89">
        <v>0</v>
      </c>
      <c r="C1664" s="21" t="s">
        <v>336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795</v>
      </c>
      <c r="B1665" s="89">
        <v>0</v>
      </c>
      <c r="C1665" s="21" t="s">
        <v>337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645</v>
      </c>
      <c r="B1666" s="89"/>
      <c r="C1666" s="21" t="s">
        <v>338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586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821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288.5625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459.5625</v>
      </c>
      <c r="AA1668" s="14">
        <f t="shared" si="547"/>
        <v>0</v>
      </c>
      <c r="AB1668" s="14">
        <f t="shared" si="553"/>
        <v>0</v>
      </c>
      <c r="AC1668" s="15">
        <f t="shared" si="552"/>
        <v>624.9</v>
      </c>
      <c r="AD1668" s="48">
        <f>(ROUND(AC1668-AC1661,1)/AC1661)</f>
        <v>0.22818396226415091</v>
      </c>
      <c r="AE1668" s="113"/>
      <c r="AF1668" s="60"/>
      <c r="AH1668" s="20"/>
    </row>
    <row r="1669" spans="1:34">
      <c r="A1669" s="99" t="s">
        <v>822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823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288.5625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459.5625</v>
      </c>
      <c r="AC1670" s="15">
        <f t="shared" si="552"/>
        <v>624.9</v>
      </c>
      <c r="AD1670" s="48">
        <f>(ROUND(AC1670-AC1661,1)/AC1661)</f>
        <v>0.22818396226415091</v>
      </c>
      <c r="AE1670" s="113"/>
      <c r="AF1670" s="60"/>
      <c r="AH1670" s="20"/>
    </row>
    <row r="1671" spans="1:34">
      <c r="A1671" s="99" t="s">
        <v>824</v>
      </c>
      <c r="B1671" s="89"/>
      <c r="C1671" s="21" t="s">
        <v>326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825</v>
      </c>
      <c r="B1672" s="89"/>
      <c r="C1672" s="21" t="s">
        <v>327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328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324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791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242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792</v>
      </c>
      <c r="B1677" s="87">
        <v>12</v>
      </c>
      <c r="C1677" s="21" t="s">
        <v>323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793</v>
      </c>
      <c r="B1678" s="87">
        <v>18</v>
      </c>
      <c r="C1678" s="21" t="s">
        <v>826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794</v>
      </c>
      <c r="B1679" s="87">
        <v>0</v>
      </c>
      <c r="C1679" s="21" t="s">
        <v>336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795</v>
      </c>
      <c r="B1680" s="87">
        <v>0</v>
      </c>
      <c r="C1680" s="21" t="s">
        <v>337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645</v>
      </c>
      <c r="B1681" s="87"/>
      <c r="C1681" s="21" t="s">
        <v>338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586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821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320.625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470.625</v>
      </c>
      <c r="AA1683" s="14">
        <f t="shared" si="557"/>
        <v>0</v>
      </c>
      <c r="AB1683" s="14">
        <f t="shared" si="559"/>
        <v>0</v>
      </c>
      <c r="AC1683" s="15">
        <f t="shared" si="558"/>
        <v>634.4</v>
      </c>
      <c r="AD1683" s="48">
        <f>(ROUND(AC1683-AC1676,1)/AC1676)</f>
        <v>0.25873015873015875</v>
      </c>
      <c r="AE1683" s="113"/>
      <c r="AF1683" s="60"/>
      <c r="AH1683" s="20"/>
    </row>
    <row r="1684" spans="1:34">
      <c r="A1684" s="99" t="s">
        <v>822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823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320.625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470.625</v>
      </c>
      <c r="AC1685" s="15">
        <f t="shared" si="558"/>
        <v>634.4</v>
      </c>
      <c r="AD1685" s="48">
        <f>(ROUND(AC1685-AC1676,1)/AC1676)</f>
        <v>0.25873015873015875</v>
      </c>
      <c r="AE1685" s="113"/>
      <c r="AF1685" s="60"/>
      <c r="AH1685" s="20"/>
    </row>
    <row r="1686" spans="1:34">
      <c r="A1686" s="99" t="s">
        <v>824</v>
      </c>
      <c r="B1686" s="87"/>
      <c r="C1686" s="21" t="s">
        <v>326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825</v>
      </c>
      <c r="B1687" s="87"/>
      <c r="C1687" s="21" t="s">
        <v>327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324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791</v>
      </c>
      <c r="AF1690" s="60"/>
      <c r="AH1690" s="20"/>
    </row>
    <row r="1691" spans="1:34">
      <c r="A1691" s="106" t="s">
        <v>0</v>
      </c>
      <c r="B1691" s="88" t="s">
        <v>235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792</v>
      </c>
      <c r="B1692" s="89">
        <v>8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793</v>
      </c>
      <c r="B1693" s="89">
        <v>12</v>
      </c>
      <c r="C1693" s="21" t="s">
        <v>826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794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795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645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586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821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309.82500000000005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471.82500000000005</v>
      </c>
      <c r="AA1698" s="14">
        <f t="shared" si="563"/>
        <v>0</v>
      </c>
      <c r="AB1698" s="14">
        <f t="shared" si="565"/>
        <v>0</v>
      </c>
      <c r="AC1698" s="15">
        <f t="shared" si="564"/>
        <v>637.4</v>
      </c>
      <c r="AD1698" s="48">
        <f>(ROUND(AC1698-AC1691,1)/AC1691)</f>
        <v>0.25078492935635793</v>
      </c>
      <c r="AE1698" s="113"/>
      <c r="AF1698" s="60"/>
      <c r="AH1698" s="20"/>
    </row>
    <row r="1699" spans="1:34">
      <c r="A1699" s="99" t="s">
        <v>822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823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309.82500000000005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471.82500000000005</v>
      </c>
      <c r="AC1700" s="15">
        <f t="shared" si="564"/>
        <v>637.4</v>
      </c>
      <c r="AD1700" s="48">
        <f>(ROUND(AC1700-AC1691,1)/AC1691)</f>
        <v>0.25078492935635793</v>
      </c>
      <c r="AE1700" s="113"/>
      <c r="AF1700" s="60"/>
      <c r="AH1700" s="20"/>
    </row>
    <row r="1701" spans="1:34">
      <c r="A1701" s="99" t="s">
        <v>824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825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791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242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792</v>
      </c>
      <c r="B1707" s="87">
        <v>12</v>
      </c>
      <c r="C1707" s="21" t="s">
        <v>323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793</v>
      </c>
      <c r="B1708" s="87">
        <v>12</v>
      </c>
      <c r="C1708" s="21" t="s">
        <v>826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794</v>
      </c>
      <c r="B1709" s="87">
        <v>0</v>
      </c>
      <c r="C1709" s="21" t="s">
        <v>336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795</v>
      </c>
      <c r="B1710" s="87">
        <v>0</v>
      </c>
      <c r="C1710" s="21" t="s">
        <v>337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645</v>
      </c>
      <c r="B1711" s="87"/>
      <c r="C1711" s="21" t="s">
        <v>338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586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821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336.65625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479.15625</v>
      </c>
      <c r="AA1713" s="14">
        <f t="shared" si="563"/>
        <v>0</v>
      </c>
      <c r="AB1713" s="14">
        <f t="shared" si="567"/>
        <v>0</v>
      </c>
      <c r="AC1713" s="15">
        <f t="shared" si="566"/>
        <v>643</v>
      </c>
      <c r="AD1713" s="48">
        <f>(ROUND(AC1713-AC1706,1)/AC1706)</f>
        <v>0.26078431372549021</v>
      </c>
      <c r="AE1713" s="113"/>
      <c r="AF1713" s="60"/>
      <c r="AH1713" s="20"/>
    </row>
    <row r="1714" spans="1:34">
      <c r="A1714" s="99" t="s">
        <v>822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823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336.65625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479.15625</v>
      </c>
      <c r="AC1715" s="15">
        <f t="shared" si="566"/>
        <v>643</v>
      </c>
      <c r="AD1715" s="48">
        <f>(ROUND(AC1715-AC1706,1)/AC1706)</f>
        <v>0.26078431372549021</v>
      </c>
      <c r="AE1715" s="113"/>
      <c r="AF1715" s="60"/>
      <c r="AH1715" s="20"/>
    </row>
    <row r="1716" spans="1:34">
      <c r="A1716" s="99" t="s">
        <v>824</v>
      </c>
      <c r="B1716" s="87"/>
      <c r="C1716" s="21" t="s">
        <v>326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825</v>
      </c>
      <c r="B1717" s="87"/>
      <c r="C1717" s="21" t="s">
        <v>327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791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242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792</v>
      </c>
      <c r="B1722" s="89">
        <v>12</v>
      </c>
      <c r="C1722" s="21" t="s">
        <v>323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793</v>
      </c>
      <c r="B1723" s="89">
        <v>16</v>
      </c>
      <c r="C1723" s="21" t="s">
        <v>826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794</v>
      </c>
      <c r="B1724" s="89">
        <v>0</v>
      </c>
      <c r="C1724" s="21" t="s">
        <v>336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795</v>
      </c>
      <c r="B1725" s="89">
        <v>0</v>
      </c>
      <c r="C1725" s="21" t="s">
        <v>337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645</v>
      </c>
      <c r="B1726" s="89"/>
      <c r="C1726" s="21" t="s">
        <v>338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586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821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307.66500000000002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466.66500000000002</v>
      </c>
      <c r="AA1728" s="14">
        <f t="shared" si="571"/>
        <v>0</v>
      </c>
      <c r="AB1728" s="14">
        <f t="shared" si="572"/>
        <v>0</v>
      </c>
      <c r="AC1728" s="15">
        <f t="shared" si="573"/>
        <v>632.29999999999995</v>
      </c>
      <c r="AD1728" s="48">
        <f>(ROUND(AC1728-AC1721,1)/AC1721)</f>
        <v>0.24077708006279433</v>
      </c>
      <c r="AE1728" s="113"/>
      <c r="AF1728" s="60"/>
      <c r="AH1728" s="20"/>
    </row>
    <row r="1729" spans="1:34">
      <c r="A1729" s="99" t="s">
        <v>822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823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307.66500000000002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466.66500000000002</v>
      </c>
      <c r="AC1730" s="15">
        <f t="shared" si="573"/>
        <v>632.29999999999995</v>
      </c>
      <c r="AD1730" s="48">
        <f>(ROUND(AC1730-AC1721,1)/AC1721)</f>
        <v>0.24077708006279433</v>
      </c>
      <c r="AE1730" s="113"/>
      <c r="AF1730" s="60"/>
      <c r="AH1730" s="20"/>
    </row>
    <row r="1731" spans="1:34">
      <c r="A1731" s="99" t="s">
        <v>824</v>
      </c>
      <c r="B1731" s="89"/>
      <c r="C1731" s="21" t="s">
        <v>326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825</v>
      </c>
      <c r="B1732" s="89"/>
      <c r="C1732" s="21" t="s">
        <v>327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324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303</v>
      </c>
      <c r="C1736" s="50" t="s">
        <v>242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791</v>
      </c>
      <c r="AF1736" s="60"/>
      <c r="AH1736" s="20"/>
    </row>
    <row r="1737" spans="1:34">
      <c r="A1737" s="99" t="s">
        <v>792</v>
      </c>
      <c r="B1737" s="87">
        <v>24</v>
      </c>
      <c r="C1737" s="21" t="s">
        <v>323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793</v>
      </c>
      <c r="B1738" s="87">
        <v>10</v>
      </c>
      <c r="C1738" s="21" t="s">
        <v>826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794</v>
      </c>
      <c r="B1739" s="87">
        <v>0</v>
      </c>
      <c r="C1739" s="21" t="s">
        <v>336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795</v>
      </c>
      <c r="B1740" s="87">
        <v>0</v>
      </c>
      <c r="C1740" s="21" t="s">
        <v>337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645</v>
      </c>
      <c r="B1741" s="87"/>
      <c r="C1741" s="21" t="s">
        <v>338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586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821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330.75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477.75</v>
      </c>
      <c r="AA1743" s="14">
        <f t="shared" si="571"/>
        <v>0</v>
      </c>
      <c r="AB1743" s="14">
        <f t="shared" si="575"/>
        <v>0</v>
      </c>
      <c r="AC1743" s="15">
        <f t="shared" si="574"/>
        <v>645.20000000000005</v>
      </c>
      <c r="AD1743" s="48">
        <f>(ROUND(AC1743-AC1736,1)/AC1736)</f>
        <v>0.25232919254658381</v>
      </c>
      <c r="AE1743" s="113"/>
      <c r="AF1743" s="60"/>
      <c r="AH1743" s="20"/>
    </row>
    <row r="1744" spans="1:34">
      <c r="A1744" s="99" t="s">
        <v>822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823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330.75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477.75</v>
      </c>
      <c r="AC1745" s="15">
        <f t="shared" si="574"/>
        <v>645.20000000000005</v>
      </c>
      <c r="AD1745" s="48">
        <f>(ROUND(AC1745-AC1736,1)/AC1736)</f>
        <v>0.25232919254658381</v>
      </c>
      <c r="AE1745" s="113"/>
      <c r="AF1745" s="60"/>
      <c r="AH1745" s="20"/>
    </row>
    <row r="1746" spans="1:34">
      <c r="A1746" s="99" t="s">
        <v>824</v>
      </c>
      <c r="B1746" s="87"/>
      <c r="C1746" s="21" t="s">
        <v>326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825</v>
      </c>
      <c r="B1747" s="87"/>
      <c r="C1747" s="21" t="s">
        <v>327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328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324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325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304</v>
      </c>
      <c r="C1751" s="50" t="s">
        <v>242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791</v>
      </c>
      <c r="AF1751" s="60"/>
      <c r="AH1751" s="20"/>
    </row>
    <row r="1752" spans="1:34">
      <c r="A1752" s="99" t="s">
        <v>792</v>
      </c>
      <c r="B1752" s="89">
        <v>10</v>
      </c>
      <c r="C1752" s="21" t="s">
        <v>323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793</v>
      </c>
      <c r="B1753" s="89">
        <v>16</v>
      </c>
      <c r="C1753" s="21" t="s">
        <v>826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794</v>
      </c>
      <c r="B1754" s="89">
        <v>0</v>
      </c>
      <c r="C1754" s="21" t="s">
        <v>336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795</v>
      </c>
      <c r="B1755" s="89">
        <v>0</v>
      </c>
      <c r="C1755" s="21" t="s">
        <v>337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645</v>
      </c>
      <c r="B1756" s="89"/>
      <c r="C1756" s="21" t="s">
        <v>338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586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821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309.82500000000005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471.82500000000005</v>
      </c>
      <c r="AA1758" s="14">
        <f t="shared" si="571"/>
        <v>0</v>
      </c>
      <c r="AB1758" s="14">
        <f t="shared" si="576"/>
        <v>0</v>
      </c>
      <c r="AC1758" s="15">
        <f t="shared" si="577"/>
        <v>637.4</v>
      </c>
      <c r="AD1758" s="48">
        <f>(ROUND(AC1758-AC1751,1)/AC1751)</f>
        <v>0.25078492935635793</v>
      </c>
      <c r="AE1758" s="113"/>
      <c r="AF1758" s="60"/>
      <c r="AH1758" s="20"/>
    </row>
    <row r="1759" spans="1:34">
      <c r="A1759" s="99" t="s">
        <v>822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823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309.82500000000005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471.82500000000005</v>
      </c>
      <c r="AC1760" s="15">
        <f t="shared" si="577"/>
        <v>637.4</v>
      </c>
      <c r="AD1760" s="48">
        <f>(ROUND(AC1760-AC1751,1)/AC1751)</f>
        <v>0.25078492935635793</v>
      </c>
      <c r="AE1760" s="113"/>
      <c r="AF1760" s="60"/>
      <c r="AH1760" s="20"/>
    </row>
    <row r="1761" spans="1:34">
      <c r="A1761" s="99" t="s">
        <v>824</v>
      </c>
      <c r="B1761" s="89"/>
      <c r="C1761" s="21" t="s">
        <v>326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825</v>
      </c>
      <c r="B1762" s="89"/>
      <c r="C1762" s="21" t="s">
        <v>327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328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324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325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306</v>
      </c>
      <c r="C1766" s="50" t="s">
        <v>242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791</v>
      </c>
      <c r="AF1766" s="60"/>
      <c r="AH1766" s="20"/>
    </row>
    <row r="1767" spans="1:34">
      <c r="A1767" s="99" t="s">
        <v>792</v>
      </c>
      <c r="B1767" s="87">
        <v>20</v>
      </c>
      <c r="C1767" s="21" t="s">
        <v>323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793</v>
      </c>
      <c r="B1768" s="87">
        <v>14</v>
      </c>
      <c r="C1768" s="21" t="s">
        <v>826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794</v>
      </c>
      <c r="B1769" s="87">
        <v>0</v>
      </c>
      <c r="C1769" s="21" t="s">
        <v>336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795</v>
      </c>
      <c r="B1770" s="87">
        <v>0</v>
      </c>
      <c r="C1770" s="21" t="s">
        <v>337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645</v>
      </c>
      <c r="B1771" s="87"/>
      <c r="C1771" s="21" t="s">
        <v>338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586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821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315.90000000000003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471.90000000000003</v>
      </c>
      <c r="AA1773" s="14">
        <f t="shared" si="581"/>
        <v>0</v>
      </c>
      <c r="AB1773" s="14">
        <f t="shared" si="583"/>
        <v>0</v>
      </c>
      <c r="AC1773" s="15">
        <f t="shared" si="582"/>
        <v>640.4</v>
      </c>
      <c r="AD1773" s="48">
        <f>(ROUND(AC1773-AC1766,1)/AC1766)</f>
        <v>0.23533950617283952</v>
      </c>
      <c r="AE1773" s="113"/>
      <c r="AF1773" s="60"/>
      <c r="AH1773" s="20"/>
    </row>
    <row r="1774" spans="1:34">
      <c r="A1774" s="99" t="s">
        <v>822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823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315.90000000000003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471.90000000000003</v>
      </c>
      <c r="AC1775" s="15">
        <f t="shared" si="582"/>
        <v>640.4</v>
      </c>
      <c r="AD1775" s="48">
        <f>(ROUND(AC1775-AC1766,1)/AC1766)</f>
        <v>0.23533950617283952</v>
      </c>
      <c r="AE1775" s="113"/>
      <c r="AF1775" s="60"/>
      <c r="AH1775" s="20"/>
    </row>
    <row r="1776" spans="1:34">
      <c r="A1776" s="99" t="s">
        <v>824</v>
      </c>
      <c r="B1776" s="87"/>
      <c r="C1776" s="21" t="s">
        <v>326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825</v>
      </c>
      <c r="B1777" s="87"/>
      <c r="C1777" s="21" t="s">
        <v>327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328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324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325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880</v>
      </c>
      <c r="C1781" s="50" t="s">
        <v>242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791</v>
      </c>
      <c r="AF1781" s="60"/>
      <c r="AH1781" s="20"/>
    </row>
    <row r="1782" spans="1:34">
      <c r="A1782" s="99" t="s">
        <v>792</v>
      </c>
      <c r="B1782" s="89">
        <v>10</v>
      </c>
      <c r="C1782" s="21" t="s">
        <v>323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793</v>
      </c>
      <c r="B1783" s="89">
        <v>16</v>
      </c>
      <c r="C1783" s="21" t="s">
        <v>826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794</v>
      </c>
      <c r="B1784" s="89">
        <v>0</v>
      </c>
      <c r="C1784" s="21" t="s">
        <v>336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795</v>
      </c>
      <c r="B1785" s="89">
        <v>0</v>
      </c>
      <c r="C1785" s="21" t="s">
        <v>337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645</v>
      </c>
      <c r="B1786" s="89"/>
      <c r="C1786" s="21" t="s">
        <v>338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586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821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371.25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521.25</v>
      </c>
      <c r="AA1788" s="14">
        <f t="shared" si="581"/>
        <v>0</v>
      </c>
      <c r="AB1788" s="14">
        <f t="shared" si="585"/>
        <v>0</v>
      </c>
      <c r="AC1788" s="15">
        <f t="shared" si="584"/>
        <v>659.8</v>
      </c>
      <c r="AD1788" s="48">
        <f>(ROUND(AC1788-AC1781,1)/AC1781)</f>
        <v>0.30292259083728279</v>
      </c>
      <c r="AE1788" s="113"/>
      <c r="AF1788" s="60"/>
      <c r="AH1788" s="20"/>
    </row>
    <row r="1789" spans="1:34">
      <c r="A1789" s="99" t="s">
        <v>822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823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337.5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487.5</v>
      </c>
      <c r="AC1790" s="15">
        <f t="shared" si="584"/>
        <v>626.1</v>
      </c>
      <c r="AD1790" s="48">
        <f>(ROUND(AC1790-AC1781,1)/AC1781)</f>
        <v>0.2363744075829384</v>
      </c>
      <c r="AE1790" s="113"/>
      <c r="AF1790" s="60"/>
      <c r="AH1790" s="20"/>
    </row>
    <row r="1791" spans="1:34">
      <c r="A1791" s="99" t="s">
        <v>824</v>
      </c>
      <c r="B1791" s="89"/>
      <c r="C1791" s="21" t="s">
        <v>326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825</v>
      </c>
      <c r="B1792" s="89"/>
      <c r="C1792" s="21" t="s">
        <v>327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328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324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325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888</v>
      </c>
      <c r="C1796" s="50" t="s">
        <v>242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791</v>
      </c>
      <c r="AF1796" s="60"/>
      <c r="AH1796" s="20"/>
    </row>
    <row r="1797" spans="1:34">
      <c r="A1797" s="99" t="s">
        <v>792</v>
      </c>
      <c r="B1797" s="89">
        <v>15</v>
      </c>
      <c r="C1797" s="21" t="s">
        <v>323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793</v>
      </c>
      <c r="B1798" s="89">
        <v>15</v>
      </c>
      <c r="C1798" s="21" t="s">
        <v>826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794</v>
      </c>
      <c r="B1799" s="89">
        <v>0</v>
      </c>
      <c r="C1799" s="21" t="s">
        <v>336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795</v>
      </c>
      <c r="B1800" s="89">
        <v>0</v>
      </c>
      <c r="C1800" s="21" t="s">
        <v>337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645</v>
      </c>
      <c r="B1801" s="89"/>
      <c r="C1801" s="21" t="s">
        <v>338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586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821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313.47000000000003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475.47</v>
      </c>
      <c r="AA1803" s="14">
        <f t="shared" si="581"/>
        <v>0</v>
      </c>
      <c r="AB1803" s="14">
        <f t="shared" si="585"/>
        <v>0</v>
      </c>
      <c r="AC1803" s="15">
        <f t="shared" si="586"/>
        <v>641.1</v>
      </c>
      <c r="AD1803" s="48">
        <f>(ROUND(AC1803-AC1796,1)/AC1796)</f>
        <v>0.25804552590266877</v>
      </c>
      <c r="AE1803" s="113"/>
      <c r="AF1803" s="60"/>
      <c r="AH1803" s="20"/>
    </row>
    <row r="1804" spans="1:34">
      <c r="A1804" s="99" t="s">
        <v>822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823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313.47000000000003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475.47</v>
      </c>
      <c r="AC1805" s="15">
        <f t="shared" si="586"/>
        <v>641.1</v>
      </c>
      <c r="AD1805" s="48">
        <f>(ROUND(AC1805-AC1796,1)/AC1796)</f>
        <v>0.25804552590266877</v>
      </c>
      <c r="AE1805" s="113"/>
      <c r="AF1805" s="60"/>
      <c r="AH1805" s="20"/>
    </row>
    <row r="1806" spans="1:34">
      <c r="A1806" s="99" t="s">
        <v>824</v>
      </c>
      <c r="B1806" s="89"/>
      <c r="C1806" s="21" t="s">
        <v>326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825</v>
      </c>
      <c r="B1807" s="89"/>
      <c r="C1807" s="21" t="s">
        <v>327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328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324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325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791</v>
      </c>
      <c r="AF1811" s="60"/>
      <c r="AH1811" s="20"/>
    </row>
    <row r="1812" spans="1:34">
      <c r="A1812" s="99" t="s">
        <v>792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793</v>
      </c>
      <c r="B1813" s="91">
        <v>18</v>
      </c>
      <c r="C1813" s="21" t="s">
        <v>826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794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795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645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586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821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326.02499999999998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464.02499999999998</v>
      </c>
      <c r="AA1818" s="14">
        <f t="shared" si="571"/>
        <v>0</v>
      </c>
      <c r="AB1818" s="14">
        <f t="shared" si="588"/>
        <v>0</v>
      </c>
      <c r="AC1818" s="15">
        <f t="shared" si="587"/>
        <v>627.79999999999995</v>
      </c>
      <c r="AD1818" s="48">
        <f>(ROUND(AC1818-AC1811,1)/AC1811)</f>
        <v>0.23098039215686275</v>
      </c>
      <c r="AE1818" s="113"/>
      <c r="AF1818" s="60"/>
      <c r="AH1818" s="20"/>
    </row>
    <row r="1819" spans="1:34">
      <c r="A1819" s="99" t="s">
        <v>822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823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326.02499999999998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464.02499999999998</v>
      </c>
      <c r="AC1820" s="15">
        <f t="shared" si="587"/>
        <v>627.79999999999995</v>
      </c>
      <c r="AD1820" s="48">
        <f>(ROUND(AC1820-AC1811,1)/AC1811)</f>
        <v>0.23098039215686275</v>
      </c>
      <c r="AE1820" s="113"/>
      <c r="AF1820" s="60"/>
      <c r="AH1820" s="20"/>
    </row>
    <row r="1821" spans="1:34">
      <c r="A1821" s="99" t="s">
        <v>824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825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240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791</v>
      </c>
      <c r="AF1826" s="60"/>
      <c r="AH1826" s="20"/>
    </row>
    <row r="1827" spans="1:34">
      <c r="A1827" s="99" t="s">
        <v>792</v>
      </c>
      <c r="B1827" s="93">
        <v>12</v>
      </c>
      <c r="C1827" s="21" t="s">
        <v>323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793</v>
      </c>
      <c r="B1828" s="93">
        <v>24</v>
      </c>
      <c r="C1828" s="21" t="s">
        <v>826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794</v>
      </c>
      <c r="B1829" s="93">
        <v>0</v>
      </c>
      <c r="C1829" s="21" t="s">
        <v>336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795</v>
      </c>
      <c r="B1830" s="93">
        <v>0</v>
      </c>
      <c r="C1830" s="21" t="s">
        <v>337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645</v>
      </c>
      <c r="B1831" s="93"/>
      <c r="C1831" s="21" t="s">
        <v>338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586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821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298.35000000000002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454.35</v>
      </c>
      <c r="AA1833" s="14">
        <f t="shared" si="592"/>
        <v>0</v>
      </c>
      <c r="AB1833" s="14">
        <f t="shared" si="594"/>
        <v>0</v>
      </c>
      <c r="AC1833" s="15">
        <f t="shared" si="593"/>
        <v>620</v>
      </c>
      <c r="AD1833" s="48">
        <f>(ROUND(AC1833-AC1826,1)/AC1826)</f>
        <v>0.21664050235478807</v>
      </c>
      <c r="AE1833" s="113"/>
      <c r="AF1833" s="60"/>
      <c r="AH1833" s="20"/>
    </row>
    <row r="1834" spans="1:34">
      <c r="A1834" s="99" t="s">
        <v>822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823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298.35000000000002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454.35</v>
      </c>
      <c r="AC1835" s="15">
        <f t="shared" si="593"/>
        <v>620</v>
      </c>
      <c r="AD1835" s="48">
        <f>(ROUND(AC1835-AC1826,1)/AC1826)</f>
        <v>0.21664050235478807</v>
      </c>
      <c r="AE1835" s="113"/>
      <c r="AF1835" s="60"/>
      <c r="AH1835" s="20"/>
    </row>
    <row r="1836" spans="1:34">
      <c r="A1836" s="99" t="s">
        <v>824</v>
      </c>
      <c r="B1836" s="93"/>
      <c r="C1836" s="21" t="s">
        <v>326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825</v>
      </c>
      <c r="B1837" s="93"/>
      <c r="C1837" s="21" t="s">
        <v>327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240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150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250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570</v>
      </c>
      <c r="AD1841" s="58"/>
      <c r="AE1841" s="113"/>
      <c r="AF1841" s="60"/>
      <c r="AH1841" s="20"/>
    </row>
    <row r="1842" spans="1:34">
      <c r="A1842" s="99" t="s">
        <v>792</v>
      </c>
      <c r="B1842" s="91">
        <v>10</v>
      </c>
      <c r="C1842" s="21" t="s">
        <v>323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120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200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644.79999999999995</v>
      </c>
      <c r="AD1842" s="48">
        <f>(ROUND(AC1842-AC1841,1)/AC1841)</f>
        <v>0.13122807017543858</v>
      </c>
      <c r="AE1842" s="113"/>
      <c r="AF1842" s="60"/>
      <c r="AH1842" s="20"/>
    </row>
    <row r="1843" spans="1:34">
      <c r="A1843" s="99" t="s">
        <v>793</v>
      </c>
      <c r="B1843" s="91">
        <v>16</v>
      </c>
      <c r="C1843" s="21" t="s">
        <v>826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-0.13333333333333333</v>
      </c>
      <c r="AE1843" s="113"/>
      <c r="AF1843" s="60"/>
      <c r="AH1843" s="20"/>
    </row>
    <row r="1844" spans="1:34">
      <c r="A1844" s="99" t="s">
        <v>794</v>
      </c>
      <c r="B1844" s="91">
        <v>20</v>
      </c>
      <c r="C1844" s="21" t="s">
        <v>336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-0.13333333333333333</v>
      </c>
      <c r="AE1844" s="113"/>
      <c r="AF1844" s="60"/>
      <c r="AH1844" s="20"/>
    </row>
    <row r="1845" spans="1:34">
      <c r="A1845" s="99" t="s">
        <v>795</v>
      </c>
      <c r="B1845" s="91">
        <v>0</v>
      </c>
      <c r="C1845" s="21" t="s">
        <v>337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-0.13333333333333333</v>
      </c>
      <c r="AE1845" s="113"/>
      <c r="AF1845" s="60"/>
      <c r="AH1845" s="20"/>
    </row>
    <row r="1846" spans="1:34">
      <c r="A1846" s="99" t="s">
        <v>645</v>
      </c>
      <c r="B1846" s="91"/>
      <c r="C1846" s="21" t="s">
        <v>338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-0.13333333333333333</v>
      </c>
      <c r="AE1846" s="113"/>
      <c r="AF1846" s="60"/>
      <c r="AH1846" s="20"/>
    </row>
    <row r="1847" spans="1:34">
      <c r="A1847" s="99" t="s">
        <v>586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7.5087719298245606E-2</v>
      </c>
      <c r="AE1847" s="113"/>
      <c r="AF1847" s="60"/>
      <c r="AH1847" s="20"/>
    </row>
    <row r="1848" spans="1:34">
      <c r="A1848" s="99" t="s">
        <v>821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357.75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516.75</v>
      </c>
      <c r="AA1848" s="14">
        <f t="shared" si="598"/>
        <v>0</v>
      </c>
      <c r="AB1848" s="14">
        <f t="shared" si="600"/>
        <v>0</v>
      </c>
      <c r="AC1848" s="15">
        <f t="shared" si="599"/>
        <v>620.79999999999995</v>
      </c>
      <c r="AD1848" s="48">
        <f>(ROUND(AC1848-AC1841,1)/AC1841)</f>
        <v>8.9122807017543854E-2</v>
      </c>
      <c r="AE1848" s="113"/>
      <c r="AF1848" s="60"/>
      <c r="AH1848" s="20"/>
    </row>
    <row r="1849" spans="1:34">
      <c r="A1849" s="99" t="s">
        <v>822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1.9298245614035089E-2</v>
      </c>
      <c r="AE1849" s="113"/>
      <c r="AF1849" s="60"/>
      <c r="AH1849" s="20"/>
    </row>
    <row r="1850" spans="1:34">
      <c r="A1850" s="99" t="s">
        <v>823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357.75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516.75</v>
      </c>
      <c r="AC1850" s="15">
        <f t="shared" si="599"/>
        <v>620.79999999999995</v>
      </c>
      <c r="AD1850" s="48">
        <f>(ROUND(AC1850-AC1841,1)/AC1841)</f>
        <v>8.9122807017543854E-2</v>
      </c>
      <c r="AE1850" s="113"/>
      <c r="AF1850" s="60"/>
      <c r="AH1850" s="20"/>
    </row>
    <row r="1851" spans="1:34">
      <c r="A1851" s="99" t="s">
        <v>824</v>
      </c>
      <c r="B1851" s="91"/>
      <c r="C1851" s="21" t="s">
        <v>326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6.0526315789473685E-2</v>
      </c>
      <c r="AE1851" s="113"/>
      <c r="AF1851" s="60"/>
      <c r="AH1851" s="20"/>
    </row>
    <row r="1852" spans="1:34">
      <c r="A1852" s="99" t="s">
        <v>825</v>
      </c>
      <c r="B1852" s="91"/>
      <c r="C1852" s="21" t="s">
        <v>327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6.0000000000000005E-2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6.0000000000000005E-2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0.10035087719298245</v>
      </c>
      <c r="AE1854" s="111"/>
      <c r="AF1854" s="60"/>
      <c r="AH1854" s="20"/>
    </row>
    <row r="1855" spans="1:34">
      <c r="A1855" s="99"/>
      <c r="B1855" s="91"/>
      <c r="C1855" s="21" t="s">
        <v>325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1.2807017543859649E-2</v>
      </c>
      <c r="AE1855" s="113"/>
      <c r="AF1855" s="60"/>
      <c r="AH1855" s="20"/>
    </row>
    <row r="1856" spans="1:34">
      <c r="A1856" s="106" t="s">
        <v>0</v>
      </c>
      <c r="B1856" s="92" t="s">
        <v>313</v>
      </c>
      <c r="C1856" s="50" t="s">
        <v>240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792</v>
      </c>
      <c r="B1857" s="93">
        <v>10</v>
      </c>
      <c r="C1857" s="21" t="s">
        <v>323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791</v>
      </c>
      <c r="AF1857" s="60"/>
      <c r="AH1857" s="20"/>
    </row>
    <row r="1858" spans="1:34">
      <c r="A1858" s="99" t="s">
        <v>793</v>
      </c>
      <c r="B1858" s="93">
        <v>20</v>
      </c>
      <c r="C1858" s="21" t="s">
        <v>826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794</v>
      </c>
      <c r="B1859" s="93">
        <v>10</v>
      </c>
      <c r="C1859" s="21" t="s">
        <v>336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795</v>
      </c>
      <c r="B1860" s="93">
        <v>10</v>
      </c>
      <c r="C1860" s="21" t="s">
        <v>337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645</v>
      </c>
      <c r="B1861" s="93"/>
      <c r="C1861" s="21" t="s">
        <v>338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586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821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337.5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487.5</v>
      </c>
      <c r="AA1863" s="14">
        <f t="shared" si="604"/>
        <v>0</v>
      </c>
      <c r="AB1863" s="14">
        <f t="shared" si="606"/>
        <v>0</v>
      </c>
      <c r="AC1863" s="15">
        <f t="shared" si="605"/>
        <v>654.9</v>
      </c>
      <c r="AD1863" s="48">
        <f>(ROUND(AC1863-AC1856,1)/AC1856)</f>
        <v>0.27115683229813659</v>
      </c>
      <c r="AE1863" s="113"/>
      <c r="AF1863" s="60"/>
      <c r="AH1863" s="20"/>
    </row>
    <row r="1864" spans="1:34">
      <c r="A1864" s="99" t="s">
        <v>822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823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371.25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521.25</v>
      </c>
      <c r="AC1865" s="15">
        <f t="shared" si="605"/>
        <v>688.7</v>
      </c>
      <c r="AD1865" s="48">
        <f>(ROUND(AC1865-AC1856,1)/AC1856)</f>
        <v>0.33676242236024839</v>
      </c>
      <c r="AE1865" s="113"/>
      <c r="AF1865" s="60"/>
      <c r="AH1865" s="20"/>
    </row>
    <row r="1866" spans="1:34">
      <c r="A1866" s="99" t="s">
        <v>824</v>
      </c>
      <c r="B1866" s="93"/>
      <c r="C1866" s="21" t="s">
        <v>326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825</v>
      </c>
      <c r="B1867" s="93"/>
      <c r="C1867" s="21" t="s">
        <v>327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328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324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325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525</v>
      </c>
      <c r="C1871" s="50" t="s">
        <v>240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792</v>
      </c>
      <c r="B1872" s="91">
        <v>0</v>
      </c>
      <c r="C1872" s="21" t="s">
        <v>323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791</v>
      </c>
      <c r="AF1872" s="60"/>
      <c r="AH1872" s="20"/>
    </row>
    <row r="1873" spans="1:34">
      <c r="A1873" s="99" t="s">
        <v>793</v>
      </c>
      <c r="B1873" s="91">
        <v>25</v>
      </c>
      <c r="C1873" s="21" t="s">
        <v>826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794</v>
      </c>
      <c r="B1874" s="91">
        <v>0</v>
      </c>
      <c r="C1874" s="21" t="s">
        <v>336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795</v>
      </c>
      <c r="B1875" s="91">
        <v>0</v>
      </c>
      <c r="C1875" s="21" t="s">
        <v>337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645</v>
      </c>
      <c r="B1876" s="91"/>
      <c r="C1876" s="21" t="s">
        <v>338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586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821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336.65625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479.15625</v>
      </c>
      <c r="AA1878" s="14">
        <f t="shared" si="610"/>
        <v>0</v>
      </c>
      <c r="AB1878" s="14">
        <f t="shared" si="612"/>
        <v>0</v>
      </c>
      <c r="AC1878" s="15">
        <f t="shared" si="611"/>
        <v>643</v>
      </c>
      <c r="AD1878" s="48">
        <f>(ROUND(AC1878-AC1871,1)/AC1871)</f>
        <v>0.26078431372549021</v>
      </c>
      <c r="AE1878" s="113"/>
      <c r="AF1878" s="60"/>
      <c r="AH1878" s="20"/>
    </row>
    <row r="1879" spans="1:34">
      <c r="A1879" s="99" t="s">
        <v>822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823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336.65625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479.15625</v>
      </c>
      <c r="AC1880" s="15">
        <f t="shared" si="611"/>
        <v>643</v>
      </c>
      <c r="AD1880" s="48">
        <f>(ROUND(AC1880-AC1871,1)/AC1871)</f>
        <v>0.26078431372549021</v>
      </c>
      <c r="AE1880" s="113"/>
      <c r="AF1880" s="60"/>
      <c r="AH1880" s="20"/>
    </row>
    <row r="1881" spans="1:34">
      <c r="A1881" s="99" t="s">
        <v>824</v>
      </c>
      <c r="B1881" s="91"/>
      <c r="C1881" s="21" t="s">
        <v>326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825</v>
      </c>
      <c r="B1882" s="91"/>
      <c r="C1882" s="21" t="s">
        <v>327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328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324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325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574</v>
      </c>
      <c r="C1886" s="50" t="s">
        <v>240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144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264</v>
      </c>
      <c r="AA1886" s="52">
        <f>Q1886+V1886</f>
        <v>0</v>
      </c>
      <c r="AB1886" s="52">
        <f>R1886+W1886</f>
        <v>0</v>
      </c>
      <c r="AC1886" s="53">
        <f>ROUND(X1886+Y1886+Z1886+AA1886+AB1886,1)</f>
        <v>559.20000000000005</v>
      </c>
      <c r="AD1886" s="58"/>
      <c r="AE1886" s="113"/>
      <c r="AF1886" s="60"/>
      <c r="AH1886" s="20"/>
    </row>
    <row r="1887" spans="1:34">
      <c r="A1887" s="99" t="s">
        <v>792</v>
      </c>
      <c r="B1887" s="93">
        <v>14</v>
      </c>
      <c r="C1887" s="21" t="s">
        <v>323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115.19999999999999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211.2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604.79999999999995</v>
      </c>
      <c r="AD1887" s="48">
        <f>(ROUND(AC1887-AC1886,1)/AC1886)</f>
        <v>8.15450643776824E-2</v>
      </c>
      <c r="AE1887" s="113" t="s">
        <v>791</v>
      </c>
      <c r="AF1887" s="60"/>
      <c r="AH1887" s="20"/>
    </row>
    <row r="1888" spans="1:34">
      <c r="A1888" s="99" t="s">
        <v>793</v>
      </c>
      <c r="B1888" s="93">
        <v>18</v>
      </c>
      <c r="C1888" s="21" t="s">
        <v>826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-0.12643061516452073</v>
      </c>
      <c r="AE1888" s="113"/>
      <c r="AF1888" s="60"/>
      <c r="AH1888" s="20"/>
    </row>
    <row r="1889" spans="1:34">
      <c r="A1889" s="99" t="s">
        <v>794</v>
      </c>
      <c r="B1889" s="93">
        <v>0</v>
      </c>
      <c r="C1889" s="21" t="s">
        <v>336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-0.12643061516452073</v>
      </c>
      <c r="AE1889" s="113"/>
      <c r="AF1889" s="60"/>
      <c r="AH1889" s="20"/>
    </row>
    <row r="1890" spans="1:34">
      <c r="A1890" s="99" t="s">
        <v>795</v>
      </c>
      <c r="B1890" s="93">
        <v>0</v>
      </c>
      <c r="C1890" s="21" t="s">
        <v>337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-0.12643061516452073</v>
      </c>
      <c r="AE1890" s="113"/>
      <c r="AF1890" s="60"/>
      <c r="AH1890" s="20"/>
    </row>
    <row r="1891" spans="1:34">
      <c r="A1891" s="99" t="s">
        <v>645</v>
      </c>
      <c r="B1891" s="93"/>
      <c r="C1891" s="21" t="s">
        <v>338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-0.12643061516452073</v>
      </c>
      <c r="AE1891" s="113"/>
      <c r="AF1891" s="60"/>
      <c r="AH1891" s="20"/>
    </row>
    <row r="1892" spans="1:34">
      <c r="A1892" s="99" t="s">
        <v>586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7.2782546494992842E-2</v>
      </c>
      <c r="AE1892" s="113"/>
      <c r="AF1892" s="60"/>
      <c r="AH1892" s="20"/>
    </row>
    <row r="1893" spans="1:34">
      <c r="A1893" s="99" t="s">
        <v>821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415.8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583.79999999999995</v>
      </c>
      <c r="AA1893" s="14">
        <f t="shared" si="616"/>
        <v>0</v>
      </c>
      <c r="AB1893" s="14">
        <f t="shared" si="618"/>
        <v>0</v>
      </c>
      <c r="AC1893" s="15">
        <f t="shared" si="617"/>
        <v>679.7</v>
      </c>
      <c r="AD1893" s="48">
        <f>(ROUND(AC1893-AC1886,1)/AC1886)</f>
        <v>0.21548640915593703</v>
      </c>
      <c r="AE1893" s="113"/>
      <c r="AF1893" s="60"/>
      <c r="AH1893" s="20"/>
    </row>
    <row r="1894" spans="1:34">
      <c r="A1894" s="99" t="s">
        <v>822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7.2782546494992842E-2</v>
      </c>
      <c r="AE1894" s="113"/>
      <c r="AF1894" s="60"/>
      <c r="AH1894" s="20"/>
    </row>
    <row r="1895" spans="1:34">
      <c r="A1895" s="99" t="s">
        <v>823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378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546</v>
      </c>
      <c r="AC1895" s="15">
        <f t="shared" si="617"/>
        <v>641.9</v>
      </c>
      <c r="AD1895" s="48">
        <f>(ROUND(AC1895-AC1886,1)/AC1886)</f>
        <v>0.1478898426323319</v>
      </c>
      <c r="AE1895" s="113"/>
      <c r="AF1895" s="60"/>
      <c r="AH1895" s="20"/>
    </row>
    <row r="1896" spans="1:34">
      <c r="A1896" s="99" t="s">
        <v>824</v>
      </c>
      <c r="B1896" s="93"/>
      <c r="C1896" s="21" t="s">
        <v>326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6.652360515021459E-2</v>
      </c>
      <c r="AE1896" s="113"/>
      <c r="AF1896" s="60"/>
      <c r="AH1896" s="20"/>
    </row>
    <row r="1897" spans="1:34">
      <c r="A1897" s="99" t="s">
        <v>825</v>
      </c>
      <c r="B1897" s="93"/>
      <c r="C1897" s="21" t="s">
        <v>327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8.0472103004291834E-2</v>
      </c>
      <c r="AE1897" s="113"/>
      <c r="AF1897" s="60"/>
      <c r="AH1897" s="20"/>
    </row>
    <row r="1898" spans="1:34">
      <c r="A1898" s="99"/>
      <c r="B1898" s="93"/>
      <c r="C1898" s="21" t="s">
        <v>328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8.0472103004291834E-2</v>
      </c>
      <c r="AE1898" s="113"/>
      <c r="AF1898" s="60"/>
      <c r="AH1898" s="20"/>
    </row>
    <row r="1899" spans="1:34">
      <c r="A1899" s="99"/>
      <c r="B1899" s="93"/>
      <c r="C1899" s="21" t="s">
        <v>324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0.10908440629470671</v>
      </c>
      <c r="AE1899" s="113"/>
      <c r="AF1899" s="60"/>
      <c r="AH1899" s="20"/>
    </row>
    <row r="1900" spans="1:34">
      <c r="A1900" s="99"/>
      <c r="B1900" s="93"/>
      <c r="C1900" s="21" t="s">
        <v>325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6.5629470672389126E-2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240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792</v>
      </c>
      <c r="B1902" s="91">
        <v>16</v>
      </c>
      <c r="C1902" s="21" t="s">
        <v>323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791</v>
      </c>
      <c r="AF1902" s="60"/>
      <c r="AH1902" s="20"/>
    </row>
    <row r="1903" spans="1:34">
      <c r="A1903" s="99" t="s">
        <v>793</v>
      </c>
      <c r="B1903" s="91">
        <v>25</v>
      </c>
      <c r="C1903" s="21" t="s">
        <v>826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794</v>
      </c>
      <c r="B1904" s="91">
        <v>0</v>
      </c>
      <c r="C1904" s="21" t="s">
        <v>336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795</v>
      </c>
      <c r="B1905" s="91">
        <v>0</v>
      </c>
      <c r="C1905" s="21" t="s">
        <v>337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645</v>
      </c>
      <c r="B1906" s="91"/>
      <c r="C1906" s="21" t="s">
        <v>338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586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821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291.09375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463.59375</v>
      </c>
      <c r="AA1908" s="14">
        <f t="shared" si="622"/>
        <v>0</v>
      </c>
      <c r="AB1908" s="14">
        <f t="shared" si="624"/>
        <v>0</v>
      </c>
      <c r="AC1908" s="15">
        <f t="shared" si="623"/>
        <v>632.1</v>
      </c>
      <c r="AD1908" s="48">
        <f>(ROUND(AC1908-AC1901,1)/AC1901)</f>
        <v>0.21932870370370372</v>
      </c>
      <c r="AE1908" s="113"/>
      <c r="AF1908" s="60"/>
      <c r="AH1908" s="20"/>
    </row>
    <row r="1909" spans="1:34">
      <c r="A1909" s="99" t="s">
        <v>822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823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291.09375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463.59375</v>
      </c>
      <c r="AC1910" s="15">
        <f t="shared" si="623"/>
        <v>632.1</v>
      </c>
      <c r="AD1910" s="48">
        <f>(ROUND(AC1910-AC1901,1)/AC1901)</f>
        <v>0.21932870370370372</v>
      </c>
      <c r="AE1910" s="113"/>
      <c r="AF1910" s="60"/>
      <c r="AH1910" s="20"/>
    </row>
    <row r="1911" spans="1:34">
      <c r="A1911" s="99" t="s">
        <v>824</v>
      </c>
      <c r="B1911" s="91"/>
      <c r="C1911" s="21" t="s">
        <v>326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825</v>
      </c>
      <c r="B1912" s="91"/>
      <c r="C1912" s="21" t="s">
        <v>327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328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324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325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240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375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625</v>
      </c>
      <c r="AA1916" s="52">
        <f>Q1916+V1916</f>
        <v>0</v>
      </c>
      <c r="AB1916" s="52">
        <f>R1916+W1916</f>
        <v>0</v>
      </c>
      <c r="AC1916" s="53">
        <f>ROUND(X1916+Y1916+Z1916+AA1916+AB1916,1)</f>
        <v>625</v>
      </c>
      <c r="AD1916" s="58"/>
      <c r="AE1916" s="113"/>
      <c r="AF1916" s="60"/>
      <c r="AH1916" s="20"/>
    </row>
    <row r="1917" spans="1:34">
      <c r="A1917" s="99" t="s">
        <v>792</v>
      </c>
      <c r="B1917" s="92">
        <v>0</v>
      </c>
      <c r="C1917" s="21" t="s">
        <v>323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396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660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660</v>
      </c>
      <c r="AD1917" s="48">
        <f>(ROUND(AC1917-AC1916,1)/AC1916)</f>
        <v>5.6000000000000001E-2</v>
      </c>
      <c r="AE1917" s="113" t="s">
        <v>791</v>
      </c>
      <c r="AF1917" s="60"/>
      <c r="AH1917" s="20"/>
    </row>
    <row r="1918" spans="1:34">
      <c r="A1918" s="99" t="s">
        <v>793</v>
      </c>
      <c r="B1918" s="93">
        <v>15</v>
      </c>
      <c r="C1918" s="21" t="s">
        <v>826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-0.24</v>
      </c>
      <c r="AE1918" s="113"/>
      <c r="AF1918" s="60"/>
      <c r="AH1918" s="20"/>
    </row>
    <row r="1919" spans="1:34">
      <c r="A1919" s="99" t="s">
        <v>794</v>
      </c>
      <c r="B1919" s="93">
        <v>20</v>
      </c>
      <c r="C1919" s="21" t="s">
        <v>336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-0.24</v>
      </c>
      <c r="AE1919" s="113"/>
      <c r="AF1919" s="60"/>
      <c r="AH1919" s="20"/>
    </row>
    <row r="1920" spans="1:34">
      <c r="A1920" s="99" t="s">
        <v>795</v>
      </c>
      <c r="B1920" s="93">
        <v>20</v>
      </c>
      <c r="C1920" s="21" t="s">
        <v>337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-0.24</v>
      </c>
      <c r="AE1920" s="113"/>
      <c r="AF1920" s="60"/>
      <c r="AH1920" s="20"/>
    </row>
    <row r="1921" spans="1:34">
      <c r="A1921" s="99" t="s">
        <v>645</v>
      </c>
      <c r="B1921" s="93"/>
      <c r="C1921" s="21" t="s">
        <v>338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-0.24</v>
      </c>
      <c r="AE1921" s="113"/>
      <c r="AF1921" s="60"/>
      <c r="AH1921" s="20"/>
    </row>
    <row r="1922" spans="1:34">
      <c r="A1922" s="99" t="s">
        <v>586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-8.7999999999999995E-2</v>
      </c>
      <c r="AE1922" s="113"/>
      <c r="AF1922" s="60"/>
      <c r="AH1922" s="20"/>
    </row>
    <row r="1923" spans="1:34">
      <c r="A1923" s="99" t="s">
        <v>821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337.5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637.5</v>
      </c>
      <c r="AA1923" s="14">
        <f t="shared" si="628"/>
        <v>0</v>
      </c>
      <c r="AB1923" s="14">
        <f t="shared" si="630"/>
        <v>0</v>
      </c>
      <c r="AC1923" s="15">
        <f t="shared" si="629"/>
        <v>637.5</v>
      </c>
      <c r="AD1923" s="48">
        <f>(ROUND(AC1923-AC1916,1)/AC1916)</f>
        <v>0.02</v>
      </c>
      <c r="AE1923" s="113"/>
      <c r="AF1923" s="60"/>
      <c r="AH1923" s="20"/>
    </row>
    <row r="1924" spans="1:34">
      <c r="A1924" s="99" t="s">
        <v>822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-8.7999999999999995E-2</v>
      </c>
      <c r="AE1924" s="113"/>
      <c r="AF1924" s="60"/>
      <c r="AH1924" s="20"/>
    </row>
    <row r="1925" spans="1:34">
      <c r="A1925" s="99" t="s">
        <v>823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320.625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605.625</v>
      </c>
      <c r="AC1925" s="15">
        <f t="shared" si="629"/>
        <v>605.6</v>
      </c>
      <c r="AD1925" s="48">
        <f>(ROUND(AC1925-AC1916,1)/AC1916)</f>
        <v>-3.1039999999999998E-2</v>
      </c>
      <c r="AE1925" s="113"/>
      <c r="AF1925" s="60"/>
      <c r="AH1925" s="20"/>
    </row>
    <row r="1926" spans="1:34">
      <c r="A1926" s="99" t="s">
        <v>824</v>
      </c>
      <c r="B1926" s="93"/>
      <c r="C1926" s="21" t="s">
        <v>326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372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604.5</v>
      </c>
      <c r="AA1926" s="14">
        <f t="shared" si="628"/>
        <v>0</v>
      </c>
      <c r="AB1926" s="14">
        <f t="shared" si="630"/>
        <v>0</v>
      </c>
      <c r="AC1926" s="15">
        <f t="shared" si="629"/>
        <v>604.5</v>
      </c>
      <c r="AD1926" s="48">
        <f>(ROUND(AC1926-AC1916,1)/AC1916)</f>
        <v>-3.2800000000000003E-2</v>
      </c>
      <c r="AE1926" s="113"/>
      <c r="AF1926" s="60"/>
      <c r="AH1926" s="20"/>
    </row>
    <row r="1927" spans="1:34">
      <c r="A1927" s="99" t="s">
        <v>825</v>
      </c>
      <c r="B1927" s="93"/>
      <c r="C1927" s="21" t="s">
        <v>327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-8.7999999999999995E-2</v>
      </c>
      <c r="AE1927" s="113"/>
      <c r="AF1927" s="60"/>
      <c r="AH1927" s="20"/>
    </row>
    <row r="1928" spans="1:34">
      <c r="A1928" s="99"/>
      <c r="B1928" s="93" t="s">
        <v>865</v>
      </c>
      <c r="C1928" s="21" t="s">
        <v>328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-8.7999999999999995E-2</v>
      </c>
      <c r="AE1928" s="113"/>
      <c r="AF1928" s="60"/>
      <c r="AH1928" s="20"/>
    </row>
    <row r="1929" spans="1:34">
      <c r="A1929" s="99"/>
      <c r="B1929" s="93"/>
      <c r="C1929" s="21" t="s">
        <v>324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-0.1552</v>
      </c>
      <c r="AE1929" s="113"/>
      <c r="AF1929" s="60"/>
      <c r="AH1929" s="20"/>
    </row>
    <row r="1930" spans="1:34">
      <c r="A1930" s="99"/>
      <c r="B1930" s="93"/>
      <c r="C1930" s="21" t="s">
        <v>325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-0.1552</v>
      </c>
      <c r="AE1930" s="113"/>
      <c r="AF1930" s="60"/>
      <c r="AH1930" s="20"/>
    </row>
    <row r="1931" spans="1:34" ht="14.25" customHeight="1">
      <c r="A1931" s="107"/>
      <c r="B1931" s="151" t="s">
        <v>414</v>
      </c>
      <c r="C1931" s="151"/>
      <c r="D1931" s="151"/>
      <c r="E1931" s="151"/>
      <c r="F1931" s="151"/>
      <c r="G1931" s="151"/>
      <c r="H1931" s="151"/>
      <c r="I1931" s="151"/>
      <c r="J1931" s="151"/>
      <c r="K1931" s="151"/>
      <c r="L1931" s="151"/>
      <c r="M1931" s="151"/>
      <c r="N1931" s="151"/>
      <c r="O1931" s="151"/>
      <c r="P1931" s="151"/>
      <c r="Q1931" s="151"/>
      <c r="R1931" s="151"/>
      <c r="S1931" s="151"/>
      <c r="T1931" s="151"/>
      <c r="U1931" s="151"/>
      <c r="V1931" s="151"/>
      <c r="W1931" s="151"/>
      <c r="X1931" s="151"/>
      <c r="Y1931" s="151"/>
      <c r="Z1931" s="151"/>
      <c r="AA1931" s="151"/>
      <c r="AB1931" s="151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242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791</v>
      </c>
      <c r="AF1932" s="60"/>
      <c r="AH1932" s="20"/>
    </row>
    <row r="1933" spans="1:34">
      <c r="A1933" s="99" t="s">
        <v>792</v>
      </c>
      <c r="B1933" s="89">
        <v>10</v>
      </c>
      <c r="C1933" s="21" t="s">
        <v>323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793</v>
      </c>
      <c r="B1934" s="89">
        <v>18</v>
      </c>
      <c r="C1934" s="21" t="s">
        <v>826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794</v>
      </c>
      <c r="B1935" s="89">
        <v>0</v>
      </c>
      <c r="C1935" s="21" t="s">
        <v>336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795</v>
      </c>
      <c r="B1936" s="89">
        <v>0</v>
      </c>
      <c r="C1936" s="21" t="s">
        <v>337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645</v>
      </c>
      <c r="B1937" s="89"/>
      <c r="C1937" s="21" t="s">
        <v>338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586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821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256.5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376.5</v>
      </c>
      <c r="AA1939" s="14">
        <f t="shared" si="634"/>
        <v>0</v>
      </c>
      <c r="AB1939" s="14">
        <f t="shared" si="636"/>
        <v>0</v>
      </c>
      <c r="AC1939" s="15">
        <f t="shared" si="635"/>
        <v>507.5</v>
      </c>
      <c r="AD1939" s="48">
        <f>(ROUND(AC1939-AC1932,1)/AC1932)</f>
        <v>0.25868055555555558</v>
      </c>
      <c r="AE1939" s="113"/>
      <c r="AF1939" s="60"/>
      <c r="AH1939" s="20"/>
    </row>
    <row r="1940" spans="1:34">
      <c r="A1940" s="99" t="s">
        <v>822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823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256.5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376.5</v>
      </c>
      <c r="AC1941" s="15">
        <f t="shared" si="635"/>
        <v>507.5</v>
      </c>
      <c r="AD1941" s="48">
        <f>(ROUND(AC1941-AC1932,1)/AC1932)</f>
        <v>0.25868055555555558</v>
      </c>
      <c r="AE1941" s="113"/>
      <c r="AF1941" s="60"/>
      <c r="AH1941" s="20"/>
    </row>
    <row r="1942" spans="1:34">
      <c r="A1942" s="99" t="s">
        <v>824</v>
      </c>
      <c r="B1942" s="89"/>
      <c r="C1942" s="21" t="s">
        <v>326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825</v>
      </c>
      <c r="B1943" s="89"/>
      <c r="C1943" s="21" t="s">
        <v>327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328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324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325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242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791</v>
      </c>
      <c r="AF1947" s="60"/>
      <c r="AH1947" s="20"/>
    </row>
    <row r="1948" spans="1:34">
      <c r="A1948" s="99" t="s">
        <v>792</v>
      </c>
      <c r="B1948" s="87">
        <v>10</v>
      </c>
      <c r="C1948" s="21" t="s">
        <v>323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793</v>
      </c>
      <c r="B1949" s="87">
        <v>20</v>
      </c>
      <c r="C1949" s="21" t="s">
        <v>826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794</v>
      </c>
      <c r="B1950" s="87">
        <v>0</v>
      </c>
      <c r="C1950" s="21" t="s">
        <v>336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795</v>
      </c>
      <c r="B1951" s="87">
        <v>0</v>
      </c>
      <c r="C1951" s="21" t="s">
        <v>337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645</v>
      </c>
      <c r="B1952" s="87"/>
      <c r="C1952" s="21" t="s">
        <v>338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586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821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252.45000000000002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384.45000000000005</v>
      </c>
      <c r="AA1954" s="14">
        <f t="shared" si="634"/>
        <v>0</v>
      </c>
      <c r="AB1954" s="14">
        <f t="shared" si="638"/>
        <v>0</v>
      </c>
      <c r="AC1954" s="15">
        <f t="shared" si="637"/>
        <v>519.70000000000005</v>
      </c>
      <c r="AD1954" s="48">
        <f>(ROUND(AC1954-AC1947,1)/AC1947)</f>
        <v>0.24927884615384616</v>
      </c>
      <c r="AE1954" s="113"/>
      <c r="AF1954" s="60"/>
      <c r="AH1954" s="20"/>
    </row>
    <row r="1955" spans="1:34">
      <c r="A1955" s="99" t="s">
        <v>822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823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252.45000000000002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384.45000000000005</v>
      </c>
      <c r="AC1956" s="15">
        <f t="shared" si="637"/>
        <v>519.70000000000005</v>
      </c>
      <c r="AD1956" s="48">
        <f>(ROUND(AC1956-AC1947,1)/AC1947)</f>
        <v>0.24927884615384616</v>
      </c>
      <c r="AE1956" s="113"/>
      <c r="AF1956" s="60"/>
      <c r="AH1956" s="20"/>
    </row>
    <row r="1957" spans="1:34">
      <c r="A1957" s="99" t="s">
        <v>824</v>
      </c>
      <c r="B1957" s="87"/>
      <c r="C1957" s="21" t="s">
        <v>326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825</v>
      </c>
      <c r="B1958" s="87"/>
      <c r="C1958" s="21" t="s">
        <v>327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328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324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325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241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18</v>
      </c>
      <c r="U1962" s="52">
        <f>(P1962/100)*(K1962*$K$3)+(P1962/100)*(L1962*$L$3)</f>
        <v>36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78</v>
      </c>
      <c r="Z1962" s="52">
        <f t="shared" si="633"/>
        <v>96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426</v>
      </c>
      <c r="AD1962" s="58"/>
      <c r="AE1962" s="113" t="s">
        <v>791</v>
      </c>
      <c r="AF1962" s="60"/>
      <c r="AH1962" s="20"/>
    </row>
    <row r="1963" spans="1:34">
      <c r="A1963" s="99" t="s">
        <v>792</v>
      </c>
      <c r="B1963" s="91">
        <v>10</v>
      </c>
      <c r="C1963" s="21" t="s">
        <v>323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14.399999999999999</v>
      </c>
      <c r="U1963" s="14">
        <f>(P1963/100)*(K1963*$K$4)+(P1963/100)*(L1963*$L$4)</f>
        <v>28.799999999999997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62.4</v>
      </c>
      <c r="Z1963" s="14">
        <f t="shared" si="633"/>
        <v>76.8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475.2</v>
      </c>
      <c r="AD1963" s="48">
        <f>(ROUND(AC1963-AC1962,1)/AC1962)</f>
        <v>0.11549295774647889</v>
      </c>
      <c r="AE1963" s="113"/>
      <c r="AF1963" s="60"/>
      <c r="AH1963" s="20"/>
    </row>
    <row r="1964" spans="1:34">
      <c r="A1964" s="99" t="s">
        <v>793</v>
      </c>
      <c r="B1964" s="91">
        <v>26</v>
      </c>
      <c r="C1964" s="21" t="s">
        <v>826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-7.6995305164319239E-2</v>
      </c>
      <c r="AE1964" s="113"/>
      <c r="AF1964" s="60"/>
      <c r="AH1964" s="20"/>
    </row>
    <row r="1965" spans="1:34">
      <c r="A1965" s="99" t="s">
        <v>794</v>
      </c>
      <c r="B1965" s="91">
        <v>10</v>
      </c>
      <c r="C1965" s="21" t="s">
        <v>336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-7.6995305164319239E-2</v>
      </c>
      <c r="AE1965" s="113"/>
      <c r="AF1965" s="60"/>
      <c r="AH1965" s="20"/>
    </row>
    <row r="1966" spans="1:34">
      <c r="A1966" s="99" t="s">
        <v>795</v>
      </c>
      <c r="B1966" s="91">
        <v>10</v>
      </c>
      <c r="C1966" s="21" t="s">
        <v>337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-7.6995305164319239E-2</v>
      </c>
      <c r="AE1966" s="113"/>
      <c r="AF1966" s="60"/>
      <c r="AH1966" s="20"/>
    </row>
    <row r="1967" spans="1:34">
      <c r="A1967" s="99" t="s">
        <v>645</v>
      </c>
      <c r="B1967" s="91"/>
      <c r="C1967" s="21" t="s">
        <v>338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-7.6995305164319239E-2</v>
      </c>
      <c r="AE1967" s="113"/>
      <c r="AF1967" s="60"/>
      <c r="AH1967" s="20"/>
    </row>
    <row r="1968" spans="1:34">
      <c r="A1968" s="99" t="s">
        <v>586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270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420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501.9</v>
      </c>
      <c r="AD1968" s="48">
        <f>(ROUND(AC1968-AC1962,1)/AC1962)</f>
        <v>0.17816901408450705</v>
      </c>
      <c r="AE1968" s="113"/>
      <c r="AF1968" s="60"/>
      <c r="AH1968" s="20"/>
    </row>
    <row r="1969" spans="1:34">
      <c r="A1969" s="99" t="s">
        <v>821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303.75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453.75</v>
      </c>
      <c r="AA1969" s="14">
        <f t="shared" si="634"/>
        <v>0</v>
      </c>
      <c r="AB1969" s="14">
        <f t="shared" si="640"/>
        <v>0</v>
      </c>
      <c r="AC1969" s="15">
        <f t="shared" si="639"/>
        <v>535.70000000000005</v>
      </c>
      <c r="AD1969" s="48">
        <f>(ROUND(AC1969-AC1962,1)/AC1962)</f>
        <v>0.25751173708920189</v>
      </c>
      <c r="AE1969" s="113"/>
      <c r="AF1969" s="60"/>
      <c r="AH1969" s="20"/>
    </row>
    <row r="1970" spans="1:34">
      <c r="A1970" s="99" t="s">
        <v>822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0.10774647887323943</v>
      </c>
      <c r="AE1970" s="113"/>
      <c r="AF1970" s="60"/>
      <c r="AH1970" s="20"/>
    </row>
    <row r="1971" spans="1:34">
      <c r="A1971" s="99" t="s">
        <v>823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270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420</v>
      </c>
      <c r="AC1971" s="15">
        <f t="shared" si="639"/>
        <v>501.9</v>
      </c>
      <c r="AD1971" s="48">
        <f>(ROUND(AC1971-AC1962,1)/AC1962)</f>
        <v>0.17816901408450705</v>
      </c>
      <c r="AE1971" s="113"/>
      <c r="AF1971" s="60"/>
      <c r="AH1971" s="20"/>
    </row>
    <row r="1972" spans="1:34">
      <c r="A1972" s="99" t="s">
        <v>824</v>
      </c>
      <c r="B1972" s="91"/>
      <c r="C1972" s="21" t="s">
        <v>326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0.13028169014084506</v>
      </c>
      <c r="AE1972" s="113"/>
      <c r="AF1972" s="60"/>
      <c r="AH1972" s="20"/>
    </row>
    <row r="1973" spans="1:34">
      <c r="A1973" s="99" t="s">
        <v>825</v>
      </c>
      <c r="B1973" s="91"/>
      <c r="C1973" s="21" t="s">
        <v>327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0.10140845070422536</v>
      </c>
      <c r="AE1973" s="113"/>
      <c r="AF1973" s="60"/>
      <c r="AH1973" s="20"/>
    </row>
    <row r="1974" spans="1:34">
      <c r="A1974" s="99"/>
      <c r="B1974" s="91"/>
      <c r="C1974" s="21" t="s">
        <v>328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0.10140845070422536</v>
      </c>
      <c r="AE1974" s="113"/>
      <c r="AF1974" s="60"/>
      <c r="AH1974" s="20"/>
    </row>
    <row r="1975" spans="1:34">
      <c r="A1975" s="99"/>
      <c r="B1975" s="91"/>
      <c r="C1975" s="21" t="s">
        <v>324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0.18028169014084505</v>
      </c>
      <c r="AE1975" s="113"/>
      <c r="AF1975" s="63"/>
      <c r="AH1975" s="20"/>
    </row>
    <row r="1976" spans="1:34">
      <c r="A1976" s="99"/>
      <c r="B1976" s="91"/>
      <c r="C1976" s="21" t="s">
        <v>325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2.8169014084507039E-3</v>
      </c>
      <c r="AE1976" s="113"/>
      <c r="AF1976" s="60"/>
      <c r="AH1976" s="20"/>
    </row>
    <row r="1977" spans="1:34">
      <c r="A1977" s="106" t="s">
        <v>0</v>
      </c>
      <c r="B1977" s="92" t="s">
        <v>318</v>
      </c>
      <c r="C1977" s="50" t="s">
        <v>241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791</v>
      </c>
      <c r="AF1977" s="60"/>
      <c r="AH1977" s="20"/>
    </row>
    <row r="1978" spans="1:34">
      <c r="A1978" s="99" t="s">
        <v>792</v>
      </c>
      <c r="B1978" s="93">
        <v>12</v>
      </c>
      <c r="C1978" s="21" t="s">
        <v>323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793</v>
      </c>
      <c r="B1979" s="93">
        <v>28</v>
      </c>
      <c r="C1979" s="21" t="s">
        <v>826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794</v>
      </c>
      <c r="B1980" s="93">
        <v>0</v>
      </c>
      <c r="C1980" s="21" t="s">
        <v>336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795</v>
      </c>
      <c r="B1981" s="93">
        <v>0</v>
      </c>
      <c r="C1981" s="21" t="s">
        <v>337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645</v>
      </c>
      <c r="B1982" s="93"/>
      <c r="C1982" s="21" t="s">
        <v>338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586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821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283.5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388.5</v>
      </c>
      <c r="AA1984" s="14">
        <f t="shared" si="644"/>
        <v>0</v>
      </c>
      <c r="AB1984" s="14">
        <f t="shared" si="646"/>
        <v>0</v>
      </c>
      <c r="AC1984" s="15">
        <f t="shared" si="645"/>
        <v>525</v>
      </c>
      <c r="AD1984" s="48">
        <f>(ROUND(AC1984-AC1977,1)/AC1977)</f>
        <v>0.25</v>
      </c>
      <c r="AE1984" s="113"/>
      <c r="AF1984" s="60"/>
      <c r="AH1984" s="20"/>
    </row>
    <row r="1985" spans="1:34">
      <c r="A1985" s="99" t="s">
        <v>822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823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283.5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388.5</v>
      </c>
      <c r="AC1986" s="15">
        <f t="shared" si="645"/>
        <v>525</v>
      </c>
      <c r="AD1986" s="48">
        <f>(ROUND(AC1986-AC1977,1)/AC1977)</f>
        <v>0.25</v>
      </c>
      <c r="AE1986" s="113"/>
      <c r="AF1986" s="60"/>
      <c r="AH1986" s="20"/>
    </row>
    <row r="1987" spans="1:34">
      <c r="A1987" s="99" t="s">
        <v>824</v>
      </c>
      <c r="B1987" s="93"/>
      <c r="C1987" s="21" t="s">
        <v>326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825</v>
      </c>
      <c r="B1988" s="93"/>
      <c r="C1988" s="21" t="s">
        <v>327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328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324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325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51" t="s">
        <v>86</v>
      </c>
      <c r="C1992" s="151"/>
      <c r="D1992" s="151"/>
      <c r="E1992" s="151"/>
      <c r="F1992" s="151"/>
      <c r="G1992" s="151"/>
      <c r="H1992" s="151"/>
      <c r="I1992" s="151"/>
      <c r="J1992" s="151"/>
      <c r="K1992" s="151"/>
      <c r="L1992" s="151"/>
      <c r="M1992" s="151"/>
      <c r="N1992" s="151"/>
      <c r="O1992" s="151"/>
      <c r="P1992" s="151"/>
      <c r="Q1992" s="151"/>
      <c r="R1992" s="151"/>
      <c r="S1992" s="151"/>
      <c r="T1992" s="151"/>
      <c r="U1992" s="151"/>
      <c r="V1992" s="151"/>
      <c r="W1992" s="151"/>
      <c r="X1992" s="151"/>
      <c r="Y1992" s="151"/>
      <c r="Z1992" s="151"/>
      <c r="AA1992" s="151"/>
      <c r="AB1992" s="151"/>
      <c r="AC1992" s="18">
        <v>600</v>
      </c>
      <c r="AD1992" s="18"/>
      <c r="AE1992" s="113" t="s">
        <v>791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242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792</v>
      </c>
      <c r="B1994" s="87">
        <v>14</v>
      </c>
      <c r="C1994" s="21" t="s">
        <v>323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793</v>
      </c>
      <c r="B1995" s="87">
        <v>18</v>
      </c>
      <c r="C1995" s="21" t="s">
        <v>826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794</v>
      </c>
      <c r="B1996" s="87">
        <v>0</v>
      </c>
      <c r="C1996" s="21" t="s">
        <v>336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795</v>
      </c>
      <c r="B1997" s="87">
        <v>0</v>
      </c>
      <c r="C1997" s="21" t="s">
        <v>337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645</v>
      </c>
      <c r="B1998" s="87"/>
      <c r="C1998" s="21" t="s">
        <v>338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586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821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384.75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564.75</v>
      </c>
      <c r="AA2000" s="14">
        <f t="shared" si="652"/>
        <v>0</v>
      </c>
      <c r="AB2000" s="14">
        <f t="shared" si="653"/>
        <v>0</v>
      </c>
      <c r="AC2000" s="15">
        <f t="shared" si="648"/>
        <v>761.3</v>
      </c>
      <c r="AD2000" s="48">
        <f>(ROUND(AC2000-AC1993,1)/AC1993)</f>
        <v>0.25876322751322756</v>
      </c>
      <c r="AE2000" s="113"/>
      <c r="AF2000" s="60"/>
      <c r="AH2000" s="20"/>
    </row>
    <row r="2001" spans="1:34">
      <c r="A2001" s="99" t="s">
        <v>822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823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384.75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564.75</v>
      </c>
      <c r="AC2002" s="15">
        <f t="shared" si="648"/>
        <v>761.3</v>
      </c>
      <c r="AD2002" s="48">
        <f>(ROUND(AC2002-AC1993,1)/AC1993)</f>
        <v>0.25876322751322756</v>
      </c>
      <c r="AE2002" s="113"/>
      <c r="AF2002" s="60"/>
      <c r="AH2002" s="20"/>
    </row>
    <row r="2003" spans="1:34">
      <c r="A2003" s="99" t="s">
        <v>824</v>
      </c>
      <c r="B2003" s="87"/>
      <c r="C2003" s="21" t="s">
        <v>326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825</v>
      </c>
      <c r="B2004" s="87"/>
      <c r="C2004" s="21" t="s">
        <v>327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328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324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325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791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242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792</v>
      </c>
      <c r="B2009" s="89">
        <v>16</v>
      </c>
      <c r="C2009" s="21" t="s">
        <v>323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793</v>
      </c>
      <c r="B2010" s="89">
        <v>24</v>
      </c>
      <c r="C2010" s="21" t="s">
        <v>826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794</v>
      </c>
      <c r="B2011" s="89">
        <v>0</v>
      </c>
      <c r="C2011" s="21" t="s">
        <v>336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795</v>
      </c>
      <c r="B2012" s="89">
        <v>0</v>
      </c>
      <c r="C2012" s="21" t="s">
        <v>337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645</v>
      </c>
      <c r="B2013" s="89"/>
      <c r="C2013" s="21" t="s">
        <v>338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586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821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384.75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564.75</v>
      </c>
      <c r="AA2015" s="14">
        <f t="shared" si="652"/>
        <v>0</v>
      </c>
      <c r="AB2015" s="14">
        <f t="shared" si="654"/>
        <v>0</v>
      </c>
      <c r="AC2015" s="15">
        <f t="shared" si="655"/>
        <v>765</v>
      </c>
      <c r="AD2015" s="48">
        <f>(ROUND(AC2015-AC2008,1)/AC2008)</f>
        <v>0.24188311688311689</v>
      </c>
      <c r="AE2015" s="113"/>
      <c r="AF2015" s="60"/>
      <c r="AH2015" s="20"/>
    </row>
    <row r="2016" spans="1:34">
      <c r="A2016" s="99" t="s">
        <v>822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823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384.75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564.75</v>
      </c>
      <c r="AC2017" s="15">
        <f t="shared" si="655"/>
        <v>765</v>
      </c>
      <c r="AD2017" s="48">
        <f>(ROUND(AC2017-AC2008,1)/AC2008)</f>
        <v>0.24188311688311689</v>
      </c>
      <c r="AE2017" s="113"/>
      <c r="AF2017" s="60"/>
      <c r="AH2017" s="20"/>
    </row>
    <row r="2018" spans="1:34">
      <c r="A2018" s="99" t="s">
        <v>824</v>
      </c>
      <c r="B2018" s="89"/>
      <c r="C2018" s="21" t="s">
        <v>326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825</v>
      </c>
      <c r="B2019" s="89"/>
      <c r="C2019" s="21" t="s">
        <v>327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328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324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325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552</v>
      </c>
      <c r="C2023" s="50" t="s">
        <v>242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791</v>
      </c>
      <c r="AF2023" s="60"/>
      <c r="AH2023" s="20"/>
    </row>
    <row r="2024" spans="1:34">
      <c r="A2024" s="99" t="s">
        <v>792</v>
      </c>
      <c r="B2024" s="87">
        <v>16</v>
      </c>
      <c r="C2024" s="21" t="s">
        <v>323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793</v>
      </c>
      <c r="B2025" s="87">
        <v>20</v>
      </c>
      <c r="C2025" s="21" t="s">
        <v>826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794</v>
      </c>
      <c r="B2026" s="87">
        <v>0</v>
      </c>
      <c r="C2026" s="21" t="s">
        <v>336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795</v>
      </c>
      <c r="B2027" s="87">
        <v>0</v>
      </c>
      <c r="C2027" s="21" t="s">
        <v>337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645</v>
      </c>
      <c r="B2028" s="87"/>
      <c r="C2028" s="21" t="s">
        <v>338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586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821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384.75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564.75</v>
      </c>
      <c r="AA2030" s="14">
        <f t="shared" si="659"/>
        <v>0</v>
      </c>
      <c r="AB2030" s="14">
        <f t="shared" si="661"/>
        <v>0</v>
      </c>
      <c r="AC2030" s="15">
        <f t="shared" si="660"/>
        <v>761.3</v>
      </c>
      <c r="AD2030" s="48">
        <f>(ROUND(AC2030-AC2023,1)/AC2023)</f>
        <v>0.25876322751322756</v>
      </c>
      <c r="AE2030" s="113"/>
      <c r="AF2030" s="60"/>
      <c r="AH2030" s="20"/>
    </row>
    <row r="2031" spans="1:34">
      <c r="A2031" s="99" t="s">
        <v>822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823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384.75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564.75</v>
      </c>
      <c r="AC2032" s="15">
        <f t="shared" si="660"/>
        <v>761.3</v>
      </c>
      <c r="AD2032" s="48">
        <f>(ROUND(AC2032-AC2023,1)/AC2023)</f>
        <v>0.25876322751322756</v>
      </c>
      <c r="AE2032" s="113"/>
      <c r="AF2032" s="60"/>
      <c r="AH2032" s="20"/>
    </row>
    <row r="2033" spans="1:34">
      <c r="A2033" s="99" t="s">
        <v>824</v>
      </c>
      <c r="B2033" s="87"/>
      <c r="C2033" s="21" t="s">
        <v>326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825</v>
      </c>
      <c r="B2034" s="87"/>
      <c r="C2034" s="21" t="s">
        <v>327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328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324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325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242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791</v>
      </c>
      <c r="AF2038" s="60"/>
      <c r="AH2038" s="20"/>
    </row>
    <row r="2039" spans="1:34">
      <c r="A2039" s="99" t="s">
        <v>792</v>
      </c>
      <c r="B2039" s="89">
        <v>15</v>
      </c>
      <c r="C2039" s="21" t="s">
        <v>323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793</v>
      </c>
      <c r="B2040" s="89">
        <v>20</v>
      </c>
      <c r="C2040" s="21" t="s">
        <v>826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794</v>
      </c>
      <c r="B2041" s="89">
        <v>0</v>
      </c>
      <c r="C2041" s="21" t="s">
        <v>336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795</v>
      </c>
      <c r="B2042" s="89">
        <v>0</v>
      </c>
      <c r="C2042" s="21" t="s">
        <v>337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645</v>
      </c>
      <c r="B2043" s="89"/>
      <c r="C2043" s="21" t="s">
        <v>338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586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821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372.9375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567.9375</v>
      </c>
      <c r="AA2045" s="14">
        <f t="shared" si="665"/>
        <v>0</v>
      </c>
      <c r="AB2045" s="14">
        <f t="shared" si="667"/>
        <v>0</v>
      </c>
      <c r="AC2045" s="15">
        <f t="shared" si="666"/>
        <v>764</v>
      </c>
      <c r="AD2045" s="48">
        <f>(ROUND(AC2045-AC2038,1)/AC2038)</f>
        <v>0.26657824933687002</v>
      </c>
      <c r="AE2045" s="113"/>
      <c r="AF2045" s="60"/>
      <c r="AH2045" s="20"/>
    </row>
    <row r="2046" spans="1:34">
      <c r="A2046" s="99" t="s">
        <v>822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823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372.9375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567.9375</v>
      </c>
      <c r="AC2047" s="15">
        <f t="shared" si="666"/>
        <v>764</v>
      </c>
      <c r="AD2047" s="48">
        <f>(ROUND(AC2047-AC2038,1)/AC2038)</f>
        <v>0.26657824933687002</v>
      </c>
      <c r="AE2047" s="113"/>
      <c r="AF2047" s="60"/>
      <c r="AH2047" s="20"/>
    </row>
    <row r="2048" spans="1:34">
      <c r="A2048" s="99" t="s">
        <v>824</v>
      </c>
      <c r="B2048" s="89"/>
      <c r="C2048" s="21" t="s">
        <v>326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825</v>
      </c>
      <c r="B2049" s="89"/>
      <c r="C2049" s="21" t="s">
        <v>327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328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324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325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240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791</v>
      </c>
      <c r="AF2053" s="60"/>
      <c r="AH2053" s="20"/>
    </row>
    <row r="2054" spans="1:34">
      <c r="A2054" s="99" t="s">
        <v>792</v>
      </c>
      <c r="B2054" s="91">
        <v>12</v>
      </c>
      <c r="C2054" s="21" t="s">
        <v>323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793</v>
      </c>
      <c r="B2055" s="91">
        <v>28</v>
      </c>
      <c r="C2055" s="21" t="s">
        <v>826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794</v>
      </c>
      <c r="B2056" s="91">
        <v>0</v>
      </c>
      <c r="C2056" s="21" t="s">
        <v>336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795</v>
      </c>
      <c r="B2057" s="91">
        <v>0</v>
      </c>
      <c r="C2057" s="21" t="s">
        <v>337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645</v>
      </c>
      <c r="B2058" s="91"/>
      <c r="C2058" s="21" t="s">
        <v>338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586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821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368.71875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541.21875</v>
      </c>
      <c r="AA2060" s="14">
        <f t="shared" si="671"/>
        <v>0</v>
      </c>
      <c r="AB2060" s="14">
        <f t="shared" si="673"/>
        <v>0</v>
      </c>
      <c r="AC2060" s="15">
        <f t="shared" si="672"/>
        <v>734.1</v>
      </c>
      <c r="AD2060" s="48">
        <f>(ROUND(AC2060-AC2053,1)/AC2053)</f>
        <v>0.2251335113484646</v>
      </c>
      <c r="AE2060" s="113"/>
      <c r="AF2060" s="60"/>
      <c r="AH2060" s="20"/>
    </row>
    <row r="2061" spans="1:34">
      <c r="A2061" s="99" t="s">
        <v>822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823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368.71875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541.21875</v>
      </c>
      <c r="AC2062" s="15">
        <f t="shared" si="672"/>
        <v>734.1</v>
      </c>
      <c r="AD2062" s="48">
        <f>(ROUND(AC2062-AC2053,1)/AC2053)</f>
        <v>0.2251335113484646</v>
      </c>
      <c r="AE2062" s="113"/>
      <c r="AF2062" s="60"/>
      <c r="AH2062" s="20"/>
    </row>
    <row r="2063" spans="1:34">
      <c r="A2063" s="99" t="s">
        <v>824</v>
      </c>
      <c r="B2063" s="91"/>
      <c r="C2063" s="21" t="s">
        <v>326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825</v>
      </c>
      <c r="B2064" s="91"/>
      <c r="C2064" s="21" t="s">
        <v>327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328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324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325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240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791</v>
      </c>
      <c r="AF2068" s="60"/>
      <c r="AH2068" s="20"/>
    </row>
    <row r="2069" spans="1:34">
      <c r="A2069" s="99" t="s">
        <v>792</v>
      </c>
      <c r="B2069" s="93">
        <v>26</v>
      </c>
      <c r="C2069" s="21" t="s">
        <v>323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793</v>
      </c>
      <c r="B2070" s="93">
        <v>12</v>
      </c>
      <c r="C2070" s="21" t="s">
        <v>826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794</v>
      </c>
      <c r="B2071" s="93">
        <v>0</v>
      </c>
      <c r="C2071" s="21" t="s">
        <v>336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795</v>
      </c>
      <c r="B2072" s="93">
        <v>0</v>
      </c>
      <c r="C2072" s="21" t="s">
        <v>337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645</v>
      </c>
      <c r="B2073" s="93"/>
      <c r="C2073" s="21" t="s">
        <v>338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586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821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330.75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540.75</v>
      </c>
      <c r="AA2075" s="14">
        <f t="shared" si="677"/>
        <v>0</v>
      </c>
      <c r="AB2075" s="14">
        <f t="shared" si="679"/>
        <v>0</v>
      </c>
      <c r="AC2075" s="15">
        <f t="shared" si="678"/>
        <v>741</v>
      </c>
      <c r="AD2075" s="48">
        <f>(ROUND(AC2075-AC2068,1)/AC2068)</f>
        <v>0.20292207792207792</v>
      </c>
      <c r="AE2075" s="113"/>
      <c r="AF2075" s="60"/>
      <c r="AH2075" s="20"/>
    </row>
    <row r="2076" spans="1:34">
      <c r="A2076" s="99" t="s">
        <v>822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823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330.75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540.75</v>
      </c>
      <c r="AC2077" s="15">
        <f t="shared" si="678"/>
        <v>741</v>
      </c>
      <c r="AD2077" s="48">
        <f>(ROUND(AC2077-AC2068,1)/AC2068)</f>
        <v>0.20292207792207792</v>
      </c>
      <c r="AE2077" s="113"/>
      <c r="AF2077" s="60"/>
      <c r="AH2077" s="20"/>
    </row>
    <row r="2078" spans="1:34">
      <c r="A2078" s="99" t="s">
        <v>824</v>
      </c>
      <c r="B2078" s="93"/>
      <c r="C2078" s="21" t="s">
        <v>326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825</v>
      </c>
      <c r="B2079" s="93"/>
      <c r="C2079" s="21" t="s">
        <v>327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328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324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325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577</v>
      </c>
      <c r="C2083" s="50" t="s">
        <v>241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791</v>
      </c>
      <c r="AF2083" s="60"/>
      <c r="AH2083" s="20"/>
    </row>
    <row r="2084" spans="1:34">
      <c r="A2084" s="99" t="s">
        <v>792</v>
      </c>
      <c r="B2084" s="91">
        <v>24</v>
      </c>
      <c r="C2084" s="21" t="s">
        <v>323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793</v>
      </c>
      <c r="B2085" s="91">
        <v>13</v>
      </c>
      <c r="C2085" s="21" t="s">
        <v>826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794</v>
      </c>
      <c r="B2086" s="91">
        <v>0</v>
      </c>
      <c r="C2086" s="21" t="s">
        <v>336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795</v>
      </c>
      <c r="B2087" s="91">
        <v>0</v>
      </c>
      <c r="C2087" s="21" t="s">
        <v>337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645</v>
      </c>
      <c r="B2088" s="91"/>
      <c r="C2088" s="21" t="s">
        <v>338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586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821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303.75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528.75</v>
      </c>
      <c r="AA2090" s="14">
        <f t="shared" si="683"/>
        <v>0</v>
      </c>
      <c r="AB2090" s="14">
        <f t="shared" si="685"/>
        <v>0</v>
      </c>
      <c r="AC2090" s="15">
        <f t="shared" si="684"/>
        <v>723.8</v>
      </c>
      <c r="AD2090" s="48">
        <f>(ROUND(AC2090-AC2083,1)/AC2083)</f>
        <v>0.20633333333333334</v>
      </c>
      <c r="AE2090" s="113"/>
      <c r="AF2090" s="60"/>
      <c r="AH2090" s="20"/>
    </row>
    <row r="2091" spans="1:34">
      <c r="A2091" s="99" t="s">
        <v>822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823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303.75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528.75</v>
      </c>
      <c r="AC2092" s="15">
        <f t="shared" si="684"/>
        <v>723.8</v>
      </c>
      <c r="AD2092" s="48">
        <f>(ROUND(AC2092-AC2083,1)/AC2083)</f>
        <v>0.20633333333333334</v>
      </c>
      <c r="AE2092" s="113"/>
      <c r="AF2092" s="60"/>
      <c r="AH2092" s="20"/>
    </row>
    <row r="2093" spans="1:34">
      <c r="A2093" s="99" t="s">
        <v>824</v>
      </c>
      <c r="B2093" s="91"/>
      <c r="C2093" s="21" t="s">
        <v>326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825</v>
      </c>
      <c r="B2094" s="91"/>
      <c r="C2094" s="21" t="s">
        <v>327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328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324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325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240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791</v>
      </c>
      <c r="AF2098" s="60"/>
      <c r="AH2098" s="20"/>
    </row>
    <row r="2099" spans="1:34">
      <c r="A2099" s="99" t="s">
        <v>792</v>
      </c>
      <c r="B2099" s="93">
        <v>0</v>
      </c>
      <c r="C2099" s="21" t="s">
        <v>323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793</v>
      </c>
      <c r="B2100" s="93">
        <v>40</v>
      </c>
      <c r="C2100" s="21" t="s">
        <v>826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794</v>
      </c>
      <c r="B2101" s="93">
        <v>0</v>
      </c>
      <c r="C2101" s="21" t="s">
        <v>336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795</v>
      </c>
      <c r="B2102" s="93">
        <v>0</v>
      </c>
      <c r="C2102" s="21" t="s">
        <v>337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645</v>
      </c>
      <c r="B2103" s="93"/>
      <c r="C2103" s="21" t="s">
        <v>338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586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821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372.9375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567.9375</v>
      </c>
      <c r="AA2105" s="14">
        <f t="shared" si="689"/>
        <v>0</v>
      </c>
      <c r="AB2105" s="14">
        <f t="shared" si="691"/>
        <v>0</v>
      </c>
      <c r="AC2105" s="15">
        <f t="shared" si="690"/>
        <v>764</v>
      </c>
      <c r="AD2105" s="48">
        <f>(ROUND(AC2105-AC2098,1)/AC2098)</f>
        <v>0.26657824933687002</v>
      </c>
      <c r="AE2105" s="113"/>
      <c r="AF2105" s="60"/>
      <c r="AH2105" s="20"/>
    </row>
    <row r="2106" spans="1:34">
      <c r="A2106" s="99" t="s">
        <v>822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823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372.9375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567.9375</v>
      </c>
      <c r="AC2107" s="15">
        <f t="shared" si="690"/>
        <v>764</v>
      </c>
      <c r="AD2107" s="48">
        <f>(ROUND(AC2107-AC2098,1)/AC2098)</f>
        <v>0.26657824933687002</v>
      </c>
      <c r="AE2107" s="113"/>
      <c r="AF2107" s="60"/>
      <c r="AH2107" s="20"/>
    </row>
    <row r="2108" spans="1:34">
      <c r="A2108" s="99" t="s">
        <v>824</v>
      </c>
      <c r="B2108" s="93"/>
      <c r="C2108" s="21" t="s">
        <v>326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825</v>
      </c>
      <c r="B2109" s="93"/>
      <c r="C2109" s="21" t="s">
        <v>327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328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324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325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51" t="s">
        <v>92</v>
      </c>
      <c r="C2113" s="151"/>
      <c r="D2113" s="151"/>
      <c r="E2113" s="151"/>
      <c r="F2113" s="151"/>
      <c r="G2113" s="151"/>
      <c r="H2113" s="151"/>
      <c r="I2113" s="151"/>
      <c r="J2113" s="151"/>
      <c r="K2113" s="151"/>
      <c r="L2113" s="151"/>
      <c r="M2113" s="151"/>
      <c r="N2113" s="151"/>
      <c r="O2113" s="151"/>
      <c r="P2113" s="151"/>
      <c r="Q2113" s="151"/>
      <c r="R2113" s="151"/>
      <c r="S2113" s="151"/>
      <c r="T2113" s="151"/>
      <c r="U2113" s="151"/>
      <c r="V2113" s="151"/>
      <c r="W2113" s="151"/>
      <c r="X2113" s="151"/>
      <c r="Y2113" s="151"/>
      <c r="Z2113" s="151"/>
      <c r="AA2113" s="151"/>
      <c r="AB2113" s="151"/>
      <c r="AC2113" s="18">
        <v>500</v>
      </c>
      <c r="AD2113" s="18"/>
      <c r="AE2113" s="113" t="s">
        <v>791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242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792</v>
      </c>
      <c r="B2115" s="87">
        <v>6</v>
      </c>
      <c r="C2115" s="21" t="s">
        <v>323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793</v>
      </c>
      <c r="B2116" s="87">
        <v>12</v>
      </c>
      <c r="C2116" s="21" t="s">
        <v>826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794</v>
      </c>
      <c r="B2117" s="87">
        <v>0</v>
      </c>
      <c r="C2117" s="21" t="s">
        <v>336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795</v>
      </c>
      <c r="B2118" s="87">
        <v>0</v>
      </c>
      <c r="C2118" s="21" t="s">
        <v>337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645</v>
      </c>
      <c r="B2119" s="87"/>
      <c r="C2119" s="21" t="s">
        <v>338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586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821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320.625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470.625</v>
      </c>
      <c r="AA2121" s="14">
        <f t="shared" si="695"/>
        <v>0</v>
      </c>
      <c r="AB2121" s="14">
        <f t="shared" si="697"/>
        <v>0</v>
      </c>
      <c r="AC2121" s="15">
        <f t="shared" si="696"/>
        <v>634.4</v>
      </c>
      <c r="AD2121" s="48">
        <f>(ROUND(AC2121-AC2114,1)/AC2114)</f>
        <v>0.25873015873015875</v>
      </c>
      <c r="AE2121" s="113"/>
      <c r="AF2121" s="60"/>
      <c r="AH2121" s="20"/>
    </row>
    <row r="2122" spans="1:34">
      <c r="A2122" s="99" t="s">
        <v>822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823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320.625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470.625</v>
      </c>
      <c r="AC2123" s="15">
        <f t="shared" si="696"/>
        <v>634.4</v>
      </c>
      <c r="AD2123" s="48">
        <f>(ROUND(AC2123-AC2114,1)/AC2114)</f>
        <v>0.25873015873015875</v>
      </c>
      <c r="AE2123" s="113"/>
      <c r="AF2123" s="60"/>
      <c r="AH2123" s="20"/>
    </row>
    <row r="2124" spans="1:34">
      <c r="A2124" s="99" t="s">
        <v>824</v>
      </c>
      <c r="B2124" s="87"/>
      <c r="C2124" s="21" t="s">
        <v>326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825</v>
      </c>
      <c r="B2125" s="87"/>
      <c r="C2125" s="21" t="s">
        <v>327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328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324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325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791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242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792</v>
      </c>
      <c r="B2130" s="89">
        <v>12</v>
      </c>
      <c r="C2130" s="21" t="s">
        <v>323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793</v>
      </c>
      <c r="B2131" s="89">
        <v>8</v>
      </c>
      <c r="C2131" s="21" t="s">
        <v>826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794</v>
      </c>
      <c r="B2132" s="89">
        <v>0</v>
      </c>
      <c r="C2132" s="21" t="s">
        <v>336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795</v>
      </c>
      <c r="B2133" s="89">
        <v>0</v>
      </c>
      <c r="C2133" s="21" t="s">
        <v>337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645</v>
      </c>
      <c r="B2134" s="89"/>
      <c r="C2134" s="21" t="s">
        <v>338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586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821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304.08750000000003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463.08750000000003</v>
      </c>
      <c r="AA2136" s="14">
        <f t="shared" si="695"/>
        <v>0</v>
      </c>
      <c r="AB2136" s="14">
        <f t="shared" si="698"/>
        <v>0</v>
      </c>
      <c r="AC2136" s="15">
        <f t="shared" si="699"/>
        <v>628.70000000000005</v>
      </c>
      <c r="AD2136" s="48">
        <f>(ROUND(AC2136-AC2129,1)/AC2129)</f>
        <v>0.23371271585557299</v>
      </c>
      <c r="AE2136" s="113"/>
      <c r="AF2136" s="60"/>
      <c r="AH2136" s="20"/>
    </row>
    <row r="2137" spans="1:34">
      <c r="A2137" s="99" t="s">
        <v>822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823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304.08750000000003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463.08750000000003</v>
      </c>
      <c r="AC2138" s="15">
        <f t="shared" si="699"/>
        <v>628.70000000000005</v>
      </c>
      <c r="AD2138" s="48">
        <f>(ROUND(AC2138-AC2129,1)/AC2129)</f>
        <v>0.23371271585557299</v>
      </c>
      <c r="AE2138" s="113"/>
      <c r="AF2138" s="60"/>
      <c r="AH2138" s="20"/>
    </row>
    <row r="2139" spans="1:34">
      <c r="A2139" s="99" t="s">
        <v>824</v>
      </c>
      <c r="B2139" s="89"/>
      <c r="C2139" s="21" t="s">
        <v>326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825</v>
      </c>
      <c r="B2140" s="89"/>
      <c r="C2140" s="21" t="s">
        <v>327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328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324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325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575</v>
      </c>
      <c r="C2144" s="50" t="s">
        <v>242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791</v>
      </c>
      <c r="AF2144" s="60"/>
      <c r="AH2144" s="20"/>
    </row>
    <row r="2145" spans="1:34">
      <c r="A2145" s="99" t="s">
        <v>792</v>
      </c>
      <c r="B2145" s="87">
        <v>8</v>
      </c>
      <c r="C2145" s="21" t="s">
        <v>323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793</v>
      </c>
      <c r="B2146" s="87">
        <v>12</v>
      </c>
      <c r="C2146" s="21" t="s">
        <v>826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794</v>
      </c>
      <c r="B2147" s="87">
        <v>0</v>
      </c>
      <c r="C2147" s="21" t="s">
        <v>336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795</v>
      </c>
      <c r="B2148" s="87">
        <v>0</v>
      </c>
      <c r="C2148" s="21" t="s">
        <v>337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645</v>
      </c>
      <c r="B2149" s="87"/>
      <c r="C2149" s="21" t="s">
        <v>338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586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821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298.6875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475.6875</v>
      </c>
      <c r="AA2151" s="14">
        <f t="shared" si="703"/>
        <v>0</v>
      </c>
      <c r="AB2151" s="14">
        <f t="shared" si="705"/>
        <v>0</v>
      </c>
      <c r="AC2151" s="15">
        <f t="shared" si="704"/>
        <v>644.20000000000005</v>
      </c>
      <c r="AD2151" s="48">
        <f>(ROUND(AC2151-AC2144,1)/AC2144)</f>
        <v>0.24266975308641975</v>
      </c>
      <c r="AE2151" s="113"/>
      <c r="AF2151" s="60"/>
      <c r="AH2151" s="20"/>
    </row>
    <row r="2152" spans="1:34">
      <c r="A2152" s="99" t="s">
        <v>822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823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298.6875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475.6875</v>
      </c>
      <c r="AC2153" s="15">
        <f t="shared" si="704"/>
        <v>644.20000000000005</v>
      </c>
      <c r="AD2153" s="48">
        <f>(ROUND(AC2153-AC2144,1)/AC2144)</f>
        <v>0.24266975308641975</v>
      </c>
      <c r="AE2153" s="113"/>
      <c r="AF2153" s="60"/>
      <c r="AH2153" s="20"/>
    </row>
    <row r="2154" spans="1:34">
      <c r="A2154" s="99" t="s">
        <v>824</v>
      </c>
      <c r="B2154" s="87"/>
      <c r="C2154" s="21" t="s">
        <v>326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825</v>
      </c>
      <c r="B2155" s="87"/>
      <c r="C2155" s="21" t="s">
        <v>327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328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324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325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791</v>
      </c>
      <c r="AF2159" s="60"/>
      <c r="AH2159" s="20"/>
    </row>
    <row r="2160" spans="1:34">
      <c r="A2160" s="99" t="s">
        <v>792</v>
      </c>
      <c r="B2160" s="91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793</v>
      </c>
      <c r="B2161" s="91">
        <v>28</v>
      </c>
      <c r="C2161" s="21" t="s">
        <v>826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794</v>
      </c>
      <c r="B2162" s="91">
        <v>0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795</v>
      </c>
      <c r="B2163" s="91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645</v>
      </c>
      <c r="B2164" s="91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586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821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336.65625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479.15625</v>
      </c>
      <c r="AA2166" s="14">
        <f t="shared" si="695"/>
        <v>0</v>
      </c>
      <c r="AB2166" s="14">
        <f t="shared" si="707"/>
        <v>0</v>
      </c>
      <c r="AC2166" s="15">
        <f t="shared" si="706"/>
        <v>650.79999999999995</v>
      </c>
      <c r="AD2166" s="48">
        <f>(ROUND(AC2166-AC2159,1)/AC2159)</f>
        <v>0.23257575757575757</v>
      </c>
      <c r="AE2166" s="113"/>
      <c r="AF2166" s="60"/>
      <c r="AH2166" s="20"/>
    </row>
    <row r="2167" spans="1:34">
      <c r="A2167" s="99" t="s">
        <v>822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823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336.65625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479.15625</v>
      </c>
      <c r="AC2168" s="15">
        <f t="shared" si="706"/>
        <v>650.79999999999995</v>
      </c>
      <c r="AD2168" s="48">
        <f>(ROUND(AC2168-AC2159,1)/AC2159)</f>
        <v>0.23257575757575757</v>
      </c>
      <c r="AE2168" s="113"/>
      <c r="AF2168" s="60"/>
      <c r="AH2168" s="20"/>
    </row>
    <row r="2169" spans="1:34">
      <c r="A2169" s="99" t="s">
        <v>824</v>
      </c>
      <c r="B2169" s="91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825</v>
      </c>
      <c r="B2170" s="91"/>
      <c r="C2170" s="21" t="s">
        <v>327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328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240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792</v>
      </c>
      <c r="B2175" s="93">
        <v>0</v>
      </c>
      <c r="C2175" s="21" t="s">
        <v>323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791</v>
      </c>
      <c r="AF2175" s="60"/>
      <c r="AH2175" s="20"/>
    </row>
    <row r="2176" spans="1:34">
      <c r="A2176" s="99" t="s">
        <v>793</v>
      </c>
      <c r="B2176" s="93">
        <v>24</v>
      </c>
      <c r="C2176" s="21" t="s">
        <v>826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794</v>
      </c>
      <c r="B2177" s="93">
        <v>0</v>
      </c>
      <c r="C2177" s="21" t="s">
        <v>336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795</v>
      </c>
      <c r="B2178" s="93">
        <v>0</v>
      </c>
      <c r="C2178" s="21" t="s">
        <v>337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645</v>
      </c>
      <c r="B2179" s="93"/>
      <c r="C2179" s="21" t="s">
        <v>338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586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821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320.625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463.125</v>
      </c>
      <c r="AA2181" s="14">
        <f t="shared" si="711"/>
        <v>0</v>
      </c>
      <c r="AB2181" s="14">
        <f t="shared" si="713"/>
        <v>0</v>
      </c>
      <c r="AC2181" s="15">
        <f t="shared" si="712"/>
        <v>625.20000000000005</v>
      </c>
      <c r="AD2181" s="48">
        <f>(ROUND(AC2181-AC2174,1)/AC2174)</f>
        <v>0.23900118906064208</v>
      </c>
      <c r="AE2181" s="113"/>
      <c r="AF2181" s="60"/>
      <c r="AH2181" s="20"/>
    </row>
    <row r="2182" spans="1:34">
      <c r="A2182" s="99" t="s">
        <v>822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823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320.625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463.125</v>
      </c>
      <c r="AC2183" s="15">
        <f t="shared" si="712"/>
        <v>625.20000000000005</v>
      </c>
      <c r="AD2183" s="48">
        <f>(ROUND(AC2183-AC2174,1)/AC2174)</f>
        <v>0.23900118906064208</v>
      </c>
      <c r="AE2183" s="113"/>
      <c r="AF2183" s="60"/>
      <c r="AH2183" s="20"/>
    </row>
    <row r="2184" spans="1:34">
      <c r="A2184" s="99" t="s">
        <v>824</v>
      </c>
      <c r="B2184" s="93"/>
      <c r="C2184" s="21" t="s">
        <v>326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825</v>
      </c>
      <c r="B2185" s="93"/>
      <c r="C2185" s="21" t="s">
        <v>327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328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324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325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240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792</v>
      </c>
      <c r="B2190" s="91">
        <v>28</v>
      </c>
      <c r="C2190" s="21" t="s">
        <v>323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791</v>
      </c>
      <c r="AF2190" s="60"/>
      <c r="AH2190" s="20"/>
    </row>
    <row r="2191" spans="1:34">
      <c r="A2191" s="99" t="s">
        <v>793</v>
      </c>
      <c r="B2191" s="91">
        <v>0</v>
      </c>
      <c r="C2191" s="21" t="s">
        <v>826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794</v>
      </c>
      <c r="B2192" s="91">
        <v>0</v>
      </c>
      <c r="C2192" s="21" t="s">
        <v>336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795</v>
      </c>
      <c r="B2193" s="91">
        <v>0</v>
      </c>
      <c r="C2193" s="21" t="s">
        <v>337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645</v>
      </c>
      <c r="B2194" s="91"/>
      <c r="C2194" s="21" t="s">
        <v>338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586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821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304.08750000000003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463.08750000000003</v>
      </c>
      <c r="AA2196" s="14">
        <f t="shared" si="717"/>
        <v>0</v>
      </c>
      <c r="AB2196" s="14">
        <f t="shared" si="719"/>
        <v>0</v>
      </c>
      <c r="AC2196" s="15">
        <f t="shared" si="718"/>
        <v>628.70000000000005</v>
      </c>
      <c r="AD2196" s="48">
        <f>(ROUND(AC2196-AC2189,1)/AC2189)</f>
        <v>0.23371271585557299</v>
      </c>
      <c r="AE2196" s="113"/>
      <c r="AF2196" s="60"/>
      <c r="AH2196" s="20"/>
    </row>
    <row r="2197" spans="1:34">
      <c r="A2197" s="99" t="s">
        <v>822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823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304.08750000000003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463.08750000000003</v>
      </c>
      <c r="AC2198" s="15">
        <f t="shared" si="718"/>
        <v>628.70000000000005</v>
      </c>
      <c r="AD2198" s="48">
        <f>(ROUND(AC2198-AC2189,1)/AC2189)</f>
        <v>0.23371271585557299</v>
      </c>
      <c r="AE2198" s="113"/>
      <c r="AF2198" s="60"/>
      <c r="AH2198" s="20"/>
    </row>
    <row r="2199" spans="1:34">
      <c r="A2199" s="99" t="s">
        <v>824</v>
      </c>
      <c r="B2199" s="91"/>
      <c r="C2199" s="21" t="s">
        <v>326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825</v>
      </c>
      <c r="B2200" s="91"/>
      <c r="C2200" s="21" t="s">
        <v>327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328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324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325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241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90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190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542</v>
      </c>
      <c r="AD2204" s="58"/>
      <c r="AE2204" s="113"/>
      <c r="AF2204" s="60"/>
      <c r="AH2204" s="20"/>
    </row>
    <row r="2205" spans="1:34">
      <c r="A2205" s="99" t="s">
        <v>792</v>
      </c>
      <c r="B2205" s="93">
        <v>16</v>
      </c>
      <c r="C2205" s="21" t="s">
        <v>323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72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152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664</v>
      </c>
      <c r="AD2205" s="48">
        <f>(ROUND(AC2205-AC2204,1)/AC2204)</f>
        <v>0.22509225092250923</v>
      </c>
      <c r="AE2205" s="113" t="s">
        <v>791</v>
      </c>
      <c r="AF2205" s="60"/>
      <c r="AH2205" s="20"/>
    </row>
    <row r="2206" spans="1:34">
      <c r="A2206" s="99" t="s">
        <v>793</v>
      </c>
      <c r="B2206" s="93">
        <v>16</v>
      </c>
      <c r="C2206" s="21" t="s">
        <v>826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-0.10184501845018451</v>
      </c>
      <c r="AE2206" s="113"/>
      <c r="AF2206" s="60"/>
      <c r="AH2206" s="20"/>
    </row>
    <row r="2207" spans="1:34">
      <c r="A2207" s="99" t="s">
        <v>794</v>
      </c>
      <c r="B2207" s="93">
        <v>0</v>
      </c>
      <c r="C2207" s="21" t="s">
        <v>336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-0.10184501845018451</v>
      </c>
      <c r="AE2207" s="113"/>
      <c r="AF2207" s="60"/>
      <c r="AH2207" s="20"/>
    </row>
    <row r="2208" spans="1:34">
      <c r="A2208" s="99" t="s">
        <v>795</v>
      </c>
      <c r="B2208" s="93">
        <v>0</v>
      </c>
      <c r="C2208" s="21" t="s">
        <v>337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-0.10184501845018451</v>
      </c>
      <c r="AE2208" s="113"/>
      <c r="AF2208" s="60"/>
      <c r="AH2208" s="20"/>
    </row>
    <row r="2209" spans="1:34">
      <c r="A2209" s="99" t="s">
        <v>645</v>
      </c>
      <c r="B2209" s="93"/>
      <c r="C2209" s="21" t="s">
        <v>338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-0.10184501845018451</v>
      </c>
      <c r="AE2209" s="113"/>
      <c r="AF2209" s="60"/>
      <c r="AH2209" s="20"/>
    </row>
    <row r="2210" spans="1:34">
      <c r="A2210" s="99" t="s">
        <v>586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0.12435424354243543</v>
      </c>
      <c r="AE2210" s="113"/>
      <c r="AF2210" s="60"/>
      <c r="AH2210" s="20"/>
    </row>
    <row r="2211" spans="1:34">
      <c r="A2211" s="99" t="s">
        <v>821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408.375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573.375</v>
      </c>
      <c r="AA2211" s="14">
        <f t="shared" si="723"/>
        <v>0</v>
      </c>
      <c r="AB2211" s="14">
        <f t="shared" si="725"/>
        <v>0</v>
      </c>
      <c r="AC2211" s="15">
        <f t="shared" si="724"/>
        <v>687.8</v>
      </c>
      <c r="AD2211" s="48">
        <f>(ROUND(AC2211-AC2204,1)/AC2204)</f>
        <v>0.26900369003690039</v>
      </c>
      <c r="AE2211" s="113"/>
      <c r="AF2211" s="60"/>
      <c r="AH2211" s="20"/>
    </row>
    <row r="2212" spans="1:34">
      <c r="A2212" s="99" t="s">
        <v>822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0.12435424354243543</v>
      </c>
      <c r="AE2212" s="113"/>
      <c r="AF2212" s="60"/>
      <c r="AH2212" s="20"/>
    </row>
    <row r="2213" spans="1:34">
      <c r="A2213" s="99" t="s">
        <v>823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371.25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536.25</v>
      </c>
      <c r="AC2213" s="15">
        <f t="shared" si="724"/>
        <v>650.70000000000005</v>
      </c>
      <c r="AD2213" s="48">
        <f>(ROUND(AC2213-AC2204,1)/AC2204)</f>
        <v>0.20055350553505535</v>
      </c>
      <c r="AE2213" s="113"/>
      <c r="AF2213" s="60"/>
      <c r="AH2213" s="20"/>
    </row>
    <row r="2214" spans="1:34">
      <c r="A2214" s="99" t="s">
        <v>824</v>
      </c>
      <c r="B2214" s="93"/>
      <c r="C2214" s="21" t="s">
        <v>326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6.8265682656826573E-2</v>
      </c>
      <c r="AE2214" s="113"/>
      <c r="AF2214" s="60"/>
      <c r="AH2214" s="20"/>
    </row>
    <row r="2215" spans="1:34">
      <c r="A2215" s="99" t="s">
        <v>825</v>
      </c>
      <c r="B2215" s="93"/>
      <c r="C2215" s="21" t="s">
        <v>327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0.10424354243542436</v>
      </c>
      <c r="AE2215" s="113"/>
      <c r="AF2215" s="60"/>
      <c r="AH2215" s="20"/>
    </row>
    <row r="2216" spans="1:34">
      <c r="A2216" s="99"/>
      <c r="B2216" s="93"/>
      <c r="C2216" s="21" t="s">
        <v>328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0.10424354243542436</v>
      </c>
      <c r="AE2216" s="113"/>
      <c r="AF2216" s="60"/>
      <c r="AH2216" s="20"/>
    </row>
    <row r="2217" spans="1:34">
      <c r="A2217" s="99"/>
      <c r="B2217" s="93"/>
      <c r="C2217" s="21" t="s">
        <v>324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8.0442804428044287E-2</v>
      </c>
      <c r="AE2217" s="113"/>
      <c r="AF2217" s="60"/>
      <c r="AH2217" s="20"/>
    </row>
    <row r="2218" spans="1:34">
      <c r="A2218" s="99"/>
      <c r="B2218" s="93"/>
      <c r="C2218" s="21" t="s">
        <v>325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8.0442804428044287E-2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240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792</v>
      </c>
      <c r="B2220" s="91">
        <v>8</v>
      </c>
      <c r="C2220" s="21" t="s">
        <v>323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791</v>
      </c>
      <c r="AF2220" s="60"/>
      <c r="AH2220" s="20"/>
    </row>
    <row r="2221" spans="1:34">
      <c r="A2221" s="99" t="s">
        <v>793</v>
      </c>
      <c r="B2221" s="91">
        <v>16</v>
      </c>
      <c r="C2221" s="21" t="s">
        <v>826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794</v>
      </c>
      <c r="B2222" s="91">
        <v>0</v>
      </c>
      <c r="C2222" s="21" t="s">
        <v>336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795</v>
      </c>
      <c r="B2223" s="91">
        <v>0</v>
      </c>
      <c r="C2223" s="21" t="s">
        <v>337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645</v>
      </c>
      <c r="B2224" s="91"/>
      <c r="C2224" s="21" t="s">
        <v>338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586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821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320.625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470.625</v>
      </c>
      <c r="AA2226" s="14">
        <f t="shared" si="729"/>
        <v>0</v>
      </c>
      <c r="AB2226" s="14">
        <f t="shared" si="731"/>
        <v>0</v>
      </c>
      <c r="AC2226" s="15">
        <f t="shared" si="730"/>
        <v>634.4</v>
      </c>
      <c r="AD2226" s="48">
        <f>(ROUND(AC2226-AC2219,1)/AC2219)</f>
        <v>0.25873015873015875</v>
      </c>
      <c r="AE2226" s="113"/>
      <c r="AF2226" s="60"/>
      <c r="AH2226" s="20"/>
    </row>
    <row r="2227" spans="1:34">
      <c r="A2227" s="99" t="s">
        <v>822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823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320.625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470.625</v>
      </c>
      <c r="AC2228" s="15">
        <f t="shared" si="730"/>
        <v>634.4</v>
      </c>
      <c r="AD2228" s="48">
        <f>(ROUND(AC2228-AC2219,1)/AC2219)</f>
        <v>0.25873015873015875</v>
      </c>
      <c r="AE2228" s="113"/>
      <c r="AF2228" s="60"/>
      <c r="AH2228" s="20"/>
    </row>
    <row r="2229" spans="1:34">
      <c r="A2229" s="99" t="s">
        <v>824</v>
      </c>
      <c r="B2229" s="91"/>
      <c r="C2229" s="21" t="s">
        <v>326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825</v>
      </c>
      <c r="B2230" s="91"/>
      <c r="C2230" s="21" t="s">
        <v>327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328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324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325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330</v>
      </c>
      <c r="C2234" s="50" t="s">
        <v>240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422.4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598.4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598.4</v>
      </c>
      <c r="AD2234" s="58" t="s">
        <v>327</v>
      </c>
      <c r="AE2234" s="113"/>
      <c r="AF2234" s="60"/>
      <c r="AH2234" s="20"/>
    </row>
    <row r="2235" spans="1:34">
      <c r="A2235" s="99" t="s">
        <v>792</v>
      </c>
      <c r="B2235" s="93">
        <v>0</v>
      </c>
      <c r="C2235" s="21" t="s">
        <v>323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520.96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661.76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661.8</v>
      </c>
      <c r="AD2235" s="48">
        <f>(ROUND(AC2235-AC2234,1)/AC2234)</f>
        <v>0.10594919786096257</v>
      </c>
      <c r="AE2235" s="113" t="s">
        <v>791</v>
      </c>
      <c r="AF2235" s="60"/>
      <c r="AH2235" s="20"/>
    </row>
    <row r="2236" spans="1:34">
      <c r="A2236" s="99" t="s">
        <v>793</v>
      </c>
      <c r="B2236" s="93">
        <v>20</v>
      </c>
      <c r="C2236" s="21" t="s">
        <v>826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-0.1764705882352941</v>
      </c>
      <c r="AE2236" s="113"/>
      <c r="AF2236" s="60"/>
      <c r="AH2236" s="20"/>
    </row>
    <row r="2237" spans="1:34">
      <c r="A2237" s="99" t="s">
        <v>794</v>
      </c>
      <c r="B2237" s="93">
        <v>25</v>
      </c>
      <c r="C2237" s="21" t="s">
        <v>336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-0.1764705882352941</v>
      </c>
      <c r="AE2237" s="113"/>
      <c r="AF2237" s="60"/>
      <c r="AH2237" s="20"/>
    </row>
    <row r="2238" spans="1:34">
      <c r="A2238" s="99" t="s">
        <v>795</v>
      </c>
      <c r="B2238" s="93">
        <v>0</v>
      </c>
      <c r="C2238" s="21" t="s">
        <v>337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-0.1764705882352941</v>
      </c>
      <c r="AE2238" s="113"/>
      <c r="AF2238" s="60"/>
      <c r="AH2238" s="20"/>
    </row>
    <row r="2239" spans="1:34">
      <c r="A2239" s="99" t="s">
        <v>645</v>
      </c>
      <c r="B2239" s="93"/>
      <c r="C2239" s="21" t="s">
        <v>338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-0.1764705882352941</v>
      </c>
      <c r="AE2239" s="113"/>
      <c r="AF2239" s="60"/>
      <c r="AH2239" s="20"/>
    </row>
    <row r="2240" spans="1:34">
      <c r="A2240" s="99" t="s">
        <v>586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4.9632352941176475E-2</v>
      </c>
      <c r="AE2240" s="113"/>
      <c r="AF2240" s="60"/>
      <c r="AH2240" s="20"/>
    </row>
    <row r="2241" spans="1:34">
      <c r="A2241" s="99" t="s">
        <v>821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132.99</v>
      </c>
      <c r="T2241" s="14">
        <f>(O2241/100)*(K2241*$J$10)</f>
        <v>0</v>
      </c>
      <c r="U2241" s="14">
        <f>(P2241/100)*(K2241*$K$10)+(P2241/100)*(L2241*$L$10)</f>
        <v>337.5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190.19</v>
      </c>
      <c r="Y2241" s="14">
        <f t="shared" si="727"/>
        <v>0</v>
      </c>
      <c r="Z2241" s="14">
        <f t="shared" si="728"/>
        <v>487.5</v>
      </c>
      <c r="AA2241" s="14">
        <f t="shared" si="729"/>
        <v>0</v>
      </c>
      <c r="AB2241" s="14">
        <f t="shared" si="733"/>
        <v>0</v>
      </c>
      <c r="AC2241" s="15">
        <f t="shared" si="732"/>
        <v>677.7</v>
      </c>
      <c r="AD2241" s="48">
        <f>(ROUND(AC2241-AC2234,1)/AC2234)</f>
        <v>0.13252005347593582</v>
      </c>
      <c r="AE2241" s="113"/>
      <c r="AF2241" s="60"/>
      <c r="AH2241" s="20"/>
    </row>
    <row r="2242" spans="1:34">
      <c r="A2242" s="99" t="s">
        <v>822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6.25E-2</v>
      </c>
      <c r="AE2242" s="113"/>
      <c r="AF2242" s="60"/>
      <c r="AH2242" s="20"/>
    </row>
    <row r="2243" spans="1:34">
      <c r="A2243" s="99" t="s">
        <v>823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132.99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337.5</v>
      </c>
      <c r="X2243" s="14">
        <f t="shared" si="726"/>
        <v>190.19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487.5</v>
      </c>
      <c r="AC2243" s="15">
        <f t="shared" si="732"/>
        <v>677.7</v>
      </c>
      <c r="AD2243" s="48">
        <f>(ROUND(AC2243-AC2234,1)/AC2234)</f>
        <v>0.13252005347593582</v>
      </c>
      <c r="AE2243" s="113"/>
      <c r="AF2243" s="60"/>
      <c r="AH2243" s="20"/>
    </row>
    <row r="2244" spans="1:34">
      <c r="A2244" s="99" t="s">
        <v>824</v>
      </c>
      <c r="B2244" s="93"/>
      <c r="C2244" s="21" t="s">
        <v>326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488.40000000000003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620.40000000000009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620.4</v>
      </c>
      <c r="AD2244" s="48">
        <f>(ROUND(AC2244-AC2234,1)/AC2234)</f>
        <v>3.6764705882352942E-2</v>
      </c>
      <c r="AE2244" s="113"/>
      <c r="AF2244" s="60"/>
      <c r="AH2244" s="20"/>
    </row>
    <row r="2245" spans="1:34">
      <c r="A2245" s="99" t="s">
        <v>825</v>
      </c>
      <c r="B2245" s="93"/>
      <c r="C2245" s="21" t="s">
        <v>327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3.8770053475935831E-2</v>
      </c>
      <c r="AE2245" s="113"/>
      <c r="AF2245" s="60"/>
      <c r="AH2245" s="20"/>
    </row>
    <row r="2246" spans="1:34">
      <c r="A2246" s="99"/>
      <c r="B2246" s="93"/>
      <c r="C2246" s="21" t="s">
        <v>328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3.8770053475935831E-2</v>
      </c>
      <c r="AE2246" s="113"/>
      <c r="AF2246" s="60"/>
      <c r="AH2246" s="20"/>
    </row>
    <row r="2247" spans="1:34">
      <c r="A2247" s="99"/>
      <c r="B2247" s="93"/>
      <c r="C2247" s="21" t="s">
        <v>324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0.10594919786096257</v>
      </c>
      <c r="AE2247" s="113"/>
      <c r="AF2247" s="60"/>
      <c r="AH2247" s="20"/>
    </row>
    <row r="2248" spans="1:34">
      <c r="A2248" s="99"/>
      <c r="B2248" s="93"/>
      <c r="C2248" s="21" t="s">
        <v>325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-4.7125668449197862E-2</v>
      </c>
      <c r="AE2248" s="113"/>
      <c r="AF2248" s="60"/>
      <c r="AH2248" s="20"/>
    </row>
    <row r="2249" spans="1:34">
      <c r="A2249" s="106" t="s">
        <v>0</v>
      </c>
      <c r="B2249" s="90" t="s">
        <v>573</v>
      </c>
      <c r="C2249" s="50" t="s">
        <v>240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792</v>
      </c>
      <c r="B2250" s="91">
        <v>10</v>
      </c>
      <c r="C2250" s="21" t="s">
        <v>323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791</v>
      </c>
      <c r="AF2250" s="60"/>
      <c r="AH2250" s="20"/>
    </row>
    <row r="2251" spans="1:34">
      <c r="A2251" s="99" t="s">
        <v>793</v>
      </c>
      <c r="B2251" s="91">
        <v>18</v>
      </c>
      <c r="C2251" s="21" t="s">
        <v>826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794</v>
      </c>
      <c r="B2252" s="91">
        <v>0</v>
      </c>
      <c r="C2252" s="21" t="s">
        <v>336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795</v>
      </c>
      <c r="B2253" s="91">
        <v>0</v>
      </c>
      <c r="C2253" s="21" t="s">
        <v>337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645</v>
      </c>
      <c r="B2254" s="91"/>
      <c r="C2254" s="21" t="s">
        <v>338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586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821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315.5625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480.5625</v>
      </c>
      <c r="AA2256" s="14">
        <f t="shared" si="737"/>
        <v>0</v>
      </c>
      <c r="AB2256" s="14">
        <f t="shared" si="739"/>
        <v>0</v>
      </c>
      <c r="AC2256" s="15">
        <f t="shared" si="738"/>
        <v>649.6</v>
      </c>
      <c r="AD2256" s="48">
        <f>(ROUND(AC2256-AC2249,1)/AC2249)</f>
        <v>0.24923076923076923</v>
      </c>
      <c r="AE2256" s="113"/>
      <c r="AF2256" s="60"/>
      <c r="AH2256" s="20"/>
    </row>
    <row r="2257" spans="1:34">
      <c r="A2257" s="99" t="s">
        <v>822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823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315.5625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480.5625</v>
      </c>
      <c r="AC2258" s="15">
        <f t="shared" si="738"/>
        <v>649.6</v>
      </c>
      <c r="AD2258" s="48">
        <f>(ROUND(AC2258-AC2249,1)/AC2249)</f>
        <v>0.24923076923076923</v>
      </c>
      <c r="AE2258" s="113"/>
      <c r="AF2258" s="60"/>
      <c r="AH2258" s="20"/>
    </row>
    <row r="2259" spans="1:34">
      <c r="A2259" s="99" t="s">
        <v>824</v>
      </c>
      <c r="B2259" s="91"/>
      <c r="C2259" s="21" t="s">
        <v>326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825</v>
      </c>
      <c r="B2260" s="91"/>
      <c r="C2260" s="21" t="s">
        <v>327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328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324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325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240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510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680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680</v>
      </c>
      <c r="AD2264" s="58"/>
      <c r="AE2264" s="113"/>
      <c r="AF2264" s="60"/>
      <c r="AH2264" s="20"/>
    </row>
    <row r="2265" spans="1:34">
      <c r="A2265" s="99" t="s">
        <v>792</v>
      </c>
      <c r="B2265" s="92">
        <v>0</v>
      </c>
      <c r="C2265" s="21" t="s">
        <v>323</v>
      </c>
      <c r="D2265" s="12">
        <v>60</v>
      </c>
      <c r="E2265" s="12">
        <v>85</v>
      </c>
      <c r="F2265" s="12">
        <v>0</v>
      </c>
      <c r="G2265" s="12">
        <v>0</v>
      </c>
      <c r="H2265" s="12">
        <v>0</v>
      </c>
      <c r="I2265" s="13">
        <v>20</v>
      </c>
      <c r="J2265" s="13">
        <v>20</v>
      </c>
      <c r="K2265" s="13">
        <v>100</v>
      </c>
      <c r="L2265" s="13">
        <v>0</v>
      </c>
      <c r="M2265" s="13">
        <v>0</v>
      </c>
      <c r="N2265" s="14">
        <f>D2265*$D$4</f>
        <v>96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96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192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736</v>
      </c>
      <c r="AD2265" s="48">
        <f>(ROUND(AC2265-AC2264,1)/AC2264)</f>
        <v>8.2352941176470587E-2</v>
      </c>
      <c r="AE2265" s="113" t="s">
        <v>791</v>
      </c>
      <c r="AF2265" s="60"/>
      <c r="AH2265" s="20"/>
    </row>
    <row r="2266" spans="1:34">
      <c r="A2266" s="99" t="s">
        <v>793</v>
      </c>
      <c r="B2266" s="93">
        <v>20</v>
      </c>
      <c r="C2266" s="21" t="s">
        <v>826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-0.3</v>
      </c>
      <c r="AE2266" s="113"/>
      <c r="AF2266" s="60"/>
      <c r="AH2266" s="20"/>
    </row>
    <row r="2267" spans="1:34">
      <c r="A2267" s="99" t="s">
        <v>794</v>
      </c>
      <c r="B2267" s="93">
        <v>40</v>
      </c>
      <c r="C2267" s="21" t="s">
        <v>336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-0.3</v>
      </c>
      <c r="AE2267" s="113"/>
      <c r="AF2267" s="60"/>
      <c r="AH2267" s="20"/>
    </row>
    <row r="2268" spans="1:34">
      <c r="A2268" s="99" t="s">
        <v>795</v>
      </c>
      <c r="B2268" s="93">
        <v>0</v>
      </c>
      <c r="C2268" s="21" t="s">
        <v>337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-0.3</v>
      </c>
      <c r="AE2268" s="113"/>
      <c r="AF2268" s="60"/>
      <c r="AH2268" s="20"/>
    </row>
    <row r="2269" spans="1:34">
      <c r="A2269" s="99" t="s">
        <v>645</v>
      </c>
      <c r="B2269" s="93"/>
      <c r="C2269" s="21" t="s">
        <v>338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-0.3</v>
      </c>
      <c r="AE2269" s="113"/>
      <c r="AF2269" s="60"/>
      <c r="AH2269" s="20"/>
    </row>
    <row r="2270" spans="1:34">
      <c r="A2270" s="99" t="s">
        <v>586</v>
      </c>
      <c r="B2270" s="93"/>
      <c r="C2270" s="21" t="s">
        <v>1</v>
      </c>
      <c r="D2270" s="12">
        <v>0</v>
      </c>
      <c r="E2270" s="12">
        <v>160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240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576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816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816</v>
      </c>
      <c r="AD2270" s="48">
        <f>(ROUND(AC2270-AC2264,1)/AC2264)</f>
        <v>0.2</v>
      </c>
      <c r="AE2270" s="113"/>
      <c r="AF2270" s="60"/>
      <c r="AH2270" s="20"/>
    </row>
    <row r="2271" spans="1:34">
      <c r="A2271" s="99" t="s">
        <v>821</v>
      </c>
      <c r="B2271" s="93"/>
      <c r="C2271" s="21" t="s">
        <v>2</v>
      </c>
      <c r="D2271" s="12">
        <v>0</v>
      </c>
      <c r="E2271" s="12">
        <v>0</v>
      </c>
      <c r="F2271" s="12">
        <v>160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240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540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780</v>
      </c>
      <c r="AA2271" s="14">
        <f t="shared" si="743"/>
        <v>0</v>
      </c>
      <c r="AB2271" s="14">
        <f t="shared" si="745"/>
        <v>0</v>
      </c>
      <c r="AC2271" s="15">
        <f t="shared" si="744"/>
        <v>780</v>
      </c>
      <c r="AD2271" s="48">
        <f>(ROUND(AC2271-AC2264,1)/AC2264)</f>
        <v>0.14705882352941177</v>
      </c>
      <c r="AE2271" s="113"/>
      <c r="AF2271" s="60"/>
      <c r="AH2271" s="20"/>
    </row>
    <row r="2272" spans="1:34">
      <c r="A2272" s="99" t="s">
        <v>822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160</v>
      </c>
      <c r="H2272" s="12">
        <v>0</v>
      </c>
      <c r="I2272" s="13">
        <v>0</v>
      </c>
      <c r="J2272" s="13">
        <v>0</v>
      </c>
      <c r="K2272" s="13">
        <v>0</v>
      </c>
      <c r="L2272" s="13">
        <v>110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240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528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768</v>
      </c>
      <c r="AB2272" s="14">
        <f t="shared" si="745"/>
        <v>0</v>
      </c>
      <c r="AC2272" s="15">
        <f t="shared" si="744"/>
        <v>768</v>
      </c>
      <c r="AD2272" s="48">
        <f>(ROUND(AC2272-AC2264,1)/AC2264)</f>
        <v>0.12941176470588237</v>
      </c>
      <c r="AE2272" s="113"/>
      <c r="AF2272" s="60"/>
      <c r="AH2272" s="20"/>
    </row>
    <row r="2273" spans="1:34">
      <c r="A2273" s="99" t="s">
        <v>823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160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240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540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780</v>
      </c>
      <c r="AC2273" s="15">
        <f t="shared" si="744"/>
        <v>780</v>
      </c>
      <c r="AD2273" s="48">
        <f>(ROUND(AC2273-AC2264,1)/AC2264)</f>
        <v>0.14705882352941177</v>
      </c>
      <c r="AE2273" s="113"/>
      <c r="AF2273" s="60"/>
      <c r="AH2273" s="20"/>
    </row>
    <row r="2274" spans="1:34">
      <c r="A2274" s="99" t="s">
        <v>824</v>
      </c>
      <c r="B2274" s="93"/>
      <c r="C2274" s="21" t="s">
        <v>326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150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637.5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765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765</v>
      </c>
      <c r="AD2274" s="48">
        <f>(ROUND(AC2274-AC2264,1)/AC2264)</f>
        <v>0.125</v>
      </c>
      <c r="AE2274" s="113"/>
      <c r="AF2274" s="60"/>
      <c r="AH2274" s="20"/>
    </row>
    <row r="2275" spans="1:34">
      <c r="A2275" s="99" t="s">
        <v>825</v>
      </c>
      <c r="B2275" s="93"/>
      <c r="C2275" s="21" t="s">
        <v>327</v>
      </c>
      <c r="D2275" s="12">
        <v>140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210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546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756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756</v>
      </c>
      <c r="AD2275" s="48">
        <f>(ROUND(AC2275-AC2264,1)/AC2264)</f>
        <v>0.11176470588235295</v>
      </c>
      <c r="AE2275" s="113"/>
      <c r="AF2275" s="60"/>
      <c r="AH2275" s="20"/>
    </row>
    <row r="2276" spans="1:34">
      <c r="A2276" s="99"/>
      <c r="B2276" s="93"/>
      <c r="C2276" s="21" t="s">
        <v>328</v>
      </c>
      <c r="D2276" s="12">
        <v>140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210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546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756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756</v>
      </c>
      <c r="AD2276" s="48">
        <f>(ROUND(AC2276-AC2264,1)/AC2264)</f>
        <v>0.11176470588235295</v>
      </c>
      <c r="AE2276" s="113"/>
      <c r="AF2276" s="60"/>
      <c r="AH2276" s="20"/>
    </row>
    <row r="2277" spans="1:34">
      <c r="A2277" s="99"/>
      <c r="B2277" s="93"/>
      <c r="C2277" s="21" t="s">
        <v>324</v>
      </c>
      <c r="D2277" s="12">
        <v>60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70</v>
      </c>
      <c r="K2277" s="13">
        <v>100</v>
      </c>
      <c r="L2277" s="13">
        <v>0</v>
      </c>
      <c r="M2277" s="13">
        <v>0</v>
      </c>
      <c r="N2277" s="14">
        <f>D2277*$D$16</f>
        <v>96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235.2</v>
      </c>
      <c r="T2277" s="14">
        <f>(O2277/100)*(K2277*$K$16)</f>
        <v>272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331.2</v>
      </c>
      <c r="Y2277" s="14">
        <f t="shared" si="741"/>
        <v>408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739.2</v>
      </c>
      <c r="AD2277" s="48">
        <f>(ROUND(AC2277-AC2264,1)/AC2264)</f>
        <v>8.7058823529411772E-2</v>
      </c>
      <c r="AE2277" s="113"/>
      <c r="AF2277" s="60"/>
      <c r="AH2277" s="20"/>
    </row>
    <row r="2278" spans="1:34">
      <c r="A2278" s="99"/>
      <c r="B2278" s="93"/>
      <c r="C2278" s="21" t="s">
        <v>325</v>
      </c>
      <c r="D2278" s="12">
        <v>60</v>
      </c>
      <c r="E2278" s="12">
        <v>85</v>
      </c>
      <c r="F2278" s="12">
        <v>0</v>
      </c>
      <c r="G2278" s="12">
        <v>0</v>
      </c>
      <c r="H2278" s="12">
        <v>0</v>
      </c>
      <c r="I2278" s="13">
        <v>70</v>
      </c>
      <c r="J2278" s="13">
        <v>0</v>
      </c>
      <c r="K2278" s="13">
        <v>100</v>
      </c>
      <c r="L2278" s="13">
        <v>0</v>
      </c>
      <c r="M2278" s="13">
        <v>0</v>
      </c>
      <c r="N2278" s="14">
        <f>D2278*$D$17</f>
        <v>96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235.2</v>
      </c>
      <c r="T2278" s="14">
        <f>(O2278/100)*(K2278*$K$17)</f>
        <v>272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331.2</v>
      </c>
      <c r="Y2278" s="14">
        <f t="shared" si="741"/>
        <v>408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739.2</v>
      </c>
      <c r="AD2278" s="48">
        <f>(ROUND(AC2278-AC2264,1)/AC2264)</f>
        <v>8.7058823529411772E-2</v>
      </c>
      <c r="AE2278" s="113"/>
      <c r="AF2278" s="60"/>
      <c r="AH2278" s="20"/>
    </row>
    <row r="2279" spans="1:34">
      <c r="A2279" s="107"/>
      <c r="B2279" s="151" t="s">
        <v>101</v>
      </c>
      <c r="C2279" s="151"/>
      <c r="D2279" s="151"/>
      <c r="E2279" s="151"/>
      <c r="F2279" s="151"/>
      <c r="G2279" s="151"/>
      <c r="H2279" s="151"/>
      <c r="I2279" s="151"/>
      <c r="J2279" s="151"/>
      <c r="K2279" s="151"/>
      <c r="L2279" s="151"/>
      <c r="M2279" s="151"/>
      <c r="N2279" s="151"/>
      <c r="O2279" s="151"/>
      <c r="P2279" s="151"/>
      <c r="Q2279" s="151"/>
      <c r="R2279" s="151"/>
      <c r="S2279" s="151"/>
      <c r="T2279" s="151"/>
      <c r="U2279" s="151"/>
      <c r="V2279" s="151"/>
      <c r="W2279" s="151"/>
      <c r="X2279" s="151"/>
      <c r="Y2279" s="151"/>
      <c r="Z2279" s="151"/>
      <c r="AA2279" s="151"/>
      <c r="AB2279" s="151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242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791</v>
      </c>
      <c r="AF2280" s="60"/>
      <c r="AH2280" s="20"/>
    </row>
    <row r="2281" spans="1:34">
      <c r="A2281" s="99" t="s">
        <v>792</v>
      </c>
      <c r="B2281" s="87">
        <v>12</v>
      </c>
      <c r="C2281" s="21" t="s">
        <v>323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793</v>
      </c>
      <c r="B2282" s="87">
        <v>12</v>
      </c>
      <c r="C2282" s="21" t="s">
        <v>826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794</v>
      </c>
      <c r="B2283" s="87">
        <v>0</v>
      </c>
      <c r="C2283" s="21" t="s">
        <v>336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795</v>
      </c>
      <c r="B2284" s="87">
        <v>0</v>
      </c>
      <c r="C2284" s="21" t="s">
        <v>337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645</v>
      </c>
      <c r="B2285" s="87"/>
      <c r="C2285" s="21" t="s">
        <v>338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586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821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358.59375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546.09375</v>
      </c>
      <c r="AA2287" s="14">
        <f t="shared" si="749"/>
        <v>0</v>
      </c>
      <c r="AB2287" s="14">
        <f t="shared" si="751"/>
        <v>0</v>
      </c>
      <c r="AC2287" s="15">
        <f t="shared" si="750"/>
        <v>742.1</v>
      </c>
      <c r="AD2287" s="48">
        <f>(ROUND(AC2287-AC2280,1)/AC2280)</f>
        <v>0.23027188328912465</v>
      </c>
      <c r="AE2287" s="113"/>
      <c r="AF2287" s="60"/>
      <c r="AH2287" s="20"/>
    </row>
    <row r="2288" spans="1:34">
      <c r="A2288" s="99" t="s">
        <v>822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823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358.59375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546.09375</v>
      </c>
      <c r="AC2289" s="15">
        <f t="shared" si="750"/>
        <v>742.1</v>
      </c>
      <c r="AD2289" s="48">
        <f>(ROUND(AC2289-AC2280,1)/AC2280)</f>
        <v>0.23027188328912465</v>
      </c>
      <c r="AE2289" s="113"/>
      <c r="AF2289" s="60"/>
      <c r="AH2289" s="20"/>
    </row>
    <row r="2290" spans="1:34">
      <c r="A2290" s="99" t="s">
        <v>824</v>
      </c>
      <c r="B2290" s="87"/>
      <c r="C2290" s="21" t="s">
        <v>326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825</v>
      </c>
      <c r="B2291" s="87"/>
      <c r="C2291" s="21" t="s">
        <v>327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328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324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325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242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791</v>
      </c>
      <c r="AF2295" s="60"/>
      <c r="AH2295" s="20"/>
    </row>
    <row r="2296" spans="1:34">
      <c r="A2296" s="99" t="s">
        <v>792</v>
      </c>
      <c r="B2296" s="89">
        <v>12</v>
      </c>
      <c r="C2296" s="21" t="s">
        <v>323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793</v>
      </c>
      <c r="B2297" s="89">
        <v>18</v>
      </c>
      <c r="C2297" s="21" t="s">
        <v>826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794</v>
      </c>
      <c r="B2298" s="89">
        <v>0</v>
      </c>
      <c r="C2298" s="21" t="s">
        <v>336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795</v>
      </c>
      <c r="B2299" s="89">
        <v>0</v>
      </c>
      <c r="C2299" s="21" t="s">
        <v>337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645</v>
      </c>
      <c r="B2300" s="89"/>
      <c r="C2300" s="21" t="s">
        <v>338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586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821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329.0625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554.0625</v>
      </c>
      <c r="AA2302" s="14">
        <f t="shared" si="749"/>
        <v>0</v>
      </c>
      <c r="AB2302" s="14">
        <f t="shared" si="753"/>
        <v>0</v>
      </c>
      <c r="AC2302" s="15">
        <f t="shared" si="752"/>
        <v>751.4</v>
      </c>
      <c r="AD2302" s="48">
        <f>(ROUND(AC2302-AC2295,1)/AC2295)</f>
        <v>0.23748353096179178</v>
      </c>
      <c r="AE2302" s="113"/>
      <c r="AF2302" s="60"/>
      <c r="AH2302" s="20"/>
    </row>
    <row r="2303" spans="1:34">
      <c r="A2303" s="99" t="s">
        <v>822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823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329.0625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554.0625</v>
      </c>
      <c r="AC2304" s="15">
        <f t="shared" si="752"/>
        <v>751.4</v>
      </c>
      <c r="AD2304" s="48">
        <f>(ROUND(AC2304-AC2295,1)/AC2295)</f>
        <v>0.23748353096179178</v>
      </c>
      <c r="AE2304" s="113"/>
      <c r="AF2304" s="60"/>
      <c r="AH2304" s="20"/>
    </row>
    <row r="2305" spans="1:34">
      <c r="A2305" s="99" t="s">
        <v>824</v>
      </c>
      <c r="B2305" s="89"/>
      <c r="C2305" s="21" t="s">
        <v>326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825</v>
      </c>
      <c r="B2306" s="89"/>
      <c r="C2306" s="21" t="s">
        <v>327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328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324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325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234</v>
      </c>
      <c r="C2310" s="50" t="s">
        <v>240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791</v>
      </c>
      <c r="AF2310" s="60"/>
      <c r="AH2310" s="20"/>
    </row>
    <row r="2311" spans="1:34">
      <c r="A2311" s="99" t="s">
        <v>792</v>
      </c>
      <c r="B2311" s="91">
        <v>18</v>
      </c>
      <c r="C2311" s="21" t="s">
        <v>323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793</v>
      </c>
      <c r="B2312" s="91">
        <v>18</v>
      </c>
      <c r="C2312" s="21" t="s">
        <v>826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794</v>
      </c>
      <c r="B2313" s="91">
        <v>0</v>
      </c>
      <c r="C2313" s="21" t="s">
        <v>336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795</v>
      </c>
      <c r="B2314" s="91">
        <v>0</v>
      </c>
      <c r="C2314" s="21" t="s">
        <v>337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645</v>
      </c>
      <c r="B2315" s="91"/>
      <c r="C2315" s="21" t="s">
        <v>338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586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821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372.9375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567.9375</v>
      </c>
      <c r="AA2317" s="14">
        <f t="shared" si="757"/>
        <v>0</v>
      </c>
      <c r="AB2317" s="14">
        <f t="shared" si="759"/>
        <v>0</v>
      </c>
      <c r="AC2317" s="15">
        <f t="shared" si="758"/>
        <v>760.6</v>
      </c>
      <c r="AD2317" s="48">
        <f>(ROUND(AC2317-AC2310,1)/AC2310)</f>
        <v>0.23956975228161667</v>
      </c>
      <c r="AE2317" s="113"/>
      <c r="AF2317" s="60"/>
      <c r="AH2317" s="20"/>
    </row>
    <row r="2318" spans="1:34">
      <c r="A2318" s="99" t="s">
        <v>822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823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372.9375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567.9375</v>
      </c>
      <c r="AC2319" s="15">
        <f t="shared" si="758"/>
        <v>760.6</v>
      </c>
      <c r="AD2319" s="48">
        <f>(ROUND(AC2319-AC2310,1)/AC2310)</f>
        <v>0.23956975228161667</v>
      </c>
      <c r="AE2319" s="113"/>
      <c r="AF2319" s="60"/>
      <c r="AH2319" s="20"/>
    </row>
    <row r="2320" spans="1:34">
      <c r="A2320" s="99" t="s">
        <v>824</v>
      </c>
      <c r="B2320" s="91"/>
      <c r="C2320" s="21" t="s">
        <v>326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825</v>
      </c>
      <c r="B2321" s="91"/>
      <c r="C2321" s="21" t="s">
        <v>327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328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324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325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240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791</v>
      </c>
      <c r="AF2325" s="60"/>
      <c r="AH2325" s="20"/>
    </row>
    <row r="2326" spans="1:34">
      <c r="A2326" s="99" t="s">
        <v>792</v>
      </c>
      <c r="B2326" s="93">
        <v>18</v>
      </c>
      <c r="C2326" s="21" t="s">
        <v>323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793</v>
      </c>
      <c r="B2327" s="93">
        <v>12</v>
      </c>
      <c r="C2327" s="21" t="s">
        <v>826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794</v>
      </c>
      <c r="B2328" s="93">
        <v>0</v>
      </c>
      <c r="C2328" s="21" t="s">
        <v>336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795</v>
      </c>
      <c r="B2329" s="93">
        <v>0</v>
      </c>
      <c r="C2329" s="21" t="s">
        <v>337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645</v>
      </c>
      <c r="B2330" s="93"/>
      <c r="C2330" s="21" t="s">
        <v>338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586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821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372.9375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567.9375</v>
      </c>
      <c r="AA2332" s="14">
        <f t="shared" si="763"/>
        <v>0</v>
      </c>
      <c r="AB2332" s="14">
        <f t="shared" si="765"/>
        <v>0</v>
      </c>
      <c r="AC2332" s="15">
        <f t="shared" si="764"/>
        <v>757.2</v>
      </c>
      <c r="AD2332" s="48">
        <f>(ROUND(AC2332-AC2325,1)/AC2325)</f>
        <v>0.25530503978779839</v>
      </c>
      <c r="AE2332" s="113"/>
      <c r="AF2332" s="60"/>
    </row>
    <row r="2333" spans="1:34">
      <c r="A2333" s="99" t="s">
        <v>822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823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372.9375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567.9375</v>
      </c>
      <c r="AC2334" s="15">
        <f t="shared" si="764"/>
        <v>757.2</v>
      </c>
      <c r="AD2334" s="48">
        <f>(ROUND(AC2334-AC2325,1)/AC2325)</f>
        <v>0.25530503978779839</v>
      </c>
      <c r="AE2334" s="113"/>
      <c r="AF2334" s="60"/>
    </row>
    <row r="2335" spans="1:34">
      <c r="A2335" s="99" t="s">
        <v>824</v>
      </c>
      <c r="B2335" s="93"/>
      <c r="C2335" s="21" t="s">
        <v>326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825</v>
      </c>
      <c r="B2336" s="93"/>
      <c r="C2336" s="21" t="s">
        <v>327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328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324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325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241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791</v>
      </c>
      <c r="AF2340" s="60"/>
    </row>
    <row r="2341" spans="1:32">
      <c r="A2341" s="99" t="s">
        <v>792</v>
      </c>
      <c r="B2341" s="91">
        <v>0</v>
      </c>
      <c r="C2341" s="21" t="s">
        <v>323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793</v>
      </c>
      <c r="B2342" s="91">
        <v>32</v>
      </c>
      <c r="C2342" s="21" t="s">
        <v>826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794</v>
      </c>
      <c r="B2343" s="91">
        <v>0</v>
      </c>
      <c r="C2343" s="21" t="s">
        <v>336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795</v>
      </c>
      <c r="B2344" s="91">
        <v>0</v>
      </c>
      <c r="C2344" s="21" t="s">
        <v>337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645</v>
      </c>
      <c r="B2345" s="91"/>
      <c r="C2345" s="21" t="s">
        <v>338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586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821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401.625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611.625</v>
      </c>
      <c r="AA2347" s="14">
        <f t="shared" si="757"/>
        <v>0</v>
      </c>
      <c r="AB2347" s="14">
        <f t="shared" si="767"/>
        <v>0</v>
      </c>
      <c r="AC2347" s="15">
        <f t="shared" si="766"/>
        <v>831.3</v>
      </c>
      <c r="AD2347" s="48">
        <f>(ROUND(AC2347-AC2340,1)/AC2340)</f>
        <v>0.22973372781065091</v>
      </c>
      <c r="AE2347" s="113"/>
      <c r="AF2347" s="60"/>
    </row>
    <row r="2348" spans="1:32">
      <c r="A2348" s="99" t="s">
        <v>822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823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401.625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611.625</v>
      </c>
      <c r="AC2349" s="15">
        <f t="shared" si="766"/>
        <v>831.3</v>
      </c>
      <c r="AD2349" s="48">
        <f>(ROUND(AC2349-AC2340,1)/AC2340)</f>
        <v>0.22973372781065091</v>
      </c>
      <c r="AE2349" s="113"/>
      <c r="AF2349" s="60"/>
    </row>
    <row r="2350" spans="1:32">
      <c r="A2350" s="99" t="s">
        <v>824</v>
      </c>
      <c r="B2350" s="91"/>
      <c r="C2350" s="21" t="s">
        <v>326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825</v>
      </c>
      <c r="B2351" s="91"/>
      <c r="C2351" s="21" t="s">
        <v>327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328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324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325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240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120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220</v>
      </c>
      <c r="AC2355" s="53">
        <f>ROUND(X2355+Y2355+Z2355+AA2355+AB2355,1)</f>
        <v>660</v>
      </c>
      <c r="AD2355" s="58"/>
      <c r="AE2355" s="113"/>
      <c r="AF2355" s="60"/>
    </row>
    <row r="2356" spans="1:32">
      <c r="A2356" s="99" t="s">
        <v>792</v>
      </c>
      <c r="B2356" s="93">
        <v>12</v>
      </c>
      <c r="C2356" s="21" t="s">
        <v>323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96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176</v>
      </c>
      <c r="AC2356" s="15">
        <f>ROUND(X2356+Y2356+Z2356+AA2356+AB2356,1)</f>
        <v>736</v>
      </c>
      <c r="AD2356" s="48">
        <f>(ROUND(AC2356-AC2355,1)/AC2355)</f>
        <v>0.11515151515151516</v>
      </c>
      <c r="AE2356" s="113" t="s">
        <v>791</v>
      </c>
      <c r="AF2356" s="60"/>
    </row>
    <row r="2357" spans="1:32">
      <c r="A2357" s="99" t="s">
        <v>793</v>
      </c>
      <c r="B2357" s="93">
        <v>18</v>
      </c>
      <c r="C2357" s="21" t="s">
        <v>826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-0.10909090909090909</v>
      </c>
      <c r="AE2357" s="113"/>
      <c r="AF2357" s="60"/>
    </row>
    <row r="2358" spans="1:32">
      <c r="A2358" s="99" t="s">
        <v>794</v>
      </c>
      <c r="B2358" s="93">
        <v>0</v>
      </c>
      <c r="C2358" s="21" t="s">
        <v>336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-0.10909090909090909</v>
      </c>
      <c r="AE2358" s="113"/>
      <c r="AF2358" s="60"/>
    </row>
    <row r="2359" spans="1:32">
      <c r="A2359" s="99" t="s">
        <v>795</v>
      </c>
      <c r="B2359" s="93">
        <v>0</v>
      </c>
      <c r="C2359" s="21" t="s">
        <v>337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-0.10909090909090909</v>
      </c>
      <c r="AE2359" s="113"/>
      <c r="AF2359" s="60"/>
    </row>
    <row r="2360" spans="1:32">
      <c r="A2360" s="99" t="s">
        <v>645</v>
      </c>
      <c r="B2360" s="93"/>
      <c r="C2360" s="21" t="s">
        <v>338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-0.10909090909090909</v>
      </c>
      <c r="AE2360" s="113"/>
      <c r="AF2360" s="60"/>
    </row>
    <row r="2361" spans="1:32">
      <c r="A2361" s="99" t="s">
        <v>586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0.10303030303030303</v>
      </c>
      <c r="AE2361" s="113"/>
      <c r="AF2361" s="60"/>
    </row>
    <row r="2362" spans="1:32">
      <c r="A2362" s="99" t="s">
        <v>821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438.75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633.75</v>
      </c>
      <c r="AA2362" s="14">
        <f t="shared" si="771"/>
        <v>0</v>
      </c>
      <c r="AB2362" s="14">
        <f t="shared" si="773"/>
        <v>0</v>
      </c>
      <c r="AC2362" s="15">
        <f t="shared" si="772"/>
        <v>776.8</v>
      </c>
      <c r="AD2362" s="48">
        <f>(ROUND(AC2362-AC2355,1)/AC2355)</f>
        <v>0.17696969696969697</v>
      </c>
      <c r="AE2362" s="113"/>
      <c r="AF2362" s="60"/>
    </row>
    <row r="2363" spans="1:32">
      <c r="A2363" s="99" t="s">
        <v>822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0.10303030303030303</v>
      </c>
      <c r="AE2363" s="113"/>
      <c r="AF2363" s="60"/>
    </row>
    <row r="2364" spans="1:32">
      <c r="A2364" s="99" t="s">
        <v>823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482.625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677.625</v>
      </c>
      <c r="AC2364" s="15">
        <f t="shared" si="772"/>
        <v>820.6</v>
      </c>
      <c r="AD2364" s="48">
        <f>(ROUND(AC2364-AC2355,1)/AC2355)</f>
        <v>0.24333333333333332</v>
      </c>
      <c r="AE2364" s="113"/>
      <c r="AF2364" s="60"/>
    </row>
    <row r="2365" spans="1:32">
      <c r="A2365" s="99" t="s">
        <v>824</v>
      </c>
      <c r="B2365" s="93"/>
      <c r="C2365" s="21" t="s">
        <v>326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4.5454545454545456E-2</v>
      </c>
      <c r="AE2365" s="113"/>
      <c r="AF2365" s="60"/>
    </row>
    <row r="2366" spans="1:32">
      <c r="A2366" s="99" t="s">
        <v>825</v>
      </c>
      <c r="B2366" s="93"/>
      <c r="C2366" s="21" t="s">
        <v>327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9.7727272727272732E-2</v>
      </c>
      <c r="AE2366" s="113"/>
      <c r="AF2366" s="60"/>
    </row>
    <row r="2367" spans="1:32">
      <c r="A2367" s="99"/>
      <c r="B2367" s="93"/>
      <c r="C2367" s="21" t="s">
        <v>328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9.7727272727272732E-2</v>
      </c>
      <c r="AE2367" s="113"/>
      <c r="AF2367" s="60"/>
    </row>
    <row r="2368" spans="1:32">
      <c r="A2368" s="99"/>
      <c r="B2368" s="93"/>
      <c r="C2368" s="21" t="s">
        <v>324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0.16363636363636364</v>
      </c>
      <c r="AE2368" s="113"/>
      <c r="AF2368" s="60"/>
    </row>
    <row r="2369" spans="1:32">
      <c r="A2369" s="99"/>
      <c r="B2369" s="93"/>
      <c r="C2369" s="21" t="s">
        <v>325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6.0606060606060606E-3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241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792</v>
      </c>
      <c r="B2371" s="91">
        <v>0</v>
      </c>
      <c r="C2371" s="21" t="s">
        <v>323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791</v>
      </c>
      <c r="AF2371" s="60"/>
    </row>
    <row r="2372" spans="1:32">
      <c r="A2372" s="99" t="s">
        <v>793</v>
      </c>
      <c r="B2372" s="91">
        <v>40</v>
      </c>
      <c r="C2372" s="21" t="s">
        <v>826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794</v>
      </c>
      <c r="B2373" s="91">
        <v>0</v>
      </c>
      <c r="C2373" s="21" t="s">
        <v>336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795</v>
      </c>
      <c r="B2374" s="91">
        <v>0</v>
      </c>
      <c r="C2374" s="21" t="s">
        <v>337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645</v>
      </c>
      <c r="B2375" s="91"/>
      <c r="C2375" s="21" t="s">
        <v>338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586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821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438.75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633.75</v>
      </c>
      <c r="AA2377" s="14">
        <f t="shared" si="757"/>
        <v>0</v>
      </c>
      <c r="AB2377" s="14">
        <f t="shared" si="775"/>
        <v>0</v>
      </c>
      <c r="AC2377" s="15">
        <f t="shared" si="774"/>
        <v>785.9</v>
      </c>
      <c r="AD2377" s="48">
        <f>(ROUND(AC2377-AC2370,1)/AC2370)</f>
        <v>0.27168284789644015</v>
      </c>
      <c r="AE2377" s="113"/>
      <c r="AF2377" s="60"/>
    </row>
    <row r="2378" spans="1:32">
      <c r="A2378" s="99" t="s">
        <v>822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823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482.625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677.625</v>
      </c>
      <c r="AC2379" s="15">
        <f t="shared" si="774"/>
        <v>829.7</v>
      </c>
      <c r="AD2379" s="48">
        <f>(ROUND(AC2379-AC2370,1)/AC2370)</f>
        <v>0.34255663430420707</v>
      </c>
      <c r="AE2379" s="113"/>
      <c r="AF2379" s="60"/>
    </row>
    <row r="2380" spans="1:32">
      <c r="A2380" s="99" t="s">
        <v>824</v>
      </c>
      <c r="B2380" s="91"/>
      <c r="C2380" s="21" t="s">
        <v>326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825</v>
      </c>
      <c r="B2381" s="91"/>
      <c r="C2381" s="21" t="s">
        <v>327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328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324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325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403.2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547.20000000000005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667.2</v>
      </c>
      <c r="AD2384" s="48">
        <f>(ROUND(AC2384-AC2370,1)/AC2370)</f>
        <v>7.9611650485436891E-2</v>
      </c>
      <c r="AE2384" s="113"/>
      <c r="AF2384" s="60"/>
    </row>
    <row r="2385" spans="1:32">
      <c r="A2385" s="106" t="s">
        <v>0</v>
      </c>
      <c r="B2385" s="92" t="s">
        <v>567</v>
      </c>
      <c r="C2385" s="50" t="s">
        <v>240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480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680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680</v>
      </c>
      <c r="AD2385" s="58" t="s">
        <v>327</v>
      </c>
      <c r="AE2385" s="113"/>
      <c r="AF2385" s="60"/>
    </row>
    <row r="2386" spans="1:32">
      <c r="A2386" s="99" t="s">
        <v>792</v>
      </c>
      <c r="B2386" s="93">
        <v>0</v>
      </c>
      <c r="C2386" s="21" t="s">
        <v>323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592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752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752</v>
      </c>
      <c r="AD2386" s="48">
        <f>(ROUND(AC2386-AC2385,1)/AC2385)</f>
        <v>0.10588235294117647</v>
      </c>
      <c r="AE2386" s="113" t="s">
        <v>791</v>
      </c>
      <c r="AF2386" s="60"/>
    </row>
    <row r="2387" spans="1:32">
      <c r="A2387" s="99" t="s">
        <v>793</v>
      </c>
      <c r="B2387" s="93">
        <v>20</v>
      </c>
      <c r="C2387" s="21" t="s">
        <v>826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-0.17647058823529413</v>
      </c>
      <c r="AE2387" s="113"/>
      <c r="AF2387" s="60"/>
    </row>
    <row r="2388" spans="1:32">
      <c r="A2388" s="99" t="s">
        <v>794</v>
      </c>
      <c r="B2388" s="93">
        <v>10</v>
      </c>
      <c r="C2388" s="21" t="s">
        <v>336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-0.17647058823529413</v>
      </c>
      <c r="AE2388" s="113"/>
      <c r="AF2388" s="60"/>
    </row>
    <row r="2389" spans="1:32">
      <c r="A2389" s="99" t="s">
        <v>795</v>
      </c>
      <c r="B2389" s="93">
        <v>0</v>
      </c>
      <c r="C2389" s="21" t="s">
        <v>337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-0.17647058823529413</v>
      </c>
      <c r="AE2389" s="113"/>
      <c r="AF2389" s="60"/>
    </row>
    <row r="2390" spans="1:32">
      <c r="A2390" s="99" t="s">
        <v>645</v>
      </c>
      <c r="B2390" s="93"/>
      <c r="C2390" s="21" t="s">
        <v>338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-0.17647058823529413</v>
      </c>
      <c r="AE2390" s="113"/>
      <c r="AF2390" s="60"/>
    </row>
    <row r="2391" spans="1:32">
      <c r="A2391" s="99" t="s">
        <v>586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3.4705882352941177E-2</v>
      </c>
      <c r="AE2391" s="113"/>
      <c r="AF2391" s="60"/>
    </row>
    <row r="2392" spans="1:32">
      <c r="A2392" s="99" t="s">
        <v>821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151.85624999999999</v>
      </c>
      <c r="T2392" s="14">
        <f>(O2392/100)*(K2392*$J$10)</f>
        <v>0</v>
      </c>
      <c r="U2392" s="14">
        <f>(P2392/100)*(K2392*$K$10)+(P2392/100)*(L2392*$L$10)</f>
        <v>374.96249999999998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216.85624999999999</v>
      </c>
      <c r="Y2392" s="14">
        <f t="shared" si="755"/>
        <v>0</v>
      </c>
      <c r="Z2392" s="14">
        <f t="shared" si="756"/>
        <v>539.96249999999998</v>
      </c>
      <c r="AA2392" s="14">
        <f t="shared" si="757"/>
        <v>0</v>
      </c>
      <c r="AB2392" s="14">
        <f t="shared" si="777"/>
        <v>0</v>
      </c>
      <c r="AC2392" s="15">
        <f t="shared" si="776"/>
        <v>756.8</v>
      </c>
      <c r="AD2392" s="48">
        <f>(ROUND(AC2392-AC2385,1)/AC2385)</f>
        <v>0.11294117647058823</v>
      </c>
      <c r="AE2392" s="113"/>
      <c r="AF2392" s="60"/>
    </row>
    <row r="2393" spans="1:32">
      <c r="A2393" s="99" t="s">
        <v>822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5.4705882352941181E-2</v>
      </c>
      <c r="AE2393" s="113"/>
      <c r="AF2393" s="60"/>
    </row>
    <row r="2394" spans="1:32">
      <c r="A2394" s="99" t="s">
        <v>823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151.85624999999999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374.96249999999998</v>
      </c>
      <c r="X2394" s="14">
        <f t="shared" si="754"/>
        <v>216.85624999999999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539.96249999999998</v>
      </c>
      <c r="AC2394" s="15">
        <f t="shared" si="776"/>
        <v>756.8</v>
      </c>
      <c r="AD2394" s="48">
        <f>(ROUND(AC2394-AC2385,1)/AC2385)</f>
        <v>0.11294117647058823</v>
      </c>
      <c r="AE2394" s="113"/>
      <c r="AF2394" s="60"/>
    </row>
    <row r="2395" spans="1:32">
      <c r="A2395" s="99" t="s">
        <v>824</v>
      </c>
      <c r="B2395" s="93"/>
      <c r="C2395" s="21" t="s">
        <v>326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555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705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705</v>
      </c>
      <c r="AD2395" s="48">
        <f>(ROUND(AC2395-AC2385,1)/AC2385)</f>
        <v>3.6764705882352942E-2</v>
      </c>
      <c r="AE2395" s="113"/>
      <c r="AF2395" s="60"/>
    </row>
    <row r="2396" spans="1:32">
      <c r="A2396" s="99" t="s">
        <v>825</v>
      </c>
      <c r="B2396" s="93"/>
      <c r="C2396" s="21" t="s">
        <v>327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2.5000000000000001E-2</v>
      </c>
      <c r="AE2396" s="113"/>
      <c r="AF2396" s="60"/>
    </row>
    <row r="2397" spans="1:32">
      <c r="A2397" s="99"/>
      <c r="B2397" s="93"/>
      <c r="C2397" s="21" t="s">
        <v>328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2.5000000000000001E-2</v>
      </c>
      <c r="AE2397" s="113"/>
      <c r="AF2397" s="60"/>
    </row>
    <row r="2398" spans="1:32">
      <c r="A2398" s="99"/>
      <c r="B2398" s="93"/>
      <c r="C2398" s="21" t="s">
        <v>324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0.10588235294117647</v>
      </c>
      <c r="AE2398" s="113"/>
      <c r="AF2398" s="60"/>
    </row>
    <row r="2399" spans="1:32">
      <c r="A2399" s="99"/>
      <c r="B2399" s="93"/>
      <c r="C2399" s="21" t="s">
        <v>325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-4.7058823529411764E-2</v>
      </c>
      <c r="AE2399" s="113"/>
      <c r="AF2399" s="60"/>
    </row>
    <row r="2400" spans="1:32">
      <c r="A2400" s="106" t="s">
        <v>0</v>
      </c>
      <c r="B2400" s="90" t="s">
        <v>861</v>
      </c>
      <c r="C2400" s="50" t="s">
        <v>241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792</v>
      </c>
      <c r="B2401" s="91">
        <v>0</v>
      </c>
      <c r="C2401" s="21" t="s">
        <v>323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791</v>
      </c>
      <c r="AF2401" s="60"/>
    </row>
    <row r="2402" spans="1:32">
      <c r="A2402" s="99" t="s">
        <v>793</v>
      </c>
      <c r="B2402" s="91">
        <v>36</v>
      </c>
      <c r="C2402" s="21" t="s">
        <v>826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794</v>
      </c>
      <c r="B2403" s="91">
        <v>0</v>
      </c>
      <c r="C2403" s="21" t="s">
        <v>336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795</v>
      </c>
      <c r="B2404" s="91">
        <v>0</v>
      </c>
      <c r="C2404" s="21" t="s">
        <v>337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645</v>
      </c>
      <c r="B2405" s="91"/>
      <c r="C2405" s="21" t="s">
        <v>338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586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821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388.8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568.79999999999995</v>
      </c>
      <c r="AA2407" s="14">
        <f t="shared" si="781"/>
        <v>0</v>
      </c>
      <c r="AB2407" s="14">
        <f t="shared" si="783"/>
        <v>0</v>
      </c>
      <c r="AC2407" s="15">
        <f t="shared" si="782"/>
        <v>769</v>
      </c>
      <c r="AD2407" s="48">
        <f>(ROUND(AC2407-AC2400,1)/AC2400)</f>
        <v>0.24837662337662339</v>
      </c>
      <c r="AE2407" s="113"/>
      <c r="AF2407" s="60"/>
    </row>
    <row r="2408" spans="1:32">
      <c r="A2408" s="99" t="s">
        <v>822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823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388.8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568.79999999999995</v>
      </c>
      <c r="AC2409" s="15">
        <f t="shared" si="782"/>
        <v>769</v>
      </c>
      <c r="AD2409" s="48">
        <f>(ROUND(AC2409-AC2400,1)/AC2400)</f>
        <v>0.24837662337662339</v>
      </c>
      <c r="AE2409" s="113"/>
      <c r="AF2409" s="60"/>
    </row>
    <row r="2410" spans="1:32">
      <c r="A2410" s="99" t="s">
        <v>824</v>
      </c>
      <c r="B2410" s="91"/>
      <c r="C2410" s="21" t="s">
        <v>326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825</v>
      </c>
      <c r="B2411" s="91"/>
      <c r="C2411" s="21" t="s">
        <v>327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328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324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325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889</v>
      </c>
      <c r="C2415" s="50" t="s">
        <v>241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792</v>
      </c>
      <c r="B2416" s="93">
        <v>10</v>
      </c>
      <c r="C2416" s="21" t="s">
        <v>323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791</v>
      </c>
      <c r="AF2416" s="60"/>
    </row>
    <row r="2417" spans="1:32">
      <c r="A2417" s="99" t="s">
        <v>793</v>
      </c>
      <c r="B2417" s="93">
        <v>40</v>
      </c>
      <c r="C2417" s="21" t="s">
        <v>826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794</v>
      </c>
      <c r="B2418" s="93">
        <v>0</v>
      </c>
      <c r="C2418" s="21" t="s">
        <v>336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795</v>
      </c>
      <c r="B2419" s="93">
        <v>0</v>
      </c>
      <c r="C2419" s="21" t="s">
        <v>337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645</v>
      </c>
      <c r="B2420" s="93"/>
      <c r="C2420" s="21" t="s">
        <v>338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586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821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400.95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565.95000000000005</v>
      </c>
      <c r="AA2422" s="14">
        <f t="shared" si="781"/>
        <v>0</v>
      </c>
      <c r="AB2422" s="14">
        <f t="shared" si="785"/>
        <v>0</v>
      </c>
      <c r="AC2422" s="15">
        <f t="shared" si="784"/>
        <v>761</v>
      </c>
      <c r="AD2422" s="48">
        <f>(ROUND(AC2422-AC2415,1)/AC2415)</f>
        <v>0.26833333333333331</v>
      </c>
      <c r="AE2422" s="113"/>
      <c r="AF2422" s="60"/>
    </row>
    <row r="2423" spans="1:32">
      <c r="A2423" s="99" t="s">
        <v>822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823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400.95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565.95000000000005</v>
      </c>
      <c r="AC2424" s="15">
        <f t="shared" si="784"/>
        <v>761</v>
      </c>
      <c r="AD2424" s="48">
        <f>(ROUND(AC2424-AC2415,1)/AC2415)</f>
        <v>0.26833333333333331</v>
      </c>
      <c r="AE2424" s="113"/>
      <c r="AF2424" s="60"/>
    </row>
    <row r="2425" spans="1:32">
      <c r="A2425" s="99" t="s">
        <v>824</v>
      </c>
      <c r="B2425" s="93"/>
      <c r="C2425" s="21" t="s">
        <v>326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825</v>
      </c>
      <c r="B2426" s="93"/>
      <c r="C2426" s="21" t="s">
        <v>327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328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324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325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51" t="s">
        <v>788</v>
      </c>
      <c r="C2430" s="151"/>
      <c r="D2430" s="151"/>
      <c r="E2430" s="151"/>
      <c r="F2430" s="151"/>
      <c r="G2430" s="151"/>
      <c r="H2430" s="151"/>
      <c r="I2430" s="151"/>
      <c r="J2430" s="151"/>
      <c r="K2430" s="151"/>
      <c r="L2430" s="151"/>
      <c r="M2430" s="151"/>
      <c r="N2430" s="151"/>
      <c r="O2430" s="151"/>
      <c r="P2430" s="151"/>
      <c r="Q2430" s="151"/>
      <c r="R2430" s="151"/>
      <c r="S2430" s="151"/>
      <c r="T2430" s="151"/>
      <c r="U2430" s="151"/>
      <c r="V2430" s="151"/>
      <c r="W2430" s="151"/>
      <c r="X2430" s="151"/>
      <c r="Y2430" s="151"/>
      <c r="Z2430" s="151"/>
      <c r="AA2430" s="151"/>
      <c r="AB2430" s="151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242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791</v>
      </c>
      <c r="AF2431" s="60"/>
    </row>
    <row r="2432" spans="1:32">
      <c r="A2432" s="99" t="s">
        <v>792</v>
      </c>
      <c r="B2432" s="87">
        <v>16</v>
      </c>
      <c r="C2432" s="21" t="s">
        <v>323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793</v>
      </c>
      <c r="B2433" s="87">
        <v>16</v>
      </c>
      <c r="C2433" s="21" t="s">
        <v>826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794</v>
      </c>
      <c r="B2434" s="87">
        <v>0</v>
      </c>
      <c r="C2434" s="21" t="s">
        <v>336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795</v>
      </c>
      <c r="B2435" s="87">
        <v>0</v>
      </c>
      <c r="C2435" s="21" t="s">
        <v>337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645</v>
      </c>
      <c r="B2436" s="87"/>
      <c r="C2436" s="21" t="s">
        <v>338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586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821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320.625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470.625</v>
      </c>
      <c r="AA2438" s="14">
        <f t="shared" si="789"/>
        <v>0</v>
      </c>
      <c r="AB2438" s="14">
        <f t="shared" si="791"/>
        <v>0</v>
      </c>
      <c r="AC2438" s="15">
        <f t="shared" si="790"/>
        <v>634.4</v>
      </c>
      <c r="AD2438" s="48">
        <f>(ROUND(AC2438-AC2431,1)/AC2431)</f>
        <v>0.25873015873015875</v>
      </c>
      <c r="AE2438" s="113"/>
      <c r="AF2438" s="60"/>
    </row>
    <row r="2439" spans="1:32">
      <c r="A2439" s="99" t="s">
        <v>822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823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320.625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470.625</v>
      </c>
      <c r="AC2440" s="15">
        <f t="shared" si="790"/>
        <v>634.4</v>
      </c>
      <c r="AD2440" s="48">
        <f>(ROUND(AC2440-AC2431,1)/AC2431)</f>
        <v>0.25873015873015875</v>
      </c>
      <c r="AE2440" s="113"/>
      <c r="AF2440" s="60"/>
    </row>
    <row r="2441" spans="1:32">
      <c r="A2441" s="99" t="s">
        <v>824</v>
      </c>
      <c r="B2441" s="87"/>
      <c r="C2441" s="21" t="s">
        <v>326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825</v>
      </c>
      <c r="B2442" s="87"/>
      <c r="C2442" s="21" t="s">
        <v>327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328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324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325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308</v>
      </c>
      <c r="C2446" s="50" t="s">
        <v>240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791</v>
      </c>
      <c r="AF2446" s="60"/>
    </row>
    <row r="2447" spans="1:32">
      <c r="A2447" s="99" t="s">
        <v>792</v>
      </c>
      <c r="B2447" s="91">
        <v>0</v>
      </c>
      <c r="C2447" s="21" t="s">
        <v>323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793</v>
      </c>
      <c r="B2448" s="91">
        <v>25</v>
      </c>
      <c r="C2448" s="21" t="s">
        <v>826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794</v>
      </c>
      <c r="B2449" s="91">
        <v>0</v>
      </c>
      <c r="C2449" s="21" t="s">
        <v>336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795</v>
      </c>
      <c r="B2450" s="91">
        <v>0</v>
      </c>
      <c r="C2450" s="21" t="s">
        <v>337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645</v>
      </c>
      <c r="B2451" s="91"/>
      <c r="C2451" s="21" t="s">
        <v>338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586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821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304.08750000000003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463.08750000000003</v>
      </c>
      <c r="AA2453" s="14">
        <f t="shared" si="795"/>
        <v>0</v>
      </c>
      <c r="AB2453" s="14">
        <f t="shared" si="797"/>
        <v>0</v>
      </c>
      <c r="AC2453" s="15">
        <f t="shared" si="796"/>
        <v>628.70000000000005</v>
      </c>
      <c r="AD2453" s="48">
        <f>(ROUND(AC2453-AC2446,1)/AC2446)</f>
        <v>0.23371271585557299</v>
      </c>
      <c r="AE2453" s="113"/>
      <c r="AF2453" s="60"/>
    </row>
    <row r="2454" spans="1:32">
      <c r="A2454" s="99" t="s">
        <v>822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823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304.08750000000003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463.08750000000003</v>
      </c>
      <c r="AC2455" s="15">
        <f t="shared" si="796"/>
        <v>628.70000000000005</v>
      </c>
      <c r="AD2455" s="48">
        <f>(ROUND(AC2455-AC2446,1)/AC2446)</f>
        <v>0.23371271585557299</v>
      </c>
      <c r="AE2455" s="113"/>
      <c r="AF2455" s="60"/>
    </row>
    <row r="2456" spans="1:32">
      <c r="A2456" s="99" t="s">
        <v>824</v>
      </c>
      <c r="B2456" s="91"/>
      <c r="C2456" s="21" t="s">
        <v>326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825</v>
      </c>
      <c r="B2457" s="91"/>
      <c r="C2457" s="21" t="s">
        <v>327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328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324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325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51" t="s">
        <v>109</v>
      </c>
      <c r="C2461" s="151"/>
      <c r="D2461" s="151"/>
      <c r="E2461" s="151"/>
      <c r="F2461" s="151"/>
      <c r="G2461" s="151"/>
      <c r="H2461" s="151"/>
      <c r="I2461" s="151"/>
      <c r="J2461" s="151"/>
      <c r="K2461" s="151"/>
      <c r="L2461" s="151"/>
      <c r="M2461" s="151"/>
      <c r="N2461" s="151"/>
      <c r="O2461" s="151"/>
      <c r="P2461" s="151"/>
      <c r="Q2461" s="151"/>
      <c r="R2461" s="151"/>
      <c r="S2461" s="151"/>
      <c r="T2461" s="151"/>
      <c r="U2461" s="151"/>
      <c r="V2461" s="151"/>
      <c r="W2461" s="151"/>
      <c r="X2461" s="151"/>
      <c r="Y2461" s="151"/>
      <c r="Z2461" s="151"/>
      <c r="AA2461" s="151"/>
      <c r="AB2461" s="151"/>
      <c r="AC2461" s="18">
        <v>600</v>
      </c>
      <c r="AD2461" s="18"/>
      <c r="AE2461" s="113" t="s">
        <v>791</v>
      </c>
      <c r="AF2461" s="60"/>
    </row>
    <row r="2462" spans="1:32">
      <c r="A2462" s="106" t="s">
        <v>0</v>
      </c>
      <c r="B2462" s="87" t="s">
        <v>110</v>
      </c>
      <c r="C2462" s="21" t="s">
        <v>242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792</v>
      </c>
      <c r="B2463" s="87">
        <v>10</v>
      </c>
      <c r="C2463" s="21" t="s">
        <v>323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793</v>
      </c>
      <c r="B2464" s="87">
        <v>0</v>
      </c>
      <c r="C2464" s="21" t="s">
        <v>826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794</v>
      </c>
      <c r="B2465" s="87">
        <v>0</v>
      </c>
      <c r="C2465" s="21" t="s">
        <v>336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795</v>
      </c>
      <c r="B2466" s="87">
        <v>0</v>
      </c>
      <c r="C2466" s="21" t="s">
        <v>337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645</v>
      </c>
      <c r="B2467" s="87"/>
      <c r="C2467" s="21" t="s">
        <v>338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586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821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358.59375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546.09375</v>
      </c>
      <c r="AA2469" s="14">
        <f t="shared" si="801"/>
        <v>0</v>
      </c>
      <c r="AB2469" s="14">
        <f t="shared" si="803"/>
        <v>0</v>
      </c>
      <c r="AC2469" s="15">
        <f t="shared" si="802"/>
        <v>742.1</v>
      </c>
      <c r="AD2469" s="48">
        <f>(ROUND(AC2469-AC2462,1)/AC2462)</f>
        <v>0.23027188328912465</v>
      </c>
      <c r="AE2469" s="113"/>
      <c r="AF2469" s="60"/>
    </row>
    <row r="2470" spans="1:32">
      <c r="A2470" s="99" t="s">
        <v>822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823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358.59375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546.09375</v>
      </c>
      <c r="AC2471" s="15">
        <f t="shared" si="802"/>
        <v>742.1</v>
      </c>
      <c r="AD2471" s="48">
        <f>(ROUND(AC2471-AC2462,1)/AC2462)</f>
        <v>0.23027188328912465</v>
      </c>
      <c r="AE2471" s="113"/>
      <c r="AF2471" s="60"/>
    </row>
    <row r="2472" spans="1:32">
      <c r="A2472" s="99" t="s">
        <v>824</v>
      </c>
      <c r="B2472" s="87"/>
      <c r="C2472" s="21" t="s">
        <v>326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825</v>
      </c>
      <c r="B2473" s="87"/>
      <c r="C2473" s="21" t="s">
        <v>327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328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324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325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791</v>
      </c>
      <c r="AF2476" s="60"/>
    </row>
    <row r="2477" spans="1:32">
      <c r="A2477" s="106" t="s">
        <v>0</v>
      </c>
      <c r="B2477" s="88" t="s">
        <v>111</v>
      </c>
      <c r="C2477" s="50" t="s">
        <v>242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792</v>
      </c>
      <c r="B2478" s="89">
        <v>0</v>
      </c>
      <c r="C2478" s="21" t="s">
        <v>323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793</v>
      </c>
      <c r="B2479" s="89">
        <v>8</v>
      </c>
      <c r="C2479" s="21" t="s">
        <v>826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794</v>
      </c>
      <c r="B2480" s="89">
        <v>0</v>
      </c>
      <c r="C2480" s="21" t="s">
        <v>336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795</v>
      </c>
      <c r="B2481" s="89">
        <v>0</v>
      </c>
      <c r="C2481" s="21" t="s">
        <v>337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645</v>
      </c>
      <c r="B2482" s="89"/>
      <c r="C2482" s="21" t="s">
        <v>338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586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821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364.5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544.5</v>
      </c>
      <c r="AA2484" s="14">
        <f t="shared" si="807"/>
        <v>0</v>
      </c>
      <c r="AB2484" s="14">
        <f t="shared" si="809"/>
        <v>0</v>
      </c>
      <c r="AC2484" s="15">
        <f t="shared" si="808"/>
        <v>741.1</v>
      </c>
      <c r="AD2484" s="48">
        <f>(ROUND(AC2484-AC2477,1)/AC2477)</f>
        <v>0.22536375661375666</v>
      </c>
      <c r="AE2484" s="113"/>
      <c r="AF2484" s="60"/>
    </row>
    <row r="2485" spans="1:32">
      <c r="A2485" s="99" t="s">
        <v>822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823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364.5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544.5</v>
      </c>
      <c r="AC2486" s="15">
        <f t="shared" si="808"/>
        <v>741.1</v>
      </c>
      <c r="AD2486" s="48">
        <f>(ROUND(AC2486-AC2477,1)/AC2477)</f>
        <v>0.22536375661375666</v>
      </c>
      <c r="AE2486" s="113"/>
      <c r="AF2486" s="60"/>
    </row>
    <row r="2487" spans="1:32">
      <c r="A2487" s="99" t="s">
        <v>824</v>
      </c>
      <c r="B2487" s="89"/>
      <c r="C2487" s="21" t="s">
        <v>326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825</v>
      </c>
      <c r="B2488" s="89"/>
      <c r="C2488" s="21" t="s">
        <v>327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328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324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325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791</v>
      </c>
      <c r="AF2491" s="60"/>
    </row>
    <row r="2492" spans="1:32">
      <c r="A2492" s="106" t="s">
        <v>0</v>
      </c>
      <c r="B2492" s="86" t="s">
        <v>112</v>
      </c>
      <c r="C2492" s="50" t="s">
        <v>242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792</v>
      </c>
      <c r="B2493" s="87">
        <v>20</v>
      </c>
      <c r="C2493" s="21" t="s">
        <v>323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793</v>
      </c>
      <c r="B2494" s="87">
        <v>0</v>
      </c>
      <c r="C2494" s="21" t="s">
        <v>826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794</v>
      </c>
      <c r="B2495" s="87">
        <v>0</v>
      </c>
      <c r="C2495" s="21" t="s">
        <v>336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795</v>
      </c>
      <c r="B2496" s="87">
        <v>0</v>
      </c>
      <c r="C2496" s="21" t="s">
        <v>337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645</v>
      </c>
      <c r="B2497" s="87"/>
      <c r="C2497" s="21" t="s">
        <v>338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586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821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379.6875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567.1875</v>
      </c>
      <c r="AA2499" s="14">
        <f t="shared" si="807"/>
        <v>0</v>
      </c>
      <c r="AB2499" s="14">
        <f t="shared" si="811"/>
        <v>0</v>
      </c>
      <c r="AC2499" s="15">
        <f t="shared" si="810"/>
        <v>763.7</v>
      </c>
      <c r="AD2499" s="48">
        <f>(ROUND(AC2499-AC2492,1)/AC2492)</f>
        <v>0.24057829759584143</v>
      </c>
      <c r="AE2499" s="113"/>
      <c r="AF2499" s="60"/>
    </row>
    <row r="2500" spans="1:32">
      <c r="A2500" s="99" t="s">
        <v>822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823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379.6875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567.1875</v>
      </c>
      <c r="AC2501" s="15">
        <f t="shared" si="810"/>
        <v>763.7</v>
      </c>
      <c r="AD2501" s="48">
        <f>(ROUND(AC2501-AC2492,1)/AC2492)</f>
        <v>0.24057829759584143</v>
      </c>
      <c r="AE2501" s="113"/>
      <c r="AF2501" s="60"/>
    </row>
    <row r="2502" spans="1:32">
      <c r="A2502" s="99" t="s">
        <v>824</v>
      </c>
      <c r="B2502" s="87"/>
      <c r="C2502" s="21" t="s">
        <v>326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825</v>
      </c>
      <c r="B2503" s="87"/>
      <c r="C2503" s="21" t="s">
        <v>327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328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324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325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791</v>
      </c>
      <c r="AF2506" s="60"/>
    </row>
    <row r="2507" spans="1:32">
      <c r="A2507" s="106" t="s">
        <v>0</v>
      </c>
      <c r="B2507" s="88" t="s">
        <v>113</v>
      </c>
      <c r="C2507" s="50" t="s">
        <v>242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792</v>
      </c>
      <c r="B2508" s="89">
        <v>25</v>
      </c>
      <c r="C2508" s="21" t="s">
        <v>323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793</v>
      </c>
      <c r="B2509" s="89">
        <v>0</v>
      </c>
      <c r="C2509" s="21" t="s">
        <v>826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794</v>
      </c>
      <c r="B2510" s="89">
        <v>0</v>
      </c>
      <c r="C2510" s="21" t="s">
        <v>336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795</v>
      </c>
      <c r="B2511" s="89">
        <v>0</v>
      </c>
      <c r="C2511" s="21" t="s">
        <v>337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645</v>
      </c>
      <c r="B2512" s="89"/>
      <c r="C2512" s="21" t="s">
        <v>338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586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821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358.42500000000001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535.42499999999995</v>
      </c>
      <c r="AA2514" s="14">
        <f t="shared" si="807"/>
        <v>0</v>
      </c>
      <c r="AB2514" s="14">
        <f t="shared" si="813"/>
        <v>0</v>
      </c>
      <c r="AC2514" s="15">
        <f t="shared" si="812"/>
        <v>732</v>
      </c>
      <c r="AD2514" s="48">
        <f>(ROUND(AC2514-AC2507,1)/AC2507)</f>
        <v>0.21031746031746035</v>
      </c>
      <c r="AE2514" s="113"/>
      <c r="AF2514" s="60"/>
    </row>
    <row r="2515" spans="1:32">
      <c r="A2515" s="99" t="s">
        <v>822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823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358.42500000000001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535.42499999999995</v>
      </c>
      <c r="AC2516" s="15">
        <f t="shared" si="812"/>
        <v>732</v>
      </c>
      <c r="AD2516" s="48">
        <f>(ROUND(AC2516-AC2507,1)/AC2507)</f>
        <v>0.21031746031746035</v>
      </c>
      <c r="AE2516" s="113"/>
      <c r="AF2516" s="60"/>
    </row>
    <row r="2517" spans="1:32">
      <c r="A2517" s="99" t="s">
        <v>824</v>
      </c>
      <c r="B2517" s="89"/>
      <c r="C2517" s="21" t="s">
        <v>326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825</v>
      </c>
      <c r="B2518" s="89"/>
      <c r="C2518" s="21" t="s">
        <v>327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328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324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325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791</v>
      </c>
      <c r="AF2521" s="60"/>
    </row>
    <row r="2522" spans="1:32">
      <c r="A2522" s="106" t="s">
        <v>0</v>
      </c>
      <c r="B2522" s="86" t="s">
        <v>872</v>
      </c>
      <c r="C2522" s="50" t="s">
        <v>242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792</v>
      </c>
      <c r="B2523" s="87">
        <v>12</v>
      </c>
      <c r="C2523" s="21" t="s">
        <v>323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793</v>
      </c>
      <c r="B2524" s="87">
        <v>18</v>
      </c>
      <c r="C2524" s="21" t="s">
        <v>826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794</v>
      </c>
      <c r="B2525" s="87">
        <v>0</v>
      </c>
      <c r="C2525" s="21" t="s">
        <v>336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795</v>
      </c>
      <c r="B2526" s="87">
        <v>0</v>
      </c>
      <c r="C2526" s="21" t="s">
        <v>337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645</v>
      </c>
      <c r="B2527" s="87"/>
      <c r="C2527" s="21" t="s">
        <v>338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586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821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372.9375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567.9375</v>
      </c>
      <c r="AA2529" s="14">
        <f t="shared" si="817"/>
        <v>0</v>
      </c>
      <c r="AB2529" s="14">
        <f t="shared" si="819"/>
        <v>0</v>
      </c>
      <c r="AC2529" s="15">
        <f t="shared" si="818"/>
        <v>767.4</v>
      </c>
      <c r="AD2529" s="48">
        <f>(ROUND(AC2529-AC2522,1)/AC2522)</f>
        <v>0.25065189048239894</v>
      </c>
      <c r="AE2529" s="113"/>
      <c r="AF2529" s="60"/>
    </row>
    <row r="2530" spans="1:32">
      <c r="A2530" s="99" t="s">
        <v>822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823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372.9375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567.9375</v>
      </c>
      <c r="AC2531" s="15">
        <f t="shared" si="818"/>
        <v>767.4</v>
      </c>
      <c r="AD2531" s="48">
        <f>(ROUND(AC2531-AC2522,1)/AC2522)</f>
        <v>0.25065189048239894</v>
      </c>
      <c r="AE2531" s="113"/>
      <c r="AF2531" s="60"/>
    </row>
    <row r="2532" spans="1:32">
      <c r="A2532" s="99" t="s">
        <v>824</v>
      </c>
      <c r="B2532" s="87"/>
      <c r="C2532" s="21" t="s">
        <v>326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825</v>
      </c>
      <c r="B2533" s="87"/>
      <c r="C2533" s="21" t="s">
        <v>327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328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324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325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549</v>
      </c>
      <c r="C2537" s="50" t="s">
        <v>242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791</v>
      </c>
      <c r="AF2537" s="60"/>
    </row>
    <row r="2538" spans="1:32">
      <c r="A2538" s="99" t="s">
        <v>792</v>
      </c>
      <c r="B2538" s="87">
        <v>20</v>
      </c>
      <c r="C2538" s="21" t="s">
        <v>323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793</v>
      </c>
      <c r="B2539" s="87">
        <v>0</v>
      </c>
      <c r="C2539" s="21" t="s">
        <v>826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794</v>
      </c>
      <c r="B2540" s="87">
        <v>0</v>
      </c>
      <c r="C2540" s="21" t="s">
        <v>336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795</v>
      </c>
      <c r="B2541" s="87">
        <v>0</v>
      </c>
      <c r="C2541" s="21" t="s">
        <v>337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645</v>
      </c>
      <c r="B2542" s="87"/>
      <c r="C2542" s="21" t="s">
        <v>338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586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821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354.375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564.375</v>
      </c>
      <c r="AA2544" s="14">
        <f t="shared" si="823"/>
        <v>0</v>
      </c>
      <c r="AB2544" s="14">
        <f t="shared" si="826"/>
        <v>0</v>
      </c>
      <c r="AC2544" s="15">
        <f t="shared" si="825"/>
        <v>764.1</v>
      </c>
      <c r="AD2544" s="48">
        <f>(ROUND(AC2544-AC2537,1)/AC2537)</f>
        <v>0.24365234375</v>
      </c>
      <c r="AE2544" s="113"/>
      <c r="AF2544" s="60"/>
    </row>
    <row r="2545" spans="1:32">
      <c r="A2545" s="99" t="s">
        <v>822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823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354.375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564.375</v>
      </c>
      <c r="AC2546" s="15">
        <f t="shared" si="825"/>
        <v>764.1</v>
      </c>
      <c r="AD2546" s="48">
        <f>(ROUND(AC2546-AC2537,1)/AC2537)</f>
        <v>0.24365234375</v>
      </c>
      <c r="AE2546" s="113"/>
      <c r="AF2546" s="60"/>
    </row>
    <row r="2547" spans="1:32">
      <c r="A2547" s="99" t="s">
        <v>824</v>
      </c>
      <c r="B2547" s="87"/>
      <c r="C2547" s="21" t="s">
        <v>326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825</v>
      </c>
      <c r="B2548" s="87"/>
      <c r="C2548" s="21" t="s">
        <v>327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328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324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325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242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791</v>
      </c>
      <c r="AF2552" s="60"/>
    </row>
    <row r="2553" spans="1:32">
      <c r="A2553" s="99" t="s">
        <v>792</v>
      </c>
      <c r="B2553" s="89">
        <v>20</v>
      </c>
      <c r="C2553" s="21" t="s">
        <v>323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793</v>
      </c>
      <c r="B2554" s="89">
        <v>0</v>
      </c>
      <c r="C2554" s="21" t="s">
        <v>826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794</v>
      </c>
      <c r="B2555" s="89">
        <v>0</v>
      </c>
      <c r="C2555" s="21" t="s">
        <v>336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795</v>
      </c>
      <c r="B2556" s="89">
        <v>0</v>
      </c>
      <c r="C2556" s="21" t="s">
        <v>337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645</v>
      </c>
      <c r="B2557" s="89"/>
      <c r="C2557" s="21" t="s">
        <v>338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586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821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372.9375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567.9375</v>
      </c>
      <c r="AA2559" s="14">
        <f t="shared" si="830"/>
        <v>0</v>
      </c>
      <c r="AB2559" s="14">
        <f t="shared" si="832"/>
        <v>0</v>
      </c>
      <c r="AC2559" s="15">
        <f t="shared" si="831"/>
        <v>757.2</v>
      </c>
      <c r="AD2559" s="48">
        <f>(ROUND(AC2559-AC2552,1)/AC2552)</f>
        <v>0.25530503978779839</v>
      </c>
      <c r="AE2559" s="113"/>
      <c r="AF2559" s="60"/>
    </row>
    <row r="2560" spans="1:32">
      <c r="A2560" s="99" t="s">
        <v>822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823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372.9375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567.9375</v>
      </c>
      <c r="AC2561" s="15">
        <f t="shared" si="831"/>
        <v>757.2</v>
      </c>
      <c r="AD2561" s="48">
        <f>(ROUND(AC2561-AC2552,1)/AC2552)</f>
        <v>0.25530503978779839</v>
      </c>
      <c r="AE2561" s="113"/>
      <c r="AF2561" s="60"/>
    </row>
    <row r="2562" spans="1:32">
      <c r="A2562" s="99" t="s">
        <v>824</v>
      </c>
      <c r="B2562" s="89"/>
      <c r="C2562" s="21" t="s">
        <v>326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825</v>
      </c>
      <c r="B2563" s="89"/>
      <c r="C2563" s="21" t="s">
        <v>327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328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324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325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240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60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160</v>
      </c>
      <c r="AB2567" s="52">
        <f>R2567+W2567</f>
        <v>0</v>
      </c>
      <c r="AC2567" s="53">
        <f>ROUND(X2567+Y2567+Z2567+AA2567+AB2567,1)</f>
        <v>635.20000000000005</v>
      </c>
      <c r="AD2567" s="58"/>
      <c r="AE2567" s="113" t="s">
        <v>791</v>
      </c>
      <c r="AF2567" s="60"/>
    </row>
    <row r="2568" spans="1:32">
      <c r="A2568" s="99" t="s">
        <v>792</v>
      </c>
      <c r="B2568" s="91">
        <v>18</v>
      </c>
      <c r="C2568" s="21" t="s">
        <v>323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48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128</v>
      </c>
      <c r="AB2568" s="14">
        <f>R2568+W2568</f>
        <v>0</v>
      </c>
      <c r="AC2568" s="15">
        <f>ROUND(X2568+Y2568+Z2568+AA2568+AB2568,1)</f>
        <v>724.2</v>
      </c>
      <c r="AD2568" s="48">
        <f>(ROUND(AC2568-AC2567,1)/AC2567)</f>
        <v>0.14011335012594459</v>
      </c>
      <c r="AE2568" s="113"/>
      <c r="AF2568" s="60"/>
    </row>
    <row r="2569" spans="1:32">
      <c r="A2569" s="99" t="s">
        <v>793</v>
      </c>
      <c r="B2569" s="91">
        <v>14</v>
      </c>
      <c r="C2569" s="21" t="s">
        <v>826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-7.855793450881611E-2</v>
      </c>
      <c r="AE2569" s="113"/>
      <c r="AF2569" s="60"/>
    </row>
    <row r="2570" spans="1:32">
      <c r="A2570" s="99" t="s">
        <v>794</v>
      </c>
      <c r="B2570" s="91">
        <v>0</v>
      </c>
      <c r="C2570" s="21" t="s">
        <v>336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-7.855793450881611E-2</v>
      </c>
      <c r="AE2570" s="113"/>
      <c r="AF2570" s="60"/>
    </row>
    <row r="2571" spans="1:32">
      <c r="A2571" s="99" t="s">
        <v>795</v>
      </c>
      <c r="B2571" s="91">
        <v>0</v>
      </c>
      <c r="C2571" s="21" t="s">
        <v>337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-7.855793450881611E-2</v>
      </c>
      <c r="AE2571" s="113"/>
      <c r="AF2571" s="60"/>
    </row>
    <row r="2572" spans="1:32">
      <c r="A2572" s="99" t="s">
        <v>645</v>
      </c>
      <c r="B2572" s="91"/>
      <c r="C2572" s="21" t="s">
        <v>338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-7.855793450881611E-2</v>
      </c>
      <c r="AE2572" s="113"/>
      <c r="AF2572" s="60"/>
    </row>
    <row r="2573" spans="1:32">
      <c r="A2573" s="99" t="s">
        <v>586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0.12972292191435769</v>
      </c>
      <c r="AE2573" s="113"/>
      <c r="AF2573" s="60"/>
    </row>
    <row r="2574" spans="1:32">
      <c r="A2574" s="99" t="s">
        <v>821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394.875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589.875</v>
      </c>
      <c r="AA2574" s="14">
        <f t="shared" si="823"/>
        <v>0</v>
      </c>
      <c r="AB2574" s="14">
        <f t="shared" si="834"/>
        <v>0</v>
      </c>
      <c r="AC2574" s="15">
        <f t="shared" si="833"/>
        <v>761.5</v>
      </c>
      <c r="AD2574" s="48">
        <f>(ROUND(AC2574-AC2567,1)/AC2567)</f>
        <v>0.19883501259445843</v>
      </c>
      <c r="AE2574" s="113"/>
      <c r="AF2574" s="60"/>
    </row>
    <row r="2575" spans="1:32">
      <c r="A2575" s="99" t="s">
        <v>822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0.19112090680100755</v>
      </c>
      <c r="AE2575" s="113"/>
      <c r="AF2575" s="60"/>
    </row>
    <row r="2576" spans="1:32">
      <c r="A2576" s="99" t="s">
        <v>823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394.875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589.875</v>
      </c>
      <c r="AC2576" s="15">
        <f t="shared" si="833"/>
        <v>761.5</v>
      </c>
      <c r="AD2576" s="48">
        <f>(ROUND(AC2576-AC2567,1)/AC2567)</f>
        <v>0.19883501259445843</v>
      </c>
      <c r="AE2576" s="113"/>
      <c r="AF2576" s="60"/>
    </row>
    <row r="2577" spans="1:32">
      <c r="A2577" s="99" t="s">
        <v>824</v>
      </c>
      <c r="B2577" s="91"/>
      <c r="C2577" s="21" t="s">
        <v>326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9.9496221662468506E-2</v>
      </c>
      <c r="AE2577" s="113"/>
      <c r="AF2577" s="60"/>
    </row>
    <row r="2578" spans="1:32">
      <c r="A2578" s="99" t="s">
        <v>825</v>
      </c>
      <c r="B2578" s="91"/>
      <c r="C2578" s="21" t="s">
        <v>327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0.16183879093198991</v>
      </c>
      <c r="AE2578" s="113"/>
      <c r="AF2578" s="60"/>
    </row>
    <row r="2579" spans="1:32">
      <c r="A2579" s="99"/>
      <c r="B2579" s="91"/>
      <c r="C2579" s="21" t="s">
        <v>328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0.16183879093198991</v>
      </c>
      <c r="AE2579" s="113"/>
      <c r="AF2579" s="60"/>
    </row>
    <row r="2580" spans="1:32">
      <c r="A2580" s="99"/>
      <c r="B2580" s="91"/>
      <c r="C2580" s="21" t="s">
        <v>324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7.1316120906800992E-2</v>
      </c>
      <c r="AE2580" s="113"/>
      <c r="AF2580" s="60"/>
    </row>
    <row r="2581" spans="1:32">
      <c r="A2581" s="99"/>
      <c r="B2581" s="91"/>
      <c r="C2581" s="21" t="s">
        <v>325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0.21693954659949621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240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791</v>
      </c>
      <c r="AF2582" s="60"/>
    </row>
    <row r="2583" spans="1:32">
      <c r="A2583" s="99" t="s">
        <v>792</v>
      </c>
      <c r="B2583" s="93">
        <v>25</v>
      </c>
      <c r="C2583" s="21" t="s">
        <v>323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793</v>
      </c>
      <c r="B2584" s="93">
        <v>0</v>
      </c>
      <c r="C2584" s="21" t="s">
        <v>826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794</v>
      </c>
      <c r="B2585" s="93">
        <v>0</v>
      </c>
      <c r="C2585" s="21" t="s">
        <v>336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795</v>
      </c>
      <c r="B2586" s="93">
        <v>0</v>
      </c>
      <c r="C2586" s="21" t="s">
        <v>337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645</v>
      </c>
      <c r="B2587" s="93"/>
      <c r="C2587" s="21" t="s">
        <v>338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586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821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384.75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564.75</v>
      </c>
      <c r="AA2589" s="14">
        <f t="shared" si="838"/>
        <v>0</v>
      </c>
      <c r="AB2589" s="14">
        <f t="shared" si="840"/>
        <v>0</v>
      </c>
      <c r="AC2589" s="15">
        <f t="shared" si="839"/>
        <v>765</v>
      </c>
      <c r="AD2589" s="48">
        <f>(ROUND(AC2589-AC2582,1)/AC2582)</f>
        <v>0.24188311688311689</v>
      </c>
      <c r="AE2589" s="113"/>
      <c r="AF2589" s="60"/>
    </row>
    <row r="2590" spans="1:32">
      <c r="A2590" s="99" t="s">
        <v>822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823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384.75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564.75</v>
      </c>
      <c r="AC2591" s="15">
        <f t="shared" si="839"/>
        <v>765</v>
      </c>
      <c r="AD2591" s="48">
        <f>(ROUND(AC2591-AC2582,1)/AC2582)</f>
        <v>0.24188311688311689</v>
      </c>
      <c r="AE2591" s="113"/>
      <c r="AF2591" s="60"/>
    </row>
    <row r="2592" spans="1:32">
      <c r="A2592" s="99" t="s">
        <v>824</v>
      </c>
      <c r="B2592" s="93"/>
      <c r="C2592" s="21" t="s">
        <v>326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825</v>
      </c>
      <c r="B2593" s="93"/>
      <c r="C2593" s="21" t="s">
        <v>327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328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324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325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240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791</v>
      </c>
      <c r="AF2597" s="60"/>
    </row>
    <row r="2598" spans="1:32">
      <c r="A2598" s="99" t="s">
        <v>792</v>
      </c>
      <c r="B2598" s="91">
        <v>18</v>
      </c>
      <c r="C2598" s="21" t="s">
        <v>323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793</v>
      </c>
      <c r="B2599" s="91">
        <v>18</v>
      </c>
      <c r="C2599" s="21" t="s">
        <v>826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794</v>
      </c>
      <c r="B2600" s="91">
        <v>0</v>
      </c>
      <c r="C2600" s="21" t="s">
        <v>336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795</v>
      </c>
      <c r="B2601" s="91">
        <v>0</v>
      </c>
      <c r="C2601" s="21" t="s">
        <v>337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645</v>
      </c>
      <c r="B2602" s="91"/>
      <c r="C2602" s="21" t="s">
        <v>338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586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821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379.6875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567.1875</v>
      </c>
      <c r="AA2604" s="14">
        <f t="shared" si="844"/>
        <v>0</v>
      </c>
      <c r="AB2604" s="14">
        <f t="shared" si="846"/>
        <v>0</v>
      </c>
      <c r="AC2604" s="15">
        <f t="shared" si="845"/>
        <v>767.3</v>
      </c>
      <c r="AD2604" s="48">
        <f>(ROUND(AC2604-AC2597,1)/AC2597)</f>
        <v>0.2355877616747182</v>
      </c>
      <c r="AE2604" s="113"/>
      <c r="AF2604" s="60"/>
    </row>
    <row r="2605" spans="1:32">
      <c r="A2605" s="99" t="s">
        <v>822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823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379.6875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567.1875</v>
      </c>
      <c r="AC2606" s="15">
        <f t="shared" si="845"/>
        <v>767.3</v>
      </c>
      <c r="AD2606" s="48">
        <f>(ROUND(AC2606-AC2597,1)/AC2597)</f>
        <v>0.2355877616747182</v>
      </c>
      <c r="AE2606" s="113"/>
      <c r="AF2606" s="60"/>
    </row>
    <row r="2607" spans="1:32">
      <c r="A2607" s="99" t="s">
        <v>824</v>
      </c>
      <c r="B2607" s="91"/>
      <c r="C2607" s="21" t="s">
        <v>326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825</v>
      </c>
      <c r="B2608" s="91"/>
      <c r="C2608" s="21" t="s">
        <v>327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328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324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325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241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60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160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640</v>
      </c>
      <c r="AD2612" s="58"/>
      <c r="AE2612" s="113"/>
      <c r="AF2612" s="60"/>
    </row>
    <row r="2613" spans="1:32">
      <c r="A2613" s="99" t="s">
        <v>792</v>
      </c>
      <c r="B2613" s="93">
        <v>32</v>
      </c>
      <c r="C2613" s="21" t="s">
        <v>323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48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128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728</v>
      </c>
      <c r="AD2613" s="48">
        <f>(ROUND(AC2613-AC2612,1)/AC2612)</f>
        <v>0.13750000000000001</v>
      </c>
      <c r="AE2613" s="113" t="s">
        <v>791</v>
      </c>
      <c r="AF2613" s="60"/>
    </row>
    <row r="2614" spans="1:32">
      <c r="A2614" s="99" t="s">
        <v>793</v>
      </c>
      <c r="B2614" s="93">
        <v>0</v>
      </c>
      <c r="C2614" s="21" t="s">
        <v>826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-7.4999999999999997E-2</v>
      </c>
      <c r="AE2614" s="113"/>
      <c r="AF2614" s="60"/>
    </row>
    <row r="2615" spans="1:32">
      <c r="A2615" s="99" t="s">
        <v>794</v>
      </c>
      <c r="B2615" s="93">
        <v>0</v>
      </c>
      <c r="C2615" s="21" t="s">
        <v>336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-7.4999999999999997E-2</v>
      </c>
      <c r="AE2615" s="113"/>
      <c r="AF2615" s="60"/>
    </row>
    <row r="2616" spans="1:32">
      <c r="A2616" s="99" t="s">
        <v>795</v>
      </c>
      <c r="B2616" s="93">
        <v>0</v>
      </c>
      <c r="C2616" s="21" t="s">
        <v>337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-7.4999999999999997E-2</v>
      </c>
      <c r="AE2616" s="113"/>
      <c r="AF2616" s="60"/>
    </row>
    <row r="2617" spans="1:32">
      <c r="A2617" s="99" t="s">
        <v>645</v>
      </c>
      <c r="B2617" s="93"/>
      <c r="C2617" s="21" t="s">
        <v>338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-7.4999999999999997E-2</v>
      </c>
      <c r="AE2617" s="113"/>
      <c r="AF2617" s="60"/>
    </row>
    <row r="2618" spans="1:32">
      <c r="A2618" s="99" t="s">
        <v>586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0.15781249999999999</v>
      </c>
      <c r="AE2618" s="113"/>
      <c r="AF2618" s="60"/>
    </row>
    <row r="2619" spans="1:32">
      <c r="A2619" s="99" t="s">
        <v>821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455.625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680.625</v>
      </c>
      <c r="AA2619" s="14">
        <f t="shared" si="850"/>
        <v>0</v>
      </c>
      <c r="AB2619" s="14">
        <f t="shared" si="852"/>
        <v>0</v>
      </c>
      <c r="AC2619" s="15">
        <f t="shared" si="851"/>
        <v>836.6</v>
      </c>
      <c r="AD2619" s="48">
        <f>(ROUND(AC2619-AC2612,1)/AC2612)</f>
        <v>0.3071875</v>
      </c>
      <c r="AE2619" s="113"/>
      <c r="AF2619" s="60"/>
    </row>
    <row r="2620" spans="1:32">
      <c r="A2620" s="99" t="s">
        <v>822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0.15781249999999999</v>
      </c>
      <c r="AE2620" s="113"/>
      <c r="AF2620" s="60"/>
    </row>
    <row r="2621" spans="1:32">
      <c r="A2621" s="99" t="s">
        <v>823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405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630</v>
      </c>
      <c r="AC2621" s="15">
        <f t="shared" si="851"/>
        <v>786</v>
      </c>
      <c r="AD2621" s="48">
        <f>(ROUND(AC2621-AC2612,1)/AC2612)</f>
        <v>0.22812499999999999</v>
      </c>
      <c r="AE2621" s="113"/>
      <c r="AF2621" s="60"/>
    </row>
    <row r="2622" spans="1:32">
      <c r="A2622" s="99" t="s">
        <v>824</v>
      </c>
      <c r="B2622" s="93"/>
      <c r="C2622" s="21" t="s">
        <v>326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0.125</v>
      </c>
      <c r="AE2622" s="113"/>
      <c r="AF2622" s="60"/>
    </row>
    <row r="2623" spans="1:32">
      <c r="A2623" s="99" t="s">
        <v>825</v>
      </c>
      <c r="B2623" s="93"/>
      <c r="C2623" s="21" t="s">
        <v>327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0.1484375</v>
      </c>
      <c r="AE2623" s="113"/>
      <c r="AF2623" s="60"/>
    </row>
    <row r="2624" spans="1:32">
      <c r="A2624" s="99"/>
      <c r="B2624" s="93"/>
      <c r="C2624" s="21" t="s">
        <v>328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0.1484375</v>
      </c>
      <c r="AE2624" s="113"/>
      <c r="AF2624" s="60"/>
    </row>
    <row r="2625" spans="1:32">
      <c r="A2625" s="99"/>
      <c r="B2625" s="93"/>
      <c r="C2625" s="21" t="s">
        <v>324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3.4531249999999999E-2</v>
      </c>
      <c r="AE2625" s="113"/>
      <c r="AF2625" s="60"/>
    </row>
    <row r="2626" spans="1:32">
      <c r="A2626" s="99"/>
      <c r="B2626" s="93"/>
      <c r="C2626" s="21" t="s">
        <v>325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0.21000000000000002</v>
      </c>
      <c r="AE2626" s="113"/>
      <c r="AF2626" s="60"/>
    </row>
    <row r="2627" spans="1:32">
      <c r="A2627" s="107"/>
      <c r="B2627" s="151" t="s">
        <v>1002</v>
      </c>
      <c r="C2627" s="151"/>
      <c r="D2627" s="151"/>
      <c r="E2627" s="151"/>
      <c r="F2627" s="151"/>
      <c r="G2627" s="151"/>
      <c r="H2627" s="151"/>
      <c r="I2627" s="151"/>
      <c r="J2627" s="151"/>
      <c r="K2627" s="151"/>
      <c r="L2627" s="151"/>
      <c r="M2627" s="151"/>
      <c r="N2627" s="151"/>
      <c r="O2627" s="151"/>
      <c r="P2627" s="151"/>
      <c r="Q2627" s="151"/>
      <c r="R2627" s="151"/>
      <c r="S2627" s="151"/>
      <c r="T2627" s="151"/>
      <c r="U2627" s="151"/>
      <c r="V2627" s="151"/>
      <c r="W2627" s="151"/>
      <c r="X2627" s="151"/>
      <c r="Y2627" s="151"/>
      <c r="Z2627" s="151"/>
      <c r="AA2627" s="151"/>
      <c r="AB2627" s="151"/>
      <c r="AC2627" s="18">
        <v>500</v>
      </c>
      <c r="AD2627" s="18"/>
      <c r="AE2627" s="113" t="s">
        <v>791</v>
      </c>
      <c r="AF2627" s="60"/>
    </row>
    <row r="2628" spans="1:32">
      <c r="A2628" s="106" t="s">
        <v>0</v>
      </c>
      <c r="B2628" s="88" t="s">
        <v>119</v>
      </c>
      <c r="C2628" s="50" t="s">
        <v>242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792</v>
      </c>
      <c r="B2629" s="89">
        <v>18</v>
      </c>
      <c r="C2629" s="21" t="s">
        <v>323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793</v>
      </c>
      <c r="B2630" s="89">
        <v>0</v>
      </c>
      <c r="C2630" s="21" t="s">
        <v>826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794</v>
      </c>
      <c r="B2631" s="89">
        <v>0</v>
      </c>
      <c r="C2631" s="21" t="s">
        <v>336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795</v>
      </c>
      <c r="B2632" s="89">
        <v>0</v>
      </c>
      <c r="C2632" s="21" t="s">
        <v>337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645</v>
      </c>
      <c r="B2633" s="89"/>
      <c r="C2633" s="21" t="s">
        <v>338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586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821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315.5625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480.5625</v>
      </c>
      <c r="AA2635" s="14">
        <f t="shared" si="850"/>
        <v>0</v>
      </c>
      <c r="AB2635" s="14">
        <f t="shared" si="852"/>
        <v>0</v>
      </c>
      <c r="AC2635" s="15">
        <f t="shared" si="853"/>
        <v>646.20000000000005</v>
      </c>
      <c r="AD2635" s="48">
        <f>(ROUND(AC2635-AC2628,1)/AC2628)</f>
        <v>0.26805337519623229</v>
      </c>
      <c r="AE2635" s="113"/>
      <c r="AF2635" s="60"/>
    </row>
    <row r="2636" spans="1:32">
      <c r="A2636" s="99" t="s">
        <v>822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823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315.5625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480.5625</v>
      </c>
      <c r="AC2637" s="15">
        <f t="shared" si="853"/>
        <v>646.20000000000005</v>
      </c>
      <c r="AD2637" s="48">
        <f>(ROUND(AC2637-AC2628,1)/AC2628)</f>
        <v>0.26805337519623229</v>
      </c>
      <c r="AE2637" s="113"/>
      <c r="AF2637" s="60"/>
    </row>
    <row r="2638" spans="1:32">
      <c r="A2638" s="99" t="s">
        <v>824</v>
      </c>
      <c r="B2638" s="89"/>
      <c r="C2638" s="21" t="s">
        <v>326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825</v>
      </c>
      <c r="B2639" s="89"/>
      <c r="C2639" s="21" t="s">
        <v>327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328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324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325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791</v>
      </c>
      <c r="AF2642" s="60"/>
    </row>
    <row r="2643" spans="1:32">
      <c r="A2643" s="107"/>
      <c r="B2643" s="151" t="s">
        <v>120</v>
      </c>
      <c r="C2643" s="151"/>
      <c r="D2643" s="151"/>
      <c r="E2643" s="151"/>
      <c r="F2643" s="151"/>
      <c r="G2643" s="151"/>
      <c r="H2643" s="151"/>
      <c r="I2643" s="151"/>
      <c r="J2643" s="151"/>
      <c r="K2643" s="151"/>
      <c r="L2643" s="151"/>
      <c r="M2643" s="151"/>
      <c r="N2643" s="151"/>
      <c r="O2643" s="151"/>
      <c r="P2643" s="151"/>
      <c r="Q2643" s="151"/>
      <c r="R2643" s="151"/>
      <c r="S2643" s="151"/>
      <c r="T2643" s="151"/>
      <c r="U2643" s="151"/>
      <c r="V2643" s="151"/>
      <c r="W2643" s="151"/>
      <c r="X2643" s="151"/>
      <c r="Y2643" s="151"/>
      <c r="Z2643" s="151"/>
      <c r="AA2643" s="151"/>
      <c r="AB2643" s="151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228</v>
      </c>
      <c r="C2644" s="21" t="s">
        <v>242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792</v>
      </c>
      <c r="B2645" s="87">
        <v>32</v>
      </c>
      <c r="C2645" s="21" t="s">
        <v>323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793</v>
      </c>
      <c r="B2646" s="87">
        <v>8</v>
      </c>
      <c r="C2646" s="21" t="s">
        <v>826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794</v>
      </c>
      <c r="B2647" s="87">
        <v>0</v>
      </c>
      <c r="C2647" s="21" t="s">
        <v>336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795</v>
      </c>
      <c r="B2648" s="87">
        <v>0</v>
      </c>
      <c r="C2648" s="21" t="s">
        <v>337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645</v>
      </c>
      <c r="B2649" s="87"/>
      <c r="C2649" s="21" t="s">
        <v>338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586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821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448.875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733.875</v>
      </c>
      <c r="AA2651" s="14">
        <f t="shared" si="858"/>
        <v>0</v>
      </c>
      <c r="AB2651" s="14">
        <f t="shared" si="860"/>
        <v>0</v>
      </c>
      <c r="AC2651" s="15">
        <f t="shared" si="859"/>
        <v>988</v>
      </c>
      <c r="AD2651" s="48">
        <f>(ROUND(AC2651-AC2644,1)/AC2644)</f>
        <v>0.22732919254658385</v>
      </c>
      <c r="AE2651" s="113"/>
      <c r="AF2651" s="60"/>
    </row>
    <row r="2652" spans="1:32">
      <c r="A2652" s="99" t="s">
        <v>822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823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448.875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733.875</v>
      </c>
      <c r="AC2653" s="15">
        <f t="shared" si="859"/>
        <v>988</v>
      </c>
      <c r="AD2653" s="48">
        <f>(ROUND(AC2653-AC2644,1)/AC2644)</f>
        <v>0.22732919254658385</v>
      </c>
      <c r="AE2653" s="113"/>
      <c r="AF2653" s="60"/>
    </row>
    <row r="2654" spans="1:32">
      <c r="A2654" s="99" t="s">
        <v>824</v>
      </c>
      <c r="B2654" s="87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825</v>
      </c>
      <c r="B2655" s="87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328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791</v>
      </c>
      <c r="AF2657" s="60"/>
    </row>
    <row r="2658" spans="1:32">
      <c r="A2658" s="99"/>
      <c r="B2658" s="87"/>
      <c r="C2658" s="21" t="s">
        <v>325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242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792</v>
      </c>
      <c r="B2660" s="89">
        <v>24</v>
      </c>
      <c r="C2660" s="21" t="s">
        <v>323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793</v>
      </c>
      <c r="B2661" s="89">
        <v>10</v>
      </c>
      <c r="C2661" s="21" t="s">
        <v>826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794</v>
      </c>
      <c r="B2662" s="89">
        <v>0</v>
      </c>
      <c r="C2662" s="21" t="s">
        <v>336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795</v>
      </c>
      <c r="B2663" s="89">
        <v>0</v>
      </c>
      <c r="C2663" s="21" t="s">
        <v>337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645</v>
      </c>
      <c r="B2664" s="89"/>
      <c r="C2664" s="21" t="s">
        <v>338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586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821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455.62500000000006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725.625</v>
      </c>
      <c r="AA2666" s="14">
        <f t="shared" si="858"/>
        <v>0</v>
      </c>
      <c r="AB2666" s="14">
        <f t="shared" si="862"/>
        <v>0</v>
      </c>
      <c r="AC2666" s="15">
        <f t="shared" si="861"/>
        <v>981.5</v>
      </c>
      <c r="AD2666" s="48">
        <f>(ROUND(AC2666-AC2659,1)/AC2659)</f>
        <v>0.21713789682539683</v>
      </c>
      <c r="AE2666" s="113"/>
      <c r="AF2666" s="60"/>
    </row>
    <row r="2667" spans="1:32">
      <c r="A2667" s="99" t="s">
        <v>822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823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455.62500000000006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725.625</v>
      </c>
      <c r="AC2668" s="15">
        <f t="shared" si="861"/>
        <v>981.5</v>
      </c>
      <c r="AD2668" s="48">
        <f>(ROUND(AC2668-AC2659,1)/AC2659)</f>
        <v>0.21713789682539683</v>
      </c>
      <c r="AE2668" s="113"/>
      <c r="AF2668" s="60"/>
    </row>
    <row r="2669" spans="1:32">
      <c r="A2669" s="99" t="s">
        <v>824</v>
      </c>
      <c r="B2669" s="89"/>
      <c r="C2669" s="21" t="s">
        <v>326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825</v>
      </c>
      <c r="B2670" s="89"/>
      <c r="C2670" s="21" t="s">
        <v>327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328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324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791</v>
      </c>
      <c r="AF2672" s="60"/>
    </row>
    <row r="2673" spans="1:32">
      <c r="A2673" s="99"/>
      <c r="B2673" s="89"/>
      <c r="C2673" s="21" t="s">
        <v>325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536</v>
      </c>
      <c r="C2674" s="50" t="s">
        <v>242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792</v>
      </c>
      <c r="B2675" s="89">
        <v>32</v>
      </c>
      <c r="C2675" s="21" t="s">
        <v>323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793</v>
      </c>
      <c r="B2676" s="89">
        <v>0</v>
      </c>
      <c r="C2676" s="21" t="s">
        <v>826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794</v>
      </c>
      <c r="B2677" s="89">
        <v>0</v>
      </c>
      <c r="C2677" s="21" t="s">
        <v>336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795</v>
      </c>
      <c r="B2678" s="89">
        <v>0</v>
      </c>
      <c r="C2678" s="21" t="s">
        <v>337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645</v>
      </c>
      <c r="B2679" s="89"/>
      <c r="C2679" s="21" t="s">
        <v>338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586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821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438.75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738.75</v>
      </c>
      <c r="AA2681" s="14">
        <f t="shared" si="866"/>
        <v>0</v>
      </c>
      <c r="AB2681" s="14">
        <f t="shared" si="869"/>
        <v>0</v>
      </c>
      <c r="AC2681" s="15">
        <f t="shared" si="868"/>
        <v>990.4</v>
      </c>
      <c r="AD2681" s="48">
        <f>(ROUND(AC2681-AC2674,1)/AC2674)</f>
        <v>0.21670761670761671</v>
      </c>
      <c r="AE2681" s="113"/>
      <c r="AF2681" s="60"/>
    </row>
    <row r="2682" spans="1:32">
      <c r="A2682" s="99" t="s">
        <v>822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823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438.75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738.75</v>
      </c>
      <c r="AC2683" s="15">
        <f t="shared" si="868"/>
        <v>990.4</v>
      </c>
      <c r="AD2683" s="48">
        <f>(ROUND(AC2683-AC2674,1)/AC2674)</f>
        <v>0.21670761670761671</v>
      </c>
      <c r="AE2683" s="113"/>
      <c r="AF2683" s="60"/>
    </row>
    <row r="2684" spans="1:32">
      <c r="A2684" s="99" t="s">
        <v>824</v>
      </c>
      <c r="B2684" s="89"/>
      <c r="C2684" s="21" t="s">
        <v>326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825</v>
      </c>
      <c r="B2685" s="89"/>
      <c r="C2685" s="21" t="s">
        <v>327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328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324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791</v>
      </c>
      <c r="AF2687" s="60"/>
    </row>
    <row r="2688" spans="1:32">
      <c r="A2688" s="99"/>
      <c r="B2688" s="89"/>
      <c r="C2688" s="21" t="s">
        <v>325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240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792</v>
      </c>
      <c r="B2690" s="91">
        <v>36</v>
      </c>
      <c r="C2690" s="21" t="s">
        <v>323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793</v>
      </c>
      <c r="B2691" s="91">
        <v>18</v>
      </c>
      <c r="C2691" s="21" t="s">
        <v>826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794</v>
      </c>
      <c r="B2692" s="91">
        <v>0</v>
      </c>
      <c r="C2692" s="21" t="s">
        <v>336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795</v>
      </c>
      <c r="B2693" s="91">
        <v>0</v>
      </c>
      <c r="C2693" s="21" t="s">
        <v>337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645</v>
      </c>
      <c r="B2694" s="91"/>
      <c r="C2694" s="21" t="s">
        <v>338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586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821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455.62500000000006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725.625</v>
      </c>
      <c r="AA2696" s="14">
        <f t="shared" si="873"/>
        <v>0</v>
      </c>
      <c r="AB2696" s="14">
        <f t="shared" si="875"/>
        <v>0</v>
      </c>
      <c r="AC2696" s="15">
        <f t="shared" si="874"/>
        <v>990.8</v>
      </c>
      <c r="AD2696" s="48">
        <f>(ROUND(AC2696-AC2689,1)/AC2689)</f>
        <v>0.21421568627450982</v>
      </c>
      <c r="AE2696" s="113"/>
      <c r="AF2696" s="60"/>
    </row>
    <row r="2697" spans="1:32">
      <c r="A2697" s="99" t="s">
        <v>822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823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455.62500000000006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725.625</v>
      </c>
      <c r="AC2698" s="15">
        <f t="shared" si="874"/>
        <v>990.8</v>
      </c>
      <c r="AD2698" s="48">
        <f>(ROUND(AC2698-AC2689,1)/AC2689)</f>
        <v>0.21421568627450982</v>
      </c>
      <c r="AE2698" s="113"/>
      <c r="AF2698" s="60"/>
    </row>
    <row r="2699" spans="1:32">
      <c r="A2699" s="99" t="s">
        <v>824</v>
      </c>
      <c r="B2699" s="91"/>
      <c r="C2699" s="21" t="s">
        <v>326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825</v>
      </c>
      <c r="B2700" s="91"/>
      <c r="C2700" s="21" t="s">
        <v>327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328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324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791</v>
      </c>
      <c r="AF2702" s="60"/>
    </row>
    <row r="2703" spans="1:32">
      <c r="A2703" s="99"/>
      <c r="B2703" s="91"/>
      <c r="C2703" s="21" t="s">
        <v>325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644</v>
      </c>
      <c r="C2704" s="50" t="s">
        <v>241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96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256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836.8</v>
      </c>
      <c r="AD2704" s="58"/>
      <c r="AE2704" s="113"/>
      <c r="AF2704" s="60"/>
    </row>
    <row r="2705" spans="1:32">
      <c r="A2705" s="99" t="s">
        <v>792</v>
      </c>
      <c r="B2705" s="93">
        <v>40</v>
      </c>
      <c r="C2705" s="21" t="s">
        <v>323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76.8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204.8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917.6</v>
      </c>
      <c r="AD2705" s="48">
        <f>(ROUND(AC2705-AC2704,1)/AC2704)</f>
        <v>9.6558317399617594E-2</v>
      </c>
      <c r="AE2705" s="113"/>
      <c r="AF2705" s="60"/>
    </row>
    <row r="2706" spans="1:32">
      <c r="A2706" s="99" t="s">
        <v>793</v>
      </c>
      <c r="B2706" s="93">
        <v>0</v>
      </c>
      <c r="C2706" s="21" t="s">
        <v>826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-8.3771510516252382E-2</v>
      </c>
      <c r="AE2706" s="113"/>
      <c r="AF2706" s="60"/>
    </row>
    <row r="2707" spans="1:32">
      <c r="A2707" s="99" t="s">
        <v>794</v>
      </c>
      <c r="B2707" s="93">
        <v>0</v>
      </c>
      <c r="C2707" s="21" t="s">
        <v>336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-8.3771510516252382E-2</v>
      </c>
      <c r="AE2707" s="113"/>
      <c r="AF2707" s="60"/>
    </row>
    <row r="2708" spans="1:32">
      <c r="A2708" s="99" t="s">
        <v>795</v>
      </c>
      <c r="B2708" s="93">
        <v>0</v>
      </c>
      <c r="C2708" s="21" t="s">
        <v>337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-8.3771510516252382E-2</v>
      </c>
      <c r="AE2708" s="113"/>
      <c r="AF2708" s="60"/>
    </row>
    <row r="2709" spans="1:32">
      <c r="A2709" s="99" t="s">
        <v>645</v>
      </c>
      <c r="B2709" s="93"/>
      <c r="C2709" s="21" t="s">
        <v>338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-8.3771510516252382E-2</v>
      </c>
      <c r="AE2709" s="113"/>
      <c r="AF2709" s="60"/>
    </row>
    <row r="2710" spans="1:32">
      <c r="A2710" s="99" t="s">
        <v>586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0.12906309751434036</v>
      </c>
      <c r="AE2710" s="113"/>
      <c r="AF2710" s="60"/>
    </row>
    <row r="2711" spans="1:32">
      <c r="A2711" s="99" t="s">
        <v>821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607.5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877.5</v>
      </c>
      <c r="AA2711" s="14">
        <f t="shared" si="879"/>
        <v>0</v>
      </c>
      <c r="AB2711" s="14">
        <f t="shared" si="881"/>
        <v>0</v>
      </c>
      <c r="AC2711" s="15">
        <f t="shared" si="880"/>
        <v>1066.3</v>
      </c>
      <c r="AD2711" s="48">
        <f>(ROUND(AC2711-AC2704,1)/AC2704)</f>
        <v>0.27425908221797324</v>
      </c>
      <c r="AE2711" s="113"/>
      <c r="AF2711" s="60"/>
    </row>
    <row r="2712" spans="1:32">
      <c r="A2712" s="99" t="s">
        <v>822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0.12906309751434036</v>
      </c>
      <c r="AE2712" s="113"/>
      <c r="AF2712" s="60"/>
    </row>
    <row r="2713" spans="1:32">
      <c r="A2713" s="99" t="s">
        <v>823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546.75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816.75</v>
      </c>
      <c r="AC2713" s="15">
        <f t="shared" si="880"/>
        <v>1005.5</v>
      </c>
      <c r="AD2713" s="48">
        <f>(ROUND(AC2713-AC2704,1)/AC2704)</f>
        <v>0.20160133843212236</v>
      </c>
      <c r="AE2713" s="113"/>
      <c r="AF2713" s="60"/>
    </row>
    <row r="2714" spans="1:32">
      <c r="A2714" s="99" t="s">
        <v>824</v>
      </c>
      <c r="B2714" s="93"/>
      <c r="C2714" s="21" t="s">
        <v>326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0.10133843212237094</v>
      </c>
      <c r="AE2714" s="113"/>
      <c r="AF2714" s="60"/>
    </row>
    <row r="2715" spans="1:32">
      <c r="A2715" s="99" t="s">
        <v>825</v>
      </c>
      <c r="B2715" s="93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0.14722753346080308</v>
      </c>
      <c r="AE2715" s="113"/>
      <c r="AF2715" s="63"/>
    </row>
    <row r="2716" spans="1:32">
      <c r="A2716" s="99"/>
      <c r="B2716" s="93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0.14722753346080308</v>
      </c>
      <c r="AE2716" s="113"/>
      <c r="AF2716" s="60"/>
    </row>
    <row r="2717" spans="1:32">
      <c r="A2717" s="99"/>
      <c r="B2717" s="93"/>
      <c r="C2717" s="21" t="s">
        <v>324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1.6730401529636712E-2</v>
      </c>
      <c r="AE2717" s="113" t="s">
        <v>791</v>
      </c>
      <c r="AF2717" s="60"/>
    </row>
    <row r="2718" spans="1:32">
      <c r="A2718" s="99"/>
      <c r="B2718" s="93"/>
      <c r="C2718" s="21" t="s">
        <v>325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0.15427820267686423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241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144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264</v>
      </c>
      <c r="AB2719" s="52">
        <f>R2719+W2719</f>
        <v>0</v>
      </c>
      <c r="AC2719" s="53">
        <f>ROUND(X2719+Y2719+Z2719+AA2719+AB2719,1)</f>
        <v>864</v>
      </c>
      <c r="AD2719" s="58"/>
      <c r="AE2719" s="113"/>
      <c r="AF2719" s="60"/>
    </row>
    <row r="2720" spans="1:32">
      <c r="A2720" s="99" t="s">
        <v>792</v>
      </c>
      <c r="B2720" s="91">
        <v>40</v>
      </c>
      <c r="C2720" s="21" t="s">
        <v>323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115.19999999999999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211.2</v>
      </c>
      <c r="AB2720" s="14">
        <f>R2720+W2720</f>
        <v>0</v>
      </c>
      <c r="AC2720" s="15">
        <f>ROUND(X2720+Y2720+Z2720+AA2720+AB2720,1)</f>
        <v>955.2</v>
      </c>
      <c r="AD2720" s="48">
        <f>(ROUND(AC2720-AC2719,1)/AC2719)</f>
        <v>0.10555555555555556</v>
      </c>
      <c r="AE2720" s="113"/>
      <c r="AF2720" s="60"/>
    </row>
    <row r="2721" spans="1:32">
      <c r="A2721" s="99" t="s">
        <v>793</v>
      </c>
      <c r="B2721" s="91">
        <v>0</v>
      </c>
      <c r="C2721" s="21" t="s">
        <v>826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-0.10138888888888888</v>
      </c>
      <c r="AE2721" s="113"/>
      <c r="AF2721" s="60"/>
    </row>
    <row r="2722" spans="1:32">
      <c r="A2722" s="99" t="s">
        <v>794</v>
      </c>
      <c r="B2722" s="91">
        <v>0</v>
      </c>
      <c r="C2722" s="21" t="s">
        <v>336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-0.10138888888888888</v>
      </c>
      <c r="AE2722" s="113"/>
      <c r="AF2722" s="60"/>
    </row>
    <row r="2723" spans="1:32">
      <c r="A2723" s="99" t="s">
        <v>795</v>
      </c>
      <c r="B2723" s="91">
        <v>0</v>
      </c>
      <c r="C2723" s="21" t="s">
        <v>337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-0.10138888888888888</v>
      </c>
      <c r="AE2723" s="113"/>
      <c r="AF2723" s="60"/>
    </row>
    <row r="2724" spans="1:32">
      <c r="A2724" s="99" t="s">
        <v>645</v>
      </c>
      <c r="B2724" s="91"/>
      <c r="C2724" s="21" t="s">
        <v>338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-0.10138888888888888</v>
      </c>
      <c r="AE2724" s="113"/>
      <c r="AF2724" s="60"/>
    </row>
    <row r="2725" spans="1:32">
      <c r="A2725" s="99" t="s">
        <v>586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8.5069444444444448E-2</v>
      </c>
      <c r="AE2725" s="113"/>
      <c r="AF2725" s="60"/>
    </row>
    <row r="2726" spans="1:32">
      <c r="A2726" s="99" t="s">
        <v>821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556.875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804.375</v>
      </c>
      <c r="AA2726" s="14">
        <f t="shared" si="885"/>
        <v>0</v>
      </c>
      <c r="AB2726" s="14">
        <f t="shared" si="887"/>
        <v>0</v>
      </c>
      <c r="AC2726" s="15">
        <f t="shared" si="886"/>
        <v>999.4</v>
      </c>
      <c r="AD2726" s="48">
        <f>(ROUND(AC2726-AC2719,1)/AC2719)</f>
        <v>0.15671296296296297</v>
      </c>
      <c r="AE2726" s="113"/>
      <c r="AF2726" s="60"/>
    </row>
    <row r="2727" spans="1:32">
      <c r="A2727" s="99" t="s">
        <v>822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0.17106481481481484</v>
      </c>
      <c r="AE2727" s="113"/>
      <c r="AF2727" s="60"/>
    </row>
    <row r="2728" spans="1:32">
      <c r="A2728" s="99" t="s">
        <v>823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556.875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804.375</v>
      </c>
      <c r="AC2728" s="15">
        <f t="shared" si="886"/>
        <v>999.4</v>
      </c>
      <c r="AD2728" s="48">
        <f>(ROUND(AC2728-AC2719,1)/AC2719)</f>
        <v>0.15671296296296297</v>
      </c>
      <c r="AE2728" s="113"/>
      <c r="AF2728" s="60"/>
    </row>
    <row r="2729" spans="1:32">
      <c r="A2729" s="99" t="s">
        <v>824</v>
      </c>
      <c r="B2729" s="91"/>
      <c r="C2729" s="21" t="s">
        <v>326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7.2916666666666671E-2</v>
      </c>
      <c r="AE2729" s="113"/>
      <c r="AF2729" s="60"/>
    </row>
    <row r="2730" spans="1:32">
      <c r="A2730" s="99" t="s">
        <v>825</v>
      </c>
      <c r="B2730" s="91"/>
      <c r="C2730" s="21" t="s">
        <v>327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0.1111111111111111</v>
      </c>
      <c r="AE2730" s="113"/>
      <c r="AF2730" s="60"/>
    </row>
    <row r="2731" spans="1:32">
      <c r="A2731" s="99"/>
      <c r="B2731" s="91"/>
      <c r="C2731" s="21" t="s">
        <v>328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0.1111111111111111</v>
      </c>
      <c r="AE2731" s="113"/>
      <c r="AF2731" s="63"/>
    </row>
    <row r="2732" spans="1:32">
      <c r="A2732" s="99"/>
      <c r="B2732" s="91"/>
      <c r="C2732" s="21" t="s">
        <v>324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1.5277777777777777E-2</v>
      </c>
      <c r="AE2732" s="113" t="s">
        <v>791</v>
      </c>
      <c r="AF2732" s="60"/>
    </row>
    <row r="2733" spans="1:32">
      <c r="A2733" s="99"/>
      <c r="B2733" s="91"/>
      <c r="C2733" s="21" t="s">
        <v>325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0.15833333333333335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241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792</v>
      </c>
      <c r="B2735" s="93">
        <v>40</v>
      </c>
      <c r="C2735" s="21" t="s">
        <v>323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793</v>
      </c>
      <c r="B2736" s="93">
        <v>0</v>
      </c>
      <c r="C2736" s="21" t="s">
        <v>826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794</v>
      </c>
      <c r="B2737" s="93">
        <v>0</v>
      </c>
      <c r="C2737" s="21" t="s">
        <v>336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795</v>
      </c>
      <c r="B2738" s="93">
        <v>0</v>
      </c>
      <c r="C2738" s="21" t="s">
        <v>337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645</v>
      </c>
      <c r="B2739" s="93"/>
      <c r="C2739" s="21" t="s">
        <v>338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586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821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459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699</v>
      </c>
      <c r="AA2741" s="14">
        <f t="shared" si="891"/>
        <v>0</v>
      </c>
      <c r="AB2741" s="14">
        <f t="shared" si="893"/>
        <v>0</v>
      </c>
      <c r="AC2741" s="15">
        <f t="shared" si="892"/>
        <v>962.6</v>
      </c>
      <c r="AD2741" s="48">
        <f>(ROUND(AC2741-AC2734,1)/AC2734)</f>
        <v>0.18663708086785011</v>
      </c>
      <c r="AE2741" s="113"/>
      <c r="AF2741" s="60"/>
    </row>
    <row r="2742" spans="1:32">
      <c r="A2742" s="99" t="s">
        <v>822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823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459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699</v>
      </c>
      <c r="AC2743" s="15">
        <f t="shared" si="892"/>
        <v>962.6</v>
      </c>
      <c r="AD2743" s="48">
        <f>(ROUND(AC2743-AC2734,1)/AC2734)</f>
        <v>0.18663708086785011</v>
      </c>
      <c r="AE2743" s="113"/>
      <c r="AF2743" s="60"/>
    </row>
    <row r="2744" spans="1:32">
      <c r="A2744" s="99" t="s">
        <v>824</v>
      </c>
      <c r="B2744" s="93"/>
      <c r="C2744" s="21" t="s">
        <v>326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825</v>
      </c>
      <c r="B2745" s="93"/>
      <c r="C2745" s="21" t="s">
        <v>327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328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324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791</v>
      </c>
      <c r="AF2747" s="60"/>
    </row>
    <row r="2748" spans="1:32">
      <c r="A2748" s="99"/>
      <c r="B2748" s="93"/>
      <c r="C2748" s="21" t="s">
        <v>325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240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642.4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934.4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934.4</v>
      </c>
      <c r="AD2749" s="58" t="s">
        <v>328</v>
      </c>
      <c r="AE2749" s="113"/>
      <c r="AF2749" s="60"/>
    </row>
    <row r="2750" spans="1:32">
      <c r="A2750" s="99" t="s">
        <v>792</v>
      </c>
      <c r="B2750" s="91">
        <v>32</v>
      </c>
      <c r="C2750" s="21" t="s">
        <v>323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794.24000000000012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1027.8400000000001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1027.8</v>
      </c>
      <c r="AD2750" s="48">
        <f>(ROUND(AC2750-AC2749,1)/AC2749)</f>
        <v>9.9957191780821922E-2</v>
      </c>
      <c r="AE2750" s="113"/>
      <c r="AF2750" s="60"/>
    </row>
    <row r="2751" spans="1:32">
      <c r="A2751" s="99" t="s">
        <v>793</v>
      </c>
      <c r="B2751" s="91">
        <v>0</v>
      </c>
      <c r="C2751" s="21" t="s">
        <v>826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-0.18129280821917809</v>
      </c>
      <c r="AE2751" s="113"/>
      <c r="AF2751" s="60"/>
    </row>
    <row r="2752" spans="1:32">
      <c r="A2752" s="99" t="s">
        <v>794</v>
      </c>
      <c r="B2752" s="91">
        <v>0</v>
      </c>
      <c r="C2752" s="21" t="s">
        <v>336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-0.18129280821917809</v>
      </c>
      <c r="AE2752" s="113"/>
      <c r="AF2752" s="60"/>
    </row>
    <row r="2753" spans="1:32">
      <c r="A2753" s="99" t="s">
        <v>795</v>
      </c>
      <c r="B2753" s="91">
        <v>0</v>
      </c>
      <c r="C2753" s="21" t="s">
        <v>337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-0.18129280821917809</v>
      </c>
      <c r="AE2753" s="113"/>
      <c r="AF2753" s="60"/>
    </row>
    <row r="2754" spans="1:32">
      <c r="A2754" s="99" t="s">
        <v>645</v>
      </c>
      <c r="B2754" s="91"/>
      <c r="C2754" s="21" t="s">
        <v>338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-0.18129280821917809</v>
      </c>
      <c r="AE2754" s="113"/>
      <c r="AF2754" s="60"/>
    </row>
    <row r="2755" spans="1:32">
      <c r="A2755" s="99" t="s">
        <v>586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4.5590753424657536E-2</v>
      </c>
      <c r="AE2755" s="113"/>
      <c r="AF2755" s="60"/>
    </row>
    <row r="2756" spans="1:32">
      <c r="A2756" s="99" t="s">
        <v>821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193.12150000000003</v>
      </c>
      <c r="T2756" s="14">
        <f>(O2756/100)*(K2756*$J$10)</f>
        <v>0</v>
      </c>
      <c r="U2756" s="14">
        <f>(P2756/100)*(K2756*$K$10)+(P2756/100)*(L2756*$L$10)</f>
        <v>496.79999999999995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288.02150000000006</v>
      </c>
      <c r="Y2756" s="14">
        <f t="shared" si="883"/>
        <v>0</v>
      </c>
      <c r="Z2756" s="14">
        <f t="shared" si="884"/>
        <v>736.8</v>
      </c>
      <c r="AA2756" s="14">
        <f t="shared" si="885"/>
        <v>0</v>
      </c>
      <c r="AB2756" s="14">
        <f t="shared" si="895"/>
        <v>0</v>
      </c>
      <c r="AC2756" s="15">
        <f t="shared" si="894"/>
        <v>1024.8</v>
      </c>
      <c r="AD2756" s="48">
        <f>(ROUND(AC2756-AC2749,1)/AC2749)</f>
        <v>9.6746575342465765E-2</v>
      </c>
      <c r="AE2756" s="113"/>
      <c r="AF2756" s="60"/>
    </row>
    <row r="2757" spans="1:32">
      <c r="A2757" s="99" t="s">
        <v>822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1.9049657534246575E-2</v>
      </c>
      <c r="AE2757" s="113"/>
      <c r="AF2757" s="60"/>
    </row>
    <row r="2758" spans="1:32">
      <c r="A2758" s="99" t="s">
        <v>823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193.12150000000003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496.79999999999995</v>
      </c>
      <c r="X2758" s="14">
        <f t="shared" si="882"/>
        <v>288.02150000000006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736.8</v>
      </c>
      <c r="AC2758" s="15">
        <f t="shared" si="894"/>
        <v>1024.8</v>
      </c>
      <c r="AD2758" s="48">
        <f>(ROUND(AC2758-AC2749,1)/AC2749)</f>
        <v>9.6746575342465765E-2</v>
      </c>
      <c r="AE2758" s="113"/>
      <c r="AF2758" s="60"/>
    </row>
    <row r="2759" spans="1:32">
      <c r="A2759" s="99" t="s">
        <v>824</v>
      </c>
      <c r="B2759" s="91"/>
      <c r="C2759" s="21" t="s">
        <v>326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7.8125E-3</v>
      </c>
      <c r="AE2759" s="113"/>
      <c r="AF2759" s="60"/>
    </row>
    <row r="2760" spans="1:32">
      <c r="A2760" s="99" t="s">
        <v>825</v>
      </c>
      <c r="B2760" s="91"/>
      <c r="C2760" s="21" t="s">
        <v>327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9.7388698630136977E-3</v>
      </c>
      <c r="AE2760" s="111"/>
      <c r="AF2760" s="60"/>
    </row>
    <row r="2761" spans="1:32">
      <c r="A2761" s="99"/>
      <c r="B2761" s="91"/>
      <c r="C2761" s="21" t="s">
        <v>328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9.7388698630136977E-3</v>
      </c>
      <c r="AE2761" s="113"/>
      <c r="AF2761" s="60"/>
    </row>
    <row r="2762" spans="1:32">
      <c r="A2762" s="99"/>
      <c r="B2762" s="91"/>
      <c r="C2762" s="21" t="s">
        <v>324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-6.6245719178082196E-2</v>
      </c>
      <c r="AE2762" s="113"/>
      <c r="AF2762" s="60"/>
    </row>
    <row r="2763" spans="1:32">
      <c r="A2763" s="99"/>
      <c r="B2763" s="91"/>
      <c r="C2763" s="21" t="s">
        <v>325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6.25E-2</v>
      </c>
      <c r="AE2763" s="113" t="s">
        <v>791</v>
      </c>
      <c r="AF2763" s="60"/>
    </row>
    <row r="2764" spans="1:32">
      <c r="A2764" s="106" t="s">
        <v>0</v>
      </c>
      <c r="B2764" s="92" t="s">
        <v>532</v>
      </c>
      <c r="C2764" s="50" t="s">
        <v>241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792</v>
      </c>
      <c r="B2765" s="93">
        <v>32</v>
      </c>
      <c r="C2765" s="21" t="s">
        <v>323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793</v>
      </c>
      <c r="B2766" s="93">
        <v>0</v>
      </c>
      <c r="C2766" s="21" t="s">
        <v>826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794</v>
      </c>
      <c r="B2767" s="93">
        <v>0</v>
      </c>
      <c r="C2767" s="21" t="s">
        <v>336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795</v>
      </c>
      <c r="B2768" s="93">
        <v>0</v>
      </c>
      <c r="C2768" s="21" t="s">
        <v>337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645</v>
      </c>
      <c r="B2769" s="93"/>
      <c r="C2769" s="21" t="s">
        <v>338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586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821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455.62500000000006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725.625</v>
      </c>
      <c r="AA2771" s="14">
        <f t="shared" si="885"/>
        <v>0</v>
      </c>
      <c r="AB2771" s="14">
        <f t="shared" si="897"/>
        <v>0</v>
      </c>
      <c r="AC2771" s="15">
        <f t="shared" si="896"/>
        <v>990.8</v>
      </c>
      <c r="AD2771" s="48">
        <f>(ROUND(AC2771-AC2764,1)/AC2764)</f>
        <v>0.21421568627450982</v>
      </c>
      <c r="AE2771" s="113"/>
      <c r="AF2771" s="60"/>
    </row>
    <row r="2772" spans="1:32">
      <c r="A2772" s="99" t="s">
        <v>822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823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455.62500000000006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725.625</v>
      </c>
      <c r="AC2773" s="15">
        <f t="shared" si="896"/>
        <v>990.8</v>
      </c>
      <c r="AD2773" s="48">
        <f>(ROUND(AC2773-AC2764,1)/AC2764)</f>
        <v>0.21421568627450982</v>
      </c>
      <c r="AE2773" s="113"/>
      <c r="AF2773" s="60"/>
    </row>
    <row r="2774" spans="1:32">
      <c r="A2774" s="99" t="s">
        <v>824</v>
      </c>
      <c r="B2774" s="93"/>
      <c r="C2774" s="21" t="s">
        <v>326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825</v>
      </c>
      <c r="B2775" s="93"/>
      <c r="C2775" s="21" t="s">
        <v>327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328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324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325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546</v>
      </c>
      <c r="C2779" s="50" t="s">
        <v>241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791</v>
      </c>
      <c r="AF2779" s="60"/>
    </row>
    <row r="2780" spans="1:32">
      <c r="A2780" s="99" t="s">
        <v>792</v>
      </c>
      <c r="B2780" s="91">
        <v>30</v>
      </c>
      <c r="C2780" s="21" t="s">
        <v>323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793</v>
      </c>
      <c r="B2781" s="91">
        <v>0</v>
      </c>
      <c r="C2781" s="21" t="s">
        <v>826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794</v>
      </c>
      <c r="B2782" s="91">
        <v>0</v>
      </c>
      <c r="C2782" s="21" t="s">
        <v>336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795</v>
      </c>
      <c r="B2783" s="91">
        <v>0</v>
      </c>
      <c r="C2783" s="21" t="s">
        <v>337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645</v>
      </c>
      <c r="B2784" s="91"/>
      <c r="C2784" s="21" t="s">
        <v>338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586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821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513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753</v>
      </c>
      <c r="AA2786" s="14">
        <f t="shared" si="901"/>
        <v>0</v>
      </c>
      <c r="AB2786" s="14">
        <f t="shared" si="903"/>
        <v>0</v>
      </c>
      <c r="AC2786" s="15">
        <f t="shared" si="902"/>
        <v>1018.7</v>
      </c>
      <c r="AD2786" s="48">
        <f>(ROUND(AC2786-AC2779,1)/AC2779)</f>
        <v>0.24596379647749508</v>
      </c>
      <c r="AE2786" s="113"/>
      <c r="AF2786" s="60"/>
    </row>
    <row r="2787" spans="1:32">
      <c r="A2787" s="99" t="s">
        <v>822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823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513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753</v>
      </c>
      <c r="AC2788" s="15">
        <f t="shared" si="902"/>
        <v>1018.7</v>
      </c>
      <c r="AD2788" s="48">
        <f>(ROUND(AC2788-AC2779,1)/AC2779)</f>
        <v>0.24596379647749508</v>
      </c>
      <c r="AE2788" s="113"/>
      <c r="AF2788" s="60"/>
    </row>
    <row r="2789" spans="1:32">
      <c r="A2789" s="99" t="s">
        <v>824</v>
      </c>
      <c r="B2789" s="91"/>
      <c r="C2789" s="21" t="s">
        <v>326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825</v>
      </c>
      <c r="B2790" s="91"/>
      <c r="C2790" s="21" t="s">
        <v>327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328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324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325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522</v>
      </c>
      <c r="C2794" s="50" t="s">
        <v>241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791</v>
      </c>
      <c r="AF2794" s="60"/>
    </row>
    <row r="2795" spans="1:32">
      <c r="A2795" s="99" t="s">
        <v>792</v>
      </c>
      <c r="B2795" s="93">
        <v>32</v>
      </c>
      <c r="C2795" s="21" t="s">
        <v>323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793</v>
      </c>
      <c r="B2796" s="93">
        <v>16</v>
      </c>
      <c r="C2796" s="21" t="s">
        <v>826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794</v>
      </c>
      <c r="B2797" s="93">
        <v>0</v>
      </c>
      <c r="C2797" s="21" t="s">
        <v>336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795</v>
      </c>
      <c r="B2798" s="93">
        <v>0</v>
      </c>
      <c r="C2798" s="21" t="s">
        <v>337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645</v>
      </c>
      <c r="B2799" s="93"/>
      <c r="C2799" s="21" t="s">
        <v>338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586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821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487.68749999999994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742.6875</v>
      </c>
      <c r="AA2801" s="14">
        <f t="shared" si="907"/>
        <v>0</v>
      </c>
      <c r="AB2801" s="14">
        <f t="shared" si="909"/>
        <v>0</v>
      </c>
      <c r="AC2801" s="15">
        <f t="shared" si="908"/>
        <v>1006.3</v>
      </c>
      <c r="AD2801" s="48">
        <f>(ROUND(AC2801-AC2794,1)/AC2794)</f>
        <v>0.24050788954635108</v>
      </c>
      <c r="AE2801" s="113"/>
      <c r="AF2801" s="60"/>
    </row>
    <row r="2802" spans="1:32">
      <c r="A2802" s="99" t="s">
        <v>822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823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487.68749999999994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742.6875</v>
      </c>
      <c r="AC2803" s="15">
        <f t="shared" si="908"/>
        <v>1006.3</v>
      </c>
      <c r="AD2803" s="48">
        <f>(ROUND(AC2803-AC2794,1)/AC2794)</f>
        <v>0.24050788954635108</v>
      </c>
      <c r="AE2803" s="113"/>
      <c r="AF2803" s="60"/>
    </row>
    <row r="2804" spans="1:32">
      <c r="A2804" s="99" t="s">
        <v>824</v>
      </c>
      <c r="B2804" s="93"/>
      <c r="C2804" s="21" t="s">
        <v>326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825</v>
      </c>
      <c r="B2805" s="93"/>
      <c r="C2805" s="21" t="s">
        <v>327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328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324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325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541</v>
      </c>
      <c r="C2809" s="50" t="s">
        <v>340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791</v>
      </c>
      <c r="AF2809" s="60"/>
    </row>
    <row r="2810" spans="1:32">
      <c r="A2810" s="99" t="s">
        <v>792</v>
      </c>
      <c r="B2810" s="91">
        <v>50</v>
      </c>
      <c r="C2810" s="21" t="s">
        <v>323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793</v>
      </c>
      <c r="B2811" s="91">
        <v>0</v>
      </c>
      <c r="C2811" s="21" t="s">
        <v>826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794</v>
      </c>
      <c r="B2812" s="91">
        <v>0</v>
      </c>
      <c r="C2812" s="21" t="s">
        <v>336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795</v>
      </c>
      <c r="B2813" s="91">
        <v>0</v>
      </c>
      <c r="C2813" s="21" t="s">
        <v>337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645</v>
      </c>
      <c r="B2814" s="91"/>
      <c r="C2814" s="21" t="s">
        <v>338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586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821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283.5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703.5</v>
      </c>
      <c r="AA2816" s="14">
        <f t="shared" si="913"/>
        <v>0</v>
      </c>
      <c r="AB2816" s="14">
        <f t="shared" si="915"/>
        <v>0</v>
      </c>
      <c r="AC2816" s="15">
        <f t="shared" si="914"/>
        <v>963.5</v>
      </c>
      <c r="AD2816" s="48">
        <f>(ROUND(AC2816-AC2809,1)/AC2809)</f>
        <v>0.204375</v>
      </c>
      <c r="AE2816" s="113"/>
      <c r="AF2816" s="60"/>
    </row>
    <row r="2817" spans="1:32">
      <c r="A2817" s="99" t="s">
        <v>822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823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283.5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703.5</v>
      </c>
      <c r="AC2818" s="15">
        <f t="shared" si="914"/>
        <v>963.5</v>
      </c>
      <c r="AD2818" s="48">
        <f>(ROUND(AC2818-AC2809,1)/AC2809)</f>
        <v>0.204375</v>
      </c>
      <c r="AE2818" s="113"/>
      <c r="AF2818" s="60"/>
    </row>
    <row r="2819" spans="1:32">
      <c r="A2819" s="99" t="s">
        <v>824</v>
      </c>
      <c r="B2819" s="91"/>
      <c r="C2819" s="21" t="s">
        <v>326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825</v>
      </c>
      <c r="B2820" s="91"/>
      <c r="C2820" s="21" t="s">
        <v>327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328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324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325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51" t="s">
        <v>1003</v>
      </c>
      <c r="C2824" s="151"/>
      <c r="D2824" s="151"/>
      <c r="E2824" s="151"/>
      <c r="F2824" s="151"/>
      <c r="G2824" s="151"/>
      <c r="H2824" s="151"/>
      <c r="I2824" s="151"/>
      <c r="J2824" s="151"/>
      <c r="K2824" s="151"/>
      <c r="L2824" s="151"/>
      <c r="M2824" s="151"/>
      <c r="N2824" s="151"/>
      <c r="O2824" s="151"/>
      <c r="P2824" s="151"/>
      <c r="Q2824" s="151"/>
      <c r="R2824" s="151"/>
      <c r="S2824" s="151"/>
      <c r="T2824" s="151"/>
      <c r="U2824" s="151"/>
      <c r="V2824" s="151"/>
      <c r="W2824" s="151"/>
      <c r="X2824" s="151"/>
      <c r="Y2824" s="151"/>
      <c r="Z2824" s="151"/>
      <c r="AA2824" s="151"/>
      <c r="AB2824" s="151"/>
      <c r="AC2824" s="18">
        <v>700</v>
      </c>
      <c r="AD2824" s="18"/>
      <c r="AE2824" s="113" t="s">
        <v>791</v>
      </c>
      <c r="AF2824" s="60"/>
    </row>
    <row r="2825" spans="1:32">
      <c r="A2825" s="106" t="s">
        <v>0</v>
      </c>
      <c r="B2825" s="86" t="s">
        <v>322</v>
      </c>
      <c r="C2825" s="50" t="s">
        <v>242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792</v>
      </c>
      <c r="B2826" s="87">
        <v>16</v>
      </c>
      <c r="C2826" s="21" t="s">
        <v>323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793</v>
      </c>
      <c r="B2827" s="87">
        <v>16</v>
      </c>
      <c r="C2827" s="21" t="s">
        <v>826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794</v>
      </c>
      <c r="B2828" s="87">
        <v>0</v>
      </c>
      <c r="C2828" s="21" t="s">
        <v>336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795</v>
      </c>
      <c r="B2829" s="87">
        <v>0</v>
      </c>
      <c r="C2829" s="21" t="s">
        <v>337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645</v>
      </c>
      <c r="B2830" s="87"/>
      <c r="C2830" s="21" t="s">
        <v>338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586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821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388.8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658.8</v>
      </c>
      <c r="AA2832" s="14">
        <f t="shared" si="913"/>
        <v>0</v>
      </c>
      <c r="AB2832" s="14">
        <f t="shared" si="917"/>
        <v>0</v>
      </c>
      <c r="AC2832" s="15">
        <f t="shared" si="916"/>
        <v>887.6</v>
      </c>
      <c r="AD2832" s="48">
        <f>(ROUND(AC2832-AC2825,1)/AC2825)</f>
        <v>0.26079545454545455</v>
      </c>
      <c r="AE2832" s="113"/>
      <c r="AF2832" s="60"/>
    </row>
    <row r="2833" spans="1:32">
      <c r="A2833" s="99" t="s">
        <v>822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823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388.8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658.8</v>
      </c>
      <c r="AC2834" s="15">
        <f t="shared" si="916"/>
        <v>887.6</v>
      </c>
      <c r="AD2834" s="48">
        <f>(ROUND(AC2834-AC2825,1)/AC2825)</f>
        <v>0.26079545454545455</v>
      </c>
      <c r="AE2834" s="113"/>
      <c r="AF2834" s="60"/>
    </row>
    <row r="2835" spans="1:32">
      <c r="A2835" s="99" t="s">
        <v>824</v>
      </c>
      <c r="B2835" s="87"/>
      <c r="C2835" s="21" t="s">
        <v>326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825</v>
      </c>
      <c r="B2836" s="87"/>
      <c r="C2836" s="21" t="s">
        <v>327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328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324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325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791</v>
      </c>
      <c r="AF2839" s="60"/>
    </row>
    <row r="2840" spans="1:32">
      <c r="A2840" s="107"/>
      <c r="B2840" s="151" t="s">
        <v>126</v>
      </c>
      <c r="C2840" s="151"/>
      <c r="D2840" s="151"/>
      <c r="E2840" s="151"/>
      <c r="F2840" s="151"/>
      <c r="G2840" s="151"/>
      <c r="H2840" s="151"/>
      <c r="I2840" s="151"/>
      <c r="J2840" s="151"/>
      <c r="K2840" s="151"/>
      <c r="L2840" s="151"/>
      <c r="M2840" s="151"/>
      <c r="N2840" s="151"/>
      <c r="O2840" s="151"/>
      <c r="P2840" s="151"/>
      <c r="Q2840" s="151"/>
      <c r="R2840" s="151"/>
      <c r="S2840" s="151"/>
      <c r="T2840" s="151"/>
      <c r="U2840" s="151"/>
      <c r="V2840" s="151"/>
      <c r="W2840" s="151"/>
      <c r="X2840" s="151"/>
      <c r="Y2840" s="151"/>
      <c r="Z2840" s="151"/>
      <c r="AA2840" s="151"/>
      <c r="AB2840" s="151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242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792</v>
      </c>
      <c r="B2842" s="87">
        <v>10</v>
      </c>
      <c r="C2842" s="21" t="s">
        <v>323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793</v>
      </c>
      <c r="B2843" s="87">
        <v>0</v>
      </c>
      <c r="C2843" s="21" t="s">
        <v>826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794</v>
      </c>
      <c r="B2844" s="87">
        <v>0</v>
      </c>
      <c r="C2844" s="21" t="s">
        <v>336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795</v>
      </c>
      <c r="B2845" s="87">
        <v>0</v>
      </c>
      <c r="C2845" s="21" t="s">
        <v>337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645</v>
      </c>
      <c r="B2846" s="87"/>
      <c r="C2846" s="21" t="s">
        <v>338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586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821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351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546</v>
      </c>
      <c r="AA2848" s="14">
        <f t="shared" si="922"/>
        <v>0</v>
      </c>
      <c r="AB2848" s="14">
        <f t="shared" si="924"/>
        <v>0</v>
      </c>
      <c r="AC2848" s="15">
        <f t="shared" si="923"/>
        <v>741</v>
      </c>
      <c r="AD2848" s="48">
        <f>(ROUND(AC2848-AC2841,1)/AC2841)</f>
        <v>0.23499999999999999</v>
      </c>
      <c r="AE2848" s="113"/>
      <c r="AF2848" s="60"/>
    </row>
    <row r="2849" spans="1:32">
      <c r="A2849" s="99" t="s">
        <v>822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823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351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546</v>
      </c>
      <c r="AC2850" s="15">
        <f t="shared" si="923"/>
        <v>741</v>
      </c>
      <c r="AD2850" s="48">
        <f>(ROUND(AC2850-AC2841,1)/AC2841)</f>
        <v>0.23499999999999999</v>
      </c>
      <c r="AE2850" s="113"/>
      <c r="AF2850" s="60"/>
    </row>
    <row r="2851" spans="1:32">
      <c r="A2851" s="99" t="s">
        <v>824</v>
      </c>
      <c r="B2851" s="87"/>
      <c r="C2851" s="21" t="s">
        <v>326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825</v>
      </c>
      <c r="B2852" s="87"/>
      <c r="C2852" s="21" t="s">
        <v>327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328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324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791</v>
      </c>
      <c r="AF2854" s="60"/>
    </row>
    <row r="2855" spans="1:32">
      <c r="A2855" s="99"/>
      <c r="B2855" s="87"/>
      <c r="C2855" s="21" t="s">
        <v>325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242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792</v>
      </c>
      <c r="B2857" s="89">
        <v>12</v>
      </c>
      <c r="C2857" s="21" t="s">
        <v>323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793</v>
      </c>
      <c r="B2858" s="89">
        <v>0</v>
      </c>
      <c r="C2858" s="21" t="s">
        <v>826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794</v>
      </c>
      <c r="B2859" s="89">
        <v>0</v>
      </c>
      <c r="C2859" s="21" t="s">
        <v>336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795</v>
      </c>
      <c r="B2860" s="89">
        <v>0</v>
      </c>
      <c r="C2860" s="21" t="s">
        <v>337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645</v>
      </c>
      <c r="B2861" s="89"/>
      <c r="C2861" s="21" t="s">
        <v>338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586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821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351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546</v>
      </c>
      <c r="AA2863" s="14">
        <f t="shared" si="922"/>
        <v>0</v>
      </c>
      <c r="AB2863" s="14">
        <f t="shared" si="926"/>
        <v>0</v>
      </c>
      <c r="AC2863" s="15">
        <f t="shared" si="925"/>
        <v>737.8</v>
      </c>
      <c r="AD2863" s="48">
        <f>(ROUND(AC2863-AC2856,1)/AC2856)</f>
        <v>0.24000000000000002</v>
      </c>
      <c r="AE2863" s="113"/>
      <c r="AF2863" s="60"/>
    </row>
    <row r="2864" spans="1:32">
      <c r="A2864" s="99" t="s">
        <v>822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823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351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546</v>
      </c>
      <c r="AC2865" s="15">
        <f t="shared" si="925"/>
        <v>737.8</v>
      </c>
      <c r="AD2865" s="48">
        <f>(ROUND(AC2865-AC2856,1)/AC2856)</f>
        <v>0.24000000000000002</v>
      </c>
      <c r="AE2865" s="113"/>
      <c r="AF2865" s="60"/>
    </row>
    <row r="2866" spans="1:32">
      <c r="A2866" s="99" t="s">
        <v>824</v>
      </c>
      <c r="B2866" s="89"/>
      <c r="C2866" s="21" t="s">
        <v>326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825</v>
      </c>
      <c r="B2867" s="89"/>
      <c r="C2867" s="21" t="s">
        <v>327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328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324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791</v>
      </c>
      <c r="AF2869" s="60"/>
    </row>
    <row r="2870" spans="1:32">
      <c r="A2870" s="99"/>
      <c r="B2870" s="89"/>
      <c r="C2870" s="21" t="s">
        <v>325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242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792</v>
      </c>
      <c r="B2872" s="87">
        <v>12</v>
      </c>
      <c r="C2872" s="21" t="s">
        <v>323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793</v>
      </c>
      <c r="B2873" s="87">
        <v>8</v>
      </c>
      <c r="C2873" s="21" t="s">
        <v>826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794</v>
      </c>
      <c r="B2874" s="87">
        <v>0</v>
      </c>
      <c r="C2874" s="21" t="s">
        <v>336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795</v>
      </c>
      <c r="B2875" s="87">
        <v>0</v>
      </c>
      <c r="C2875" s="21" t="s">
        <v>337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645</v>
      </c>
      <c r="B2876" s="87"/>
      <c r="C2876" s="21" t="s">
        <v>338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586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821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358.59375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546.09375</v>
      </c>
      <c r="AA2878" s="14">
        <f t="shared" si="922"/>
        <v>0</v>
      </c>
      <c r="AB2878" s="14">
        <f t="shared" si="928"/>
        <v>0</v>
      </c>
      <c r="AC2878" s="15">
        <f t="shared" si="927"/>
        <v>742.1</v>
      </c>
      <c r="AD2878" s="48">
        <f>(ROUND(AC2878-AC2871,1)/AC2871)</f>
        <v>0.23027188328912465</v>
      </c>
      <c r="AE2878" s="113"/>
      <c r="AF2878" s="60"/>
    </row>
    <row r="2879" spans="1:32">
      <c r="A2879" s="99" t="s">
        <v>822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823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358.59375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546.09375</v>
      </c>
      <c r="AC2880" s="15">
        <f t="shared" si="927"/>
        <v>742.1</v>
      </c>
      <c r="AD2880" s="48">
        <f>(ROUND(AC2880-AC2871,1)/AC2871)</f>
        <v>0.23027188328912465</v>
      </c>
      <c r="AE2880" s="113"/>
      <c r="AF2880" s="60"/>
    </row>
    <row r="2881" spans="1:32">
      <c r="A2881" s="99" t="s">
        <v>824</v>
      </c>
      <c r="B2881" s="87"/>
      <c r="C2881" s="21" t="s">
        <v>326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825</v>
      </c>
      <c r="B2882" s="87"/>
      <c r="C2882" s="21" t="s">
        <v>327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328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324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791</v>
      </c>
      <c r="AF2884" s="60"/>
    </row>
    <row r="2885" spans="1:32">
      <c r="A2885" s="99"/>
      <c r="B2885" s="87"/>
      <c r="C2885" s="21" t="s">
        <v>325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242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792</v>
      </c>
      <c r="B2887" s="88">
        <v>8</v>
      </c>
      <c r="C2887" s="21" t="s">
        <v>323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793</v>
      </c>
      <c r="B2888" s="89">
        <v>10</v>
      </c>
      <c r="C2888" s="21" t="s">
        <v>826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794</v>
      </c>
      <c r="B2889" s="89">
        <v>0</v>
      </c>
      <c r="C2889" s="21" t="s">
        <v>336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795</v>
      </c>
      <c r="B2890" s="89">
        <v>0</v>
      </c>
      <c r="C2890" s="21" t="s">
        <v>337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645</v>
      </c>
      <c r="B2891" s="89"/>
      <c r="C2891" s="21" t="s">
        <v>338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586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821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358.59375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546.09375</v>
      </c>
      <c r="AA2893" s="14">
        <f t="shared" si="922"/>
        <v>0</v>
      </c>
      <c r="AB2893" s="14">
        <f t="shared" si="930"/>
        <v>0</v>
      </c>
      <c r="AC2893" s="15">
        <f t="shared" si="929"/>
        <v>738.8</v>
      </c>
      <c r="AD2893" s="48">
        <f>(ROUND(AC2893-AC2886,1)/AC2886)</f>
        <v>0.23545150501672243</v>
      </c>
      <c r="AE2893" s="113"/>
      <c r="AF2893" s="60"/>
    </row>
    <row r="2894" spans="1:32">
      <c r="A2894" s="99" t="s">
        <v>822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823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358.59375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546.09375</v>
      </c>
      <c r="AC2895" s="15">
        <f t="shared" si="929"/>
        <v>738.8</v>
      </c>
      <c r="AD2895" s="48">
        <f>(ROUND(AC2895-AC2886,1)/AC2886)</f>
        <v>0.23545150501672243</v>
      </c>
      <c r="AE2895" s="113"/>
      <c r="AF2895" s="60"/>
    </row>
    <row r="2896" spans="1:32">
      <c r="A2896" s="99" t="s">
        <v>824</v>
      </c>
      <c r="B2896" s="89"/>
      <c r="C2896" s="21" t="s">
        <v>326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825</v>
      </c>
      <c r="B2897" s="89"/>
      <c r="C2897" s="21" t="s">
        <v>327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328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324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791</v>
      </c>
      <c r="AF2899" s="60"/>
    </row>
    <row r="2900" spans="1:32">
      <c r="A2900" s="99"/>
      <c r="B2900" s="89"/>
      <c r="C2900" s="21" t="s">
        <v>325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242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792</v>
      </c>
      <c r="B2902" s="87">
        <v>12</v>
      </c>
      <c r="C2902" s="21" t="s">
        <v>323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793</v>
      </c>
      <c r="B2903" s="87">
        <v>10</v>
      </c>
      <c r="C2903" s="21" t="s">
        <v>826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794</v>
      </c>
      <c r="B2904" s="87">
        <v>0</v>
      </c>
      <c r="C2904" s="21" t="s">
        <v>336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795</v>
      </c>
      <c r="B2905" s="87">
        <v>0</v>
      </c>
      <c r="C2905" s="21" t="s">
        <v>337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645</v>
      </c>
      <c r="B2906" s="87"/>
      <c r="C2906" s="21" t="s">
        <v>338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586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821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344.25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524.25</v>
      </c>
      <c r="AA2908" s="14">
        <f t="shared" si="936"/>
        <v>0</v>
      </c>
      <c r="AB2908" s="14">
        <f t="shared" si="932"/>
        <v>0</v>
      </c>
      <c r="AC2908" s="15">
        <f t="shared" si="931"/>
        <v>724.5</v>
      </c>
      <c r="AD2908" s="48">
        <f>(ROUND(AC2908-AC2901,1)/AC2901)</f>
        <v>0.17613636363636365</v>
      </c>
      <c r="AE2908" s="113"/>
      <c r="AF2908" s="60"/>
    </row>
    <row r="2909" spans="1:32">
      <c r="A2909" s="99" t="s">
        <v>822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823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344.25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524.25</v>
      </c>
      <c r="AC2910" s="15">
        <f t="shared" si="931"/>
        <v>724.5</v>
      </c>
      <c r="AD2910" s="48">
        <f>(ROUND(AC2910-AC2901,1)/AC2901)</f>
        <v>0.17613636363636365</v>
      </c>
      <c r="AE2910" s="113"/>
      <c r="AF2910" s="60"/>
    </row>
    <row r="2911" spans="1:32">
      <c r="A2911" s="99" t="s">
        <v>824</v>
      </c>
      <c r="B2911" s="87"/>
      <c r="C2911" s="21" t="s">
        <v>326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825</v>
      </c>
      <c r="B2912" s="87"/>
      <c r="C2912" s="21" t="s">
        <v>327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328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324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791</v>
      </c>
      <c r="AF2914" s="60"/>
    </row>
    <row r="2915" spans="1:32">
      <c r="A2915" s="99"/>
      <c r="B2915" s="87"/>
      <c r="C2915" s="21" t="s">
        <v>325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242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792</v>
      </c>
      <c r="B2917" s="89">
        <v>12</v>
      </c>
      <c r="C2917" s="21" t="s">
        <v>323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793</v>
      </c>
      <c r="B2918" s="89">
        <v>8</v>
      </c>
      <c r="C2918" s="21" t="s">
        <v>826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794</v>
      </c>
      <c r="B2919" s="89">
        <v>0</v>
      </c>
      <c r="C2919" s="21" t="s">
        <v>336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795</v>
      </c>
      <c r="B2920" s="89">
        <v>0</v>
      </c>
      <c r="C2920" s="21" t="s">
        <v>337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645</v>
      </c>
      <c r="B2921" s="89"/>
      <c r="C2921" s="21" t="s">
        <v>338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586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821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384.75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564.75</v>
      </c>
      <c r="AA2923" s="14">
        <f t="shared" si="942"/>
        <v>0</v>
      </c>
      <c r="AB2923" s="14">
        <f t="shared" si="943"/>
        <v>0</v>
      </c>
      <c r="AC2923" s="15">
        <f t="shared" si="938"/>
        <v>761.3</v>
      </c>
      <c r="AD2923" s="48">
        <f>(ROUND(AC2923-AC2916,1)/AC2916)</f>
        <v>0.25876322751322756</v>
      </c>
      <c r="AE2923" s="113"/>
      <c r="AF2923" s="60"/>
    </row>
    <row r="2924" spans="1:32">
      <c r="A2924" s="99" t="s">
        <v>822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823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384.75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564.75</v>
      </c>
      <c r="AC2925" s="15">
        <f t="shared" si="938"/>
        <v>761.3</v>
      </c>
      <c r="AD2925" s="48">
        <f>(ROUND(AC2925-AC2916,1)/AC2916)</f>
        <v>0.25876322751322756</v>
      </c>
      <c r="AE2925" s="113"/>
      <c r="AF2925" s="60"/>
    </row>
    <row r="2926" spans="1:32">
      <c r="A2926" s="99" t="s">
        <v>824</v>
      </c>
      <c r="B2926" s="89"/>
      <c r="C2926" s="21" t="s">
        <v>326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825</v>
      </c>
      <c r="B2927" s="89"/>
      <c r="C2927" s="21" t="s">
        <v>327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328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324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791</v>
      </c>
      <c r="AF2929" s="60"/>
    </row>
    <row r="2930" spans="1:32">
      <c r="A2930" s="99"/>
      <c r="B2930" s="89"/>
      <c r="C2930" s="21" t="s">
        <v>325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314</v>
      </c>
      <c r="C2931" s="50" t="s">
        <v>242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792</v>
      </c>
      <c r="B2932" s="87">
        <v>18</v>
      </c>
      <c r="C2932" s="21" t="s">
        <v>323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793</v>
      </c>
      <c r="B2933" s="87">
        <v>12</v>
      </c>
      <c r="C2933" s="21" t="s">
        <v>826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794</v>
      </c>
      <c r="B2934" s="87">
        <v>0</v>
      </c>
      <c r="C2934" s="21" t="s">
        <v>336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795</v>
      </c>
      <c r="B2935" s="87">
        <v>0</v>
      </c>
      <c r="C2935" s="21" t="s">
        <v>337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645</v>
      </c>
      <c r="B2936" s="87"/>
      <c r="C2936" s="21" t="s">
        <v>338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586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821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371.25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536.25</v>
      </c>
      <c r="AA2938" s="14">
        <f t="shared" si="949"/>
        <v>0</v>
      </c>
      <c r="AB2938" s="14">
        <f t="shared" si="945"/>
        <v>0</v>
      </c>
      <c r="AC2938" s="15">
        <f t="shared" si="944"/>
        <v>735.2</v>
      </c>
      <c r="AD2938" s="48">
        <f>(ROUND(AC2938-AC2931,1)/AC2931)</f>
        <v>0.20130718954248367</v>
      </c>
      <c r="AE2938" s="113"/>
      <c r="AF2938" s="60"/>
    </row>
    <row r="2939" spans="1:32">
      <c r="A2939" s="99" t="s">
        <v>822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823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371.25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536.25</v>
      </c>
      <c r="AC2940" s="15">
        <f t="shared" si="944"/>
        <v>735.2</v>
      </c>
      <c r="AD2940" s="48">
        <f>(ROUND(AC2940-AC2931,1)/AC2931)</f>
        <v>0.20130718954248367</v>
      </c>
      <c r="AE2940" s="113"/>
      <c r="AF2940" s="60"/>
    </row>
    <row r="2941" spans="1:32">
      <c r="A2941" s="99" t="s">
        <v>824</v>
      </c>
      <c r="B2941" s="87"/>
      <c r="C2941" s="21" t="s">
        <v>326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825</v>
      </c>
      <c r="B2942" s="87"/>
      <c r="C2942" s="21" t="s">
        <v>327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328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324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791</v>
      </c>
      <c r="AF2944" s="60"/>
    </row>
    <row r="2945" spans="1:32">
      <c r="A2945" s="99"/>
      <c r="B2945" s="87"/>
      <c r="C2945" s="21" t="s">
        <v>325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862</v>
      </c>
      <c r="C2946" s="50" t="s">
        <v>242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1300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1400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1400</v>
      </c>
      <c r="AD2946" s="58">
        <v>0</v>
      </c>
      <c r="AE2946" s="113"/>
      <c r="AF2946" s="60"/>
    </row>
    <row r="2947" spans="1:32">
      <c r="A2947" s="99" t="s">
        <v>792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793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794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795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645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586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821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822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823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824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825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791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1004</v>
      </c>
      <c r="C2961" s="50" t="s">
        <v>242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792</v>
      </c>
      <c r="B2962" s="87">
        <v>20</v>
      </c>
      <c r="C2962" s="21" t="s">
        <v>323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793</v>
      </c>
      <c r="B2963" s="87">
        <v>0</v>
      </c>
      <c r="C2963" s="21" t="s">
        <v>826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794</v>
      </c>
      <c r="B2964" s="87">
        <v>0</v>
      </c>
      <c r="C2964" s="21" t="s">
        <v>336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795</v>
      </c>
      <c r="B2965" s="87">
        <v>0</v>
      </c>
      <c r="C2965" s="21" t="s">
        <v>337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645</v>
      </c>
      <c r="B2966" s="87"/>
      <c r="C2966" s="21" t="s">
        <v>338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586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821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400.95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565.95000000000005</v>
      </c>
      <c r="AA2968" s="14">
        <f t="shared" si="953"/>
        <v>0</v>
      </c>
      <c r="AB2968" s="14">
        <f t="shared" si="954"/>
        <v>0</v>
      </c>
      <c r="AC2968" s="15">
        <f t="shared" si="955"/>
        <v>761</v>
      </c>
      <c r="AD2968" s="48">
        <f>(ROUND(AC2968-AC2961,1)/AC2961)</f>
        <v>0.26833333333333331</v>
      </c>
      <c r="AE2968" s="113"/>
      <c r="AF2968" s="60"/>
    </row>
    <row r="2969" spans="1:32">
      <c r="A2969" s="99" t="s">
        <v>822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823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400.95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565.95000000000005</v>
      </c>
      <c r="AC2970" s="15">
        <f t="shared" si="955"/>
        <v>761</v>
      </c>
      <c r="AD2970" s="48">
        <f>(ROUND(AC2970-AC2961,1)/AC2961)</f>
        <v>0.26833333333333331</v>
      </c>
      <c r="AE2970" s="113"/>
      <c r="AF2970" s="60"/>
    </row>
    <row r="2971" spans="1:32">
      <c r="A2971" s="99" t="s">
        <v>824</v>
      </c>
      <c r="B2971" s="87"/>
      <c r="C2971" s="21" t="s">
        <v>326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825</v>
      </c>
      <c r="B2972" s="87"/>
      <c r="C2972" s="21" t="s">
        <v>327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328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324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791</v>
      </c>
      <c r="AF2974" s="60"/>
    </row>
    <row r="2975" spans="1:32">
      <c r="A2975" s="99"/>
      <c r="B2975" s="87"/>
      <c r="C2975" s="21" t="s">
        <v>325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873</v>
      </c>
      <c r="C2976" s="50" t="s">
        <v>242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792</v>
      </c>
      <c r="B2977" s="89">
        <v>18</v>
      </c>
      <c r="C2977" s="21" t="s">
        <v>323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793</v>
      </c>
      <c r="B2978" s="89">
        <v>10</v>
      </c>
      <c r="C2978" s="21" t="s">
        <v>826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794</v>
      </c>
      <c r="B2979" s="89">
        <v>0</v>
      </c>
      <c r="C2979" s="21" t="s">
        <v>336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795</v>
      </c>
      <c r="B2980" s="89">
        <v>0</v>
      </c>
      <c r="C2980" s="21" t="s">
        <v>337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645</v>
      </c>
      <c r="B2981" s="89"/>
      <c r="C2981" s="21" t="s">
        <v>338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586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821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408.375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573.375</v>
      </c>
      <c r="AA2983" s="14">
        <f t="shared" si="959"/>
        <v>0</v>
      </c>
      <c r="AB2983" s="14">
        <f t="shared" si="960"/>
        <v>0</v>
      </c>
      <c r="AC2983" s="15">
        <f t="shared" si="961"/>
        <v>770.8</v>
      </c>
      <c r="AD2983" s="48">
        <f>(ROUND(AC2983-AC2976,1)/AC2976)</f>
        <v>0.26859776168531924</v>
      </c>
      <c r="AE2983" s="113"/>
      <c r="AF2983" s="60"/>
    </row>
    <row r="2984" spans="1:32">
      <c r="A2984" s="99" t="s">
        <v>822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823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408.375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573.375</v>
      </c>
      <c r="AC2985" s="15">
        <f t="shared" si="961"/>
        <v>770.8</v>
      </c>
      <c r="AD2985" s="48">
        <f>(ROUND(AC2985-AC2976,1)/AC2976)</f>
        <v>0.26859776168531924</v>
      </c>
      <c r="AE2985" s="113"/>
      <c r="AF2985" s="60"/>
    </row>
    <row r="2986" spans="1:32">
      <c r="A2986" s="99" t="s">
        <v>824</v>
      </c>
      <c r="B2986" s="89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825</v>
      </c>
      <c r="B2987" s="89"/>
      <c r="C2987" s="21" t="s">
        <v>327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328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324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791</v>
      </c>
      <c r="AF2989" s="60"/>
    </row>
    <row r="2990" spans="1:32">
      <c r="A2990" s="99"/>
      <c r="B2990" s="89"/>
      <c r="C2990" s="21" t="s">
        <v>325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874</v>
      </c>
      <c r="C2991" s="50" t="s">
        <v>242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792</v>
      </c>
      <c r="B2992" s="87">
        <v>10</v>
      </c>
      <c r="C2992" s="21" t="s">
        <v>323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793</v>
      </c>
      <c r="B2993" s="87">
        <v>16</v>
      </c>
      <c r="C2993" s="21" t="s">
        <v>826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794</v>
      </c>
      <c r="B2994" s="87">
        <v>0</v>
      </c>
      <c r="C2994" s="21" t="s">
        <v>336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795</v>
      </c>
      <c r="B2995" s="87">
        <v>0</v>
      </c>
      <c r="C2995" s="21" t="s">
        <v>337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645</v>
      </c>
      <c r="B2996" s="87"/>
      <c r="C2996" s="21" t="s">
        <v>338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586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821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393.52500000000003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552.52500000000009</v>
      </c>
      <c r="AA2998" s="14">
        <f t="shared" si="965"/>
        <v>0</v>
      </c>
      <c r="AB2998" s="14">
        <f t="shared" si="966"/>
        <v>0</v>
      </c>
      <c r="AC2998" s="15">
        <f t="shared" si="967"/>
        <v>747.5</v>
      </c>
      <c r="AD2998" s="48">
        <f>(ROUND(AC2998-AC2991,1)/AC2991)</f>
        <v>0.24583333333333332</v>
      </c>
      <c r="AE2998" s="113"/>
      <c r="AF2998" s="60"/>
    </row>
    <row r="2999" spans="1:32">
      <c r="A2999" s="99" t="s">
        <v>822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823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393.52500000000003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552.52500000000009</v>
      </c>
      <c r="AC3000" s="15">
        <f t="shared" si="967"/>
        <v>747.5</v>
      </c>
      <c r="AD3000" s="48">
        <f>(ROUND(AC3000-AC2991,1)/AC2991)</f>
        <v>0.24583333333333332</v>
      </c>
      <c r="AE3000" s="113"/>
      <c r="AF3000" s="60"/>
    </row>
    <row r="3001" spans="1:32">
      <c r="A3001" s="99" t="s">
        <v>824</v>
      </c>
      <c r="B3001" s="87"/>
      <c r="C3001" s="21" t="s">
        <v>326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825</v>
      </c>
      <c r="B3002" s="87"/>
      <c r="C3002" s="21" t="s">
        <v>327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328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324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791</v>
      </c>
      <c r="AF3004" s="60"/>
    </row>
    <row r="3005" spans="1:32">
      <c r="A3005" s="99"/>
      <c r="B3005" s="87"/>
      <c r="C3005" s="21" t="s">
        <v>325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1012</v>
      </c>
      <c r="C3006" s="50" t="s">
        <v>242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792</v>
      </c>
      <c r="B3007" s="87">
        <v>12</v>
      </c>
      <c r="C3007" s="21" t="s">
        <v>323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793</v>
      </c>
      <c r="B3008" s="87">
        <v>0</v>
      </c>
      <c r="C3008" s="21" t="s">
        <v>826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794</v>
      </c>
      <c r="B3009" s="87">
        <v>0</v>
      </c>
      <c r="C3009" s="21" t="s">
        <v>336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795</v>
      </c>
      <c r="B3010" s="87">
        <v>0</v>
      </c>
      <c r="C3010" s="21" t="s">
        <v>337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645</v>
      </c>
      <c r="B3011" s="87"/>
      <c r="C3011" s="21" t="s">
        <v>338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586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821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195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114.66000000000001</v>
      </c>
      <c r="T3013" s="14">
        <f>(O3013/100)*(K3013*$J$10)</f>
        <v>0</v>
      </c>
      <c r="U3013" s="14">
        <f>(P3013/100)*(K3013*$K$10)+(P3013/100)*(L3013*$L$10)</f>
        <v>351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196.56</v>
      </c>
      <c r="Y3013" s="14">
        <f t="shared" si="963"/>
        <v>0</v>
      </c>
      <c r="Z3013" s="14">
        <f t="shared" si="964"/>
        <v>546</v>
      </c>
      <c r="AA3013" s="14">
        <f t="shared" si="965"/>
        <v>0</v>
      </c>
      <c r="AB3013" s="14">
        <f t="shared" si="969"/>
        <v>0</v>
      </c>
      <c r="AC3013" s="15">
        <f t="shared" si="968"/>
        <v>742.6</v>
      </c>
      <c r="AD3013" s="48">
        <f>(ROUND(AC3013-AC3006,1)/AC3006)</f>
        <v>0.23766666666666666</v>
      </c>
      <c r="AE3013" s="113"/>
      <c r="AF3013" s="60"/>
    </row>
    <row r="3014" spans="1:32">
      <c r="A3014" s="99" t="s">
        <v>822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823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351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546</v>
      </c>
      <c r="AC3015" s="15">
        <f t="shared" si="968"/>
        <v>742.6</v>
      </c>
      <c r="AD3015" s="48">
        <f>(ROUND(AC3015-AC3006,1)/AC3006)</f>
        <v>0.23766666666666666</v>
      </c>
      <c r="AE3015" s="113"/>
      <c r="AF3015" s="60"/>
    </row>
    <row r="3016" spans="1:32">
      <c r="A3016" s="99" t="s">
        <v>824</v>
      </c>
      <c r="B3016" s="87"/>
      <c r="C3016" s="21" t="s">
        <v>326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825</v>
      </c>
      <c r="B3017" s="87"/>
      <c r="C3017" s="21" t="s">
        <v>327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328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324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791</v>
      </c>
      <c r="AF3019" s="60"/>
    </row>
    <row r="3020" spans="1:32">
      <c r="A3020" s="99"/>
      <c r="B3020" s="87"/>
      <c r="C3020" s="21" t="s">
        <v>325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792</v>
      </c>
      <c r="B3022" s="91">
        <v>18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793</v>
      </c>
      <c r="B3023" s="91">
        <v>0</v>
      </c>
      <c r="C3023" s="21" t="s">
        <v>826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794</v>
      </c>
      <c r="B3024" s="91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795</v>
      </c>
      <c r="B3025" s="91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645</v>
      </c>
      <c r="B3026" s="91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586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821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105.29999999999998</v>
      </c>
      <c r="T3028" s="14">
        <f>(O3028/100)*(K3028*$J$10)</f>
        <v>0</v>
      </c>
      <c r="U3028" s="14">
        <f>(P3028/100)*(K3028*$K$10)+(P3028/100)*(L3028*$L$10)</f>
        <v>445.5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163.79999999999998</v>
      </c>
      <c r="Y3028" s="14">
        <f t="shared" si="940"/>
        <v>0</v>
      </c>
      <c r="Z3028" s="14">
        <f t="shared" si="941"/>
        <v>625.5</v>
      </c>
      <c r="AA3028" s="14">
        <f t="shared" si="942"/>
        <v>0</v>
      </c>
      <c r="AB3028" s="14">
        <f t="shared" si="972"/>
        <v>0</v>
      </c>
      <c r="AC3028" s="15">
        <f t="shared" si="971"/>
        <v>789.3</v>
      </c>
      <c r="AD3028" s="48">
        <f>(ROUND(AC3028-AC3021,1)/AC3021)</f>
        <v>0.3067880794701987</v>
      </c>
      <c r="AE3028" s="113"/>
      <c r="AF3028" s="60"/>
    </row>
    <row r="3029" spans="1:32">
      <c r="A3029" s="99" t="s">
        <v>822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823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405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585</v>
      </c>
      <c r="AC3030" s="15">
        <f t="shared" si="971"/>
        <v>748.8</v>
      </c>
      <c r="AD3030" s="48">
        <f>(ROUND(AC3030-AC3021,1)/AC3021)</f>
        <v>0.23973509933774836</v>
      </c>
      <c r="AE3030" s="113"/>
      <c r="AF3030" s="60"/>
    </row>
    <row r="3031" spans="1:32">
      <c r="A3031" s="99" t="s">
        <v>824</v>
      </c>
      <c r="B3031" s="91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825</v>
      </c>
      <c r="B3032" s="91"/>
      <c r="C3032" s="21" t="s">
        <v>327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328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791</v>
      </c>
      <c r="AF3034" s="60"/>
    </row>
    <row r="3035" spans="1:32">
      <c r="A3035" s="99"/>
      <c r="B3035" s="91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241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792</v>
      </c>
      <c r="B3037" s="93">
        <v>20</v>
      </c>
      <c r="C3037" s="21" t="s">
        <v>323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793</v>
      </c>
      <c r="B3038" s="93">
        <v>0</v>
      </c>
      <c r="C3038" s="21" t="s">
        <v>826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794</v>
      </c>
      <c r="B3039" s="93">
        <v>0</v>
      </c>
      <c r="C3039" s="21" t="s">
        <v>336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795</v>
      </c>
      <c r="B3040" s="93">
        <v>0</v>
      </c>
      <c r="C3040" s="21" t="s">
        <v>337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645</v>
      </c>
      <c r="B3041" s="93"/>
      <c r="C3041" s="21" t="s">
        <v>338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586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821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162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145.6</v>
      </c>
      <c r="T3043" s="14">
        <f>(O3043/100)*(K3043*$J$10)</f>
        <v>0</v>
      </c>
      <c r="U3043" s="14">
        <f>(P3043/100)*(K3043*$K$10)+(P3043/100)*(L3043*$L$10)</f>
        <v>386.37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218.39999999999998</v>
      </c>
      <c r="Y3043" s="14">
        <f t="shared" si="974"/>
        <v>0</v>
      </c>
      <c r="Z3043" s="14">
        <f t="shared" si="975"/>
        <v>548.37</v>
      </c>
      <c r="AA3043" s="14">
        <f t="shared" si="976"/>
        <v>0</v>
      </c>
      <c r="AB3043" s="14">
        <f t="shared" si="978"/>
        <v>0</v>
      </c>
      <c r="AC3043" s="15">
        <f t="shared" si="977"/>
        <v>766.8</v>
      </c>
      <c r="AD3043" s="48">
        <f>(ROUND(AC3043-AC3036,1)/AC3036)</f>
        <v>0.25294117647058828</v>
      </c>
      <c r="AE3043" s="113"/>
      <c r="AF3043" s="60"/>
    </row>
    <row r="3044" spans="1:32">
      <c r="A3044" s="99" t="s">
        <v>822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823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386.37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548.37</v>
      </c>
      <c r="AC3045" s="15">
        <f t="shared" si="977"/>
        <v>766.8</v>
      </c>
      <c r="AD3045" s="48">
        <f>(ROUND(AC3045-AC3036,1)/AC3036)</f>
        <v>0.25294117647058828</v>
      </c>
      <c r="AE3045" s="113"/>
      <c r="AF3045" s="60"/>
    </row>
    <row r="3046" spans="1:32">
      <c r="A3046" s="99" t="s">
        <v>824</v>
      </c>
      <c r="B3046" s="93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825</v>
      </c>
      <c r="B3047" s="93"/>
      <c r="C3047" s="21" t="s">
        <v>327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328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324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791</v>
      </c>
      <c r="AF3049" s="60"/>
    </row>
    <row r="3050" spans="1:32">
      <c r="A3050" s="99"/>
      <c r="B3050" s="93"/>
      <c r="C3050" s="21" t="s">
        <v>325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643</v>
      </c>
      <c r="C3051" s="50" t="s">
        <v>240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120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220</v>
      </c>
      <c r="AC3051" s="53">
        <f>ROUND(X3051+Y3051+Z3051+AA3051+AB3051,1)</f>
        <v>650</v>
      </c>
      <c r="AD3051" s="58"/>
      <c r="AE3051" s="113"/>
      <c r="AF3051" s="60"/>
    </row>
    <row r="3052" spans="1:32">
      <c r="A3052" s="99" t="s">
        <v>792</v>
      </c>
      <c r="B3052" s="91">
        <v>16</v>
      </c>
      <c r="C3052" s="21" t="s">
        <v>323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96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176</v>
      </c>
      <c r="AC3052" s="15">
        <f>ROUND(X3052+Y3052+Z3052+AA3052+AB3052,1)</f>
        <v>733.3</v>
      </c>
      <c r="AD3052" s="48">
        <f>(ROUND(AC3052-AC3051,1)/AC3051)</f>
        <v>0.12815384615384615</v>
      </c>
      <c r="AE3052" s="113"/>
      <c r="AF3052" s="60"/>
    </row>
    <row r="3053" spans="1:32">
      <c r="A3053" s="99" t="s">
        <v>793</v>
      </c>
      <c r="B3053" s="91">
        <v>10</v>
      </c>
      <c r="C3053" s="21" t="s">
        <v>826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-0.11353846153846153</v>
      </c>
      <c r="AE3053" s="113"/>
      <c r="AF3053" s="60"/>
    </row>
    <row r="3054" spans="1:32">
      <c r="A3054" s="99" t="s">
        <v>794</v>
      </c>
      <c r="B3054" s="91">
        <v>0</v>
      </c>
      <c r="C3054" s="21" t="s">
        <v>336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-0.11353846153846153</v>
      </c>
      <c r="AE3054" s="113"/>
      <c r="AF3054" s="60"/>
    </row>
    <row r="3055" spans="1:32">
      <c r="A3055" s="99" t="s">
        <v>795</v>
      </c>
      <c r="B3055" s="91">
        <v>0</v>
      </c>
      <c r="C3055" s="21" t="s">
        <v>337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-0.11353846153846153</v>
      </c>
      <c r="AE3055" s="113"/>
      <c r="AF3055" s="60"/>
    </row>
    <row r="3056" spans="1:32">
      <c r="A3056" s="99" t="s">
        <v>645</v>
      </c>
      <c r="B3056" s="91"/>
      <c r="C3056" s="21" t="s">
        <v>338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-0.11353846153846153</v>
      </c>
      <c r="AE3056" s="113"/>
      <c r="AF3056" s="60"/>
    </row>
    <row r="3057" spans="1:32">
      <c r="A3057" s="99" t="s">
        <v>586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0.10123076923076922</v>
      </c>
      <c r="AE3057" s="113"/>
      <c r="AF3057" s="60"/>
    </row>
    <row r="3058" spans="1:32">
      <c r="A3058" s="99" t="s">
        <v>821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180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83.85</v>
      </c>
      <c r="T3058" s="14">
        <f>(O3058/100)*(K3058*$J$10)</f>
        <v>0</v>
      </c>
      <c r="U3058" s="14">
        <f>(P3058/100)*(K3058*$K$10)+(P3058/100)*(L3058*$L$10)</f>
        <v>445.5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139.75</v>
      </c>
      <c r="Y3058" s="14">
        <f t="shared" si="940"/>
        <v>0</v>
      </c>
      <c r="Z3058" s="14">
        <f t="shared" si="941"/>
        <v>625.5</v>
      </c>
      <c r="AA3058" s="14">
        <f t="shared" si="942"/>
        <v>0</v>
      </c>
      <c r="AB3058" s="14">
        <f t="shared" si="980"/>
        <v>0</v>
      </c>
      <c r="AC3058" s="15">
        <f t="shared" si="979"/>
        <v>765.3</v>
      </c>
      <c r="AD3058" s="48">
        <f>(ROUND(AC3058-AC3051,1)/AC3051)</f>
        <v>0.17738461538461539</v>
      </c>
      <c r="AE3058" s="113"/>
      <c r="AF3058" s="60"/>
    </row>
    <row r="3059" spans="1:32">
      <c r="A3059" s="99" t="s">
        <v>822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0.10123076923076922</v>
      </c>
      <c r="AE3059" s="113"/>
      <c r="AF3059" s="60"/>
    </row>
    <row r="3060" spans="1:32">
      <c r="A3060" s="99" t="s">
        <v>823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486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666</v>
      </c>
      <c r="AC3060" s="15">
        <f t="shared" si="979"/>
        <v>805.8</v>
      </c>
      <c r="AD3060" s="48">
        <f>(ROUND(AC3060-AC3051,1)/AC3051)</f>
        <v>0.2396923076923077</v>
      </c>
      <c r="AE3060" s="113"/>
      <c r="AF3060" s="60"/>
    </row>
    <row r="3061" spans="1:32">
      <c r="A3061" s="99" t="s">
        <v>824</v>
      </c>
      <c r="B3061" s="91"/>
      <c r="C3061" s="21" t="s">
        <v>326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1.7692307692307691E-2</v>
      </c>
      <c r="AE3061" s="113"/>
      <c r="AF3061" s="60"/>
    </row>
    <row r="3062" spans="1:32">
      <c r="A3062" s="99" t="s">
        <v>825</v>
      </c>
      <c r="B3062" s="91"/>
      <c r="C3062" s="21" t="s">
        <v>327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8.461538461538462E-2</v>
      </c>
      <c r="AE3062" s="113"/>
      <c r="AF3062" s="60"/>
    </row>
    <row r="3063" spans="1:32">
      <c r="A3063" s="99"/>
      <c r="B3063" s="91"/>
      <c r="C3063" s="21" t="s">
        <v>328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8.461538461538462E-2</v>
      </c>
      <c r="AE3063" s="113"/>
      <c r="AF3063" s="60"/>
    </row>
    <row r="3064" spans="1:32">
      <c r="A3064" s="99"/>
      <c r="B3064" s="91"/>
      <c r="C3064" s="21" t="s">
        <v>324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2.8153846153846154E-2</v>
      </c>
      <c r="AE3064" s="113" t="s">
        <v>791</v>
      </c>
      <c r="AF3064" s="60"/>
    </row>
    <row r="3065" spans="1:32">
      <c r="A3065" s="99"/>
      <c r="B3065" s="91"/>
      <c r="C3065" s="21" t="s">
        <v>325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0.15292307692307694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240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792</v>
      </c>
      <c r="B3067" s="93">
        <v>10</v>
      </c>
      <c r="C3067" s="21" t="s">
        <v>323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793</v>
      </c>
      <c r="B3068" s="93">
        <v>18</v>
      </c>
      <c r="C3068" s="21" t="s">
        <v>826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794</v>
      </c>
      <c r="B3069" s="93">
        <v>0</v>
      </c>
      <c r="C3069" s="21" t="s">
        <v>336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795</v>
      </c>
      <c r="B3070" s="93">
        <v>0</v>
      </c>
      <c r="C3070" s="21" t="s">
        <v>337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645</v>
      </c>
      <c r="B3071" s="93"/>
      <c r="C3071" s="21" t="s">
        <v>338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586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821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165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130</v>
      </c>
      <c r="T3073" s="14">
        <f>(O3073/100)*(K3073*$J$10)</f>
        <v>0</v>
      </c>
      <c r="U3073" s="14">
        <f>(P3073/100)*(K3073*$K$10)+(P3073/100)*(L3073*$L$10)</f>
        <v>389.8125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195</v>
      </c>
      <c r="Y3073" s="14">
        <f t="shared" si="982"/>
        <v>0</v>
      </c>
      <c r="Z3073" s="14">
        <f t="shared" si="983"/>
        <v>554.8125</v>
      </c>
      <c r="AA3073" s="14">
        <f t="shared" si="984"/>
        <v>0</v>
      </c>
      <c r="AB3073" s="14">
        <f t="shared" si="986"/>
        <v>0</v>
      </c>
      <c r="AC3073" s="15">
        <f t="shared" si="985"/>
        <v>749.8</v>
      </c>
      <c r="AD3073" s="48">
        <f>(ROUND(AC3073-AC3066,1)/AC3066)</f>
        <v>0.2372937293729373</v>
      </c>
      <c r="AE3073" s="113"/>
      <c r="AF3073" s="60"/>
    </row>
    <row r="3074" spans="1:32">
      <c r="A3074" s="99" t="s">
        <v>822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823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389.8125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554.8125</v>
      </c>
      <c r="AC3075" s="15">
        <f t="shared" si="985"/>
        <v>749.8</v>
      </c>
      <c r="AD3075" s="48">
        <f>(ROUND(AC3075-AC3066,1)/AC3066)</f>
        <v>0.2372937293729373</v>
      </c>
      <c r="AE3075" s="113"/>
      <c r="AF3075" s="60"/>
    </row>
    <row r="3076" spans="1:32">
      <c r="A3076" s="99" t="s">
        <v>824</v>
      </c>
      <c r="B3076" s="93"/>
      <c r="C3076" s="21" t="s">
        <v>326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825</v>
      </c>
      <c r="B3077" s="93"/>
      <c r="C3077" s="21" t="s">
        <v>327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328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324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791</v>
      </c>
      <c r="AF3079" s="60"/>
    </row>
    <row r="3080" spans="1:32">
      <c r="A3080" s="99"/>
      <c r="B3080" s="93"/>
      <c r="C3080" s="21" t="s">
        <v>325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521</v>
      </c>
      <c r="C3081" s="50" t="s">
        <v>240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792</v>
      </c>
      <c r="B3082" s="91">
        <v>10</v>
      </c>
      <c r="C3082" s="21" t="s">
        <v>323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793</v>
      </c>
      <c r="B3083" s="91">
        <v>20</v>
      </c>
      <c r="C3083" s="21" t="s">
        <v>826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794</v>
      </c>
      <c r="B3084" s="91">
        <v>0</v>
      </c>
      <c r="C3084" s="21" t="s">
        <v>336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795</v>
      </c>
      <c r="B3085" s="91">
        <v>0</v>
      </c>
      <c r="C3085" s="21" t="s">
        <v>337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645</v>
      </c>
      <c r="B3086" s="91"/>
      <c r="C3086" s="21" t="s">
        <v>338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586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821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153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137.28000000000003</v>
      </c>
      <c r="T3088" s="14">
        <f>(O3088/100)*(K3088*$J$10)</f>
        <v>0</v>
      </c>
      <c r="U3088" s="14">
        <f>(P3088/100)*(K3088*$K$10)+(P3088/100)*(L3088*$L$10)</f>
        <v>399.33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199.68000000000004</v>
      </c>
      <c r="Y3088" s="14">
        <f t="shared" si="940"/>
        <v>0</v>
      </c>
      <c r="Z3088" s="14">
        <f t="shared" si="941"/>
        <v>552.32999999999993</v>
      </c>
      <c r="AA3088" s="14">
        <f t="shared" si="942"/>
        <v>0</v>
      </c>
      <c r="AB3088" s="14">
        <f t="shared" si="988"/>
        <v>0</v>
      </c>
      <c r="AC3088" s="15">
        <f t="shared" si="987"/>
        <v>752</v>
      </c>
      <c r="AD3088" s="48">
        <f>(ROUND(AC3088-AC3081,1)/AC3081)</f>
        <v>0.23684210526315788</v>
      </c>
      <c r="AE3088" s="113"/>
      <c r="AF3088" s="60"/>
    </row>
    <row r="3089" spans="1:32">
      <c r="A3089" s="99" t="s">
        <v>822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823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399.33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552.32999999999993</v>
      </c>
      <c r="AC3090" s="15">
        <f t="shared" si="987"/>
        <v>752</v>
      </c>
      <c r="AD3090" s="48">
        <f>(ROUND(AC3090-AC3081,1)/AC3081)</f>
        <v>0.23684210526315788</v>
      </c>
      <c r="AE3090" s="113"/>
      <c r="AF3090" s="60"/>
    </row>
    <row r="3091" spans="1:32">
      <c r="A3091" s="99" t="s">
        <v>824</v>
      </c>
      <c r="B3091" s="91"/>
      <c r="C3091" s="21" t="s">
        <v>326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825</v>
      </c>
      <c r="B3092" s="91"/>
      <c r="C3092" s="21" t="s">
        <v>327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328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324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791</v>
      </c>
      <c r="AF3094" s="60"/>
    </row>
    <row r="3095" spans="1:32">
      <c r="A3095" s="99"/>
      <c r="B3095" s="91"/>
      <c r="C3095" s="21" t="s">
        <v>325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305</v>
      </c>
      <c r="C3096" s="50" t="s">
        <v>240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120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220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652</v>
      </c>
      <c r="AD3096" s="58"/>
      <c r="AE3096" s="113"/>
      <c r="AF3096" s="60"/>
    </row>
    <row r="3097" spans="1:32">
      <c r="A3097" s="99" t="s">
        <v>792</v>
      </c>
      <c r="B3097" s="93">
        <v>20</v>
      </c>
      <c r="C3097" s="21" t="s">
        <v>323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96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176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734</v>
      </c>
      <c r="AD3097" s="48">
        <f>(ROUND(AC3097-AC3096,1)/AC3096)</f>
        <v>0.12576687116564417</v>
      </c>
      <c r="AE3097" s="113"/>
      <c r="AF3097" s="60"/>
    </row>
    <row r="3098" spans="1:32">
      <c r="A3098" s="99" t="s">
        <v>793</v>
      </c>
      <c r="B3098" s="93">
        <v>10</v>
      </c>
      <c r="C3098" s="21" t="s">
        <v>826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-0.11226993865030675</v>
      </c>
      <c r="AE3098" s="113"/>
      <c r="AF3098" s="60"/>
    </row>
    <row r="3099" spans="1:32">
      <c r="A3099" s="99" t="s">
        <v>794</v>
      </c>
      <c r="B3099" s="93">
        <v>0</v>
      </c>
      <c r="C3099" s="21" t="s">
        <v>336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-0.11226993865030675</v>
      </c>
      <c r="AE3099" s="113"/>
      <c r="AF3099" s="60"/>
    </row>
    <row r="3100" spans="1:32">
      <c r="A3100" s="99" t="s">
        <v>795</v>
      </c>
      <c r="B3100" s="93">
        <v>0</v>
      </c>
      <c r="C3100" s="21" t="s">
        <v>337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-0.11226993865030675</v>
      </c>
      <c r="AE3100" s="113"/>
      <c r="AF3100" s="60"/>
    </row>
    <row r="3101" spans="1:32">
      <c r="A3101" s="99" t="s">
        <v>645</v>
      </c>
      <c r="B3101" s="93"/>
      <c r="C3101" s="21" t="s">
        <v>338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-0.11226993865030675</v>
      </c>
      <c r="AE3101" s="113"/>
      <c r="AF3101" s="60"/>
    </row>
    <row r="3102" spans="1:32">
      <c r="A3102" s="99" t="s">
        <v>586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0.12269938650306748</v>
      </c>
      <c r="AE3102" s="113"/>
      <c r="AF3102" s="60"/>
    </row>
    <row r="3103" spans="1:32">
      <c r="A3103" s="99" t="s">
        <v>821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180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91</v>
      </c>
      <c r="T3103" s="14">
        <f>(O3103/100)*(K3103*$J$10)</f>
        <v>0</v>
      </c>
      <c r="U3103" s="14">
        <f>(P3103/100)*(K3103*$K$10)+(P3103/100)*(L3103*$L$10)</f>
        <v>486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156</v>
      </c>
      <c r="Y3103" s="14">
        <f t="shared" si="990"/>
        <v>0</v>
      </c>
      <c r="Z3103" s="14">
        <f t="shared" si="991"/>
        <v>666</v>
      </c>
      <c r="AA3103" s="14">
        <f t="shared" si="992"/>
        <v>0</v>
      </c>
      <c r="AB3103" s="14">
        <f t="shared" si="994"/>
        <v>0</v>
      </c>
      <c r="AC3103" s="15">
        <f t="shared" si="993"/>
        <v>822</v>
      </c>
      <c r="AD3103" s="48">
        <f>(ROUND(AC3103-AC3096,1)/AC3096)</f>
        <v>0.2607361963190184</v>
      </c>
      <c r="AE3103" s="113"/>
      <c r="AF3103" s="60"/>
    </row>
    <row r="3104" spans="1:32">
      <c r="A3104" s="99" t="s">
        <v>822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0.12269938650306748</v>
      </c>
      <c r="AE3104" s="113"/>
      <c r="AF3104" s="60"/>
    </row>
    <row r="3105" spans="1:32">
      <c r="A3105" s="99" t="s">
        <v>823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445.5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625.5</v>
      </c>
      <c r="AC3105" s="15">
        <f t="shared" si="993"/>
        <v>781.5</v>
      </c>
      <c r="AD3105" s="48">
        <f>(ROUND(AC3105-AC3096,1)/AC3096)</f>
        <v>0.19861963190184048</v>
      </c>
      <c r="AE3105" s="113"/>
      <c r="AF3105" s="60"/>
    </row>
    <row r="3106" spans="1:32">
      <c r="A3106" s="99" t="s">
        <v>824</v>
      </c>
      <c r="B3106" s="93"/>
      <c r="C3106" s="21" t="s">
        <v>326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2.6073619631901839E-2</v>
      </c>
      <c r="AE3106" s="113"/>
      <c r="AF3106" s="60"/>
    </row>
    <row r="3107" spans="1:32">
      <c r="A3107" s="99" t="s">
        <v>825</v>
      </c>
      <c r="B3107" s="93"/>
      <c r="C3107" s="21" t="s">
        <v>327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0.10061349693251533</v>
      </c>
      <c r="AE3107" s="113"/>
      <c r="AF3107" s="60"/>
    </row>
    <row r="3108" spans="1:32">
      <c r="A3108" s="99"/>
      <c r="B3108" s="93"/>
      <c r="C3108" s="21" t="s">
        <v>328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0.10061349693251533</v>
      </c>
      <c r="AE3108" s="113"/>
      <c r="AF3108" s="60"/>
    </row>
    <row r="3109" spans="1:32">
      <c r="A3109" s="99"/>
      <c r="B3109" s="93"/>
      <c r="C3109" s="21" t="s">
        <v>324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5.4601226993865035E-2</v>
      </c>
      <c r="AE3109" s="113" t="s">
        <v>791</v>
      </c>
      <c r="AF3109" s="60"/>
    </row>
    <row r="3110" spans="1:32">
      <c r="A3110" s="99"/>
      <c r="B3110" s="93"/>
      <c r="C3110" s="21" t="s">
        <v>325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0.18159509202453988</v>
      </c>
      <c r="AE3110" s="113"/>
      <c r="AF3110" s="60"/>
    </row>
    <row r="3111" spans="1:32">
      <c r="A3111" s="106" t="s">
        <v>0</v>
      </c>
      <c r="B3111" s="90" t="s">
        <v>520</v>
      </c>
      <c r="C3111" s="50" t="s">
        <v>240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792</v>
      </c>
      <c r="B3112" s="91">
        <v>20</v>
      </c>
      <c r="C3112" s="21" t="s">
        <v>323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793</v>
      </c>
      <c r="B3113" s="91">
        <v>20</v>
      </c>
      <c r="C3113" s="21" t="s">
        <v>826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794</v>
      </c>
      <c r="B3114" s="91">
        <v>0</v>
      </c>
      <c r="C3114" s="21" t="s">
        <v>336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795</v>
      </c>
      <c r="B3115" s="91">
        <v>0</v>
      </c>
      <c r="C3115" s="21" t="s">
        <v>337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645</v>
      </c>
      <c r="B3116" s="91"/>
      <c r="C3116" s="21" t="s">
        <v>338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586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821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168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135.20000000000002</v>
      </c>
      <c r="T3118" s="14">
        <f>(O3118/100)*(K3118*$J$10)</f>
        <v>0</v>
      </c>
      <c r="U3118" s="14">
        <f>(P3118/100)*(K3118*$K$10)+(P3118/100)*(L3118*$L$10)</f>
        <v>396.9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202.8</v>
      </c>
      <c r="Y3118" s="14">
        <f t="shared" si="996"/>
        <v>0</v>
      </c>
      <c r="Z3118" s="14">
        <f t="shared" si="997"/>
        <v>564.9</v>
      </c>
      <c r="AA3118" s="14">
        <f t="shared" si="998"/>
        <v>0</v>
      </c>
      <c r="AB3118" s="14">
        <f t="shared" si="1000"/>
        <v>0</v>
      </c>
      <c r="AC3118" s="15">
        <f t="shared" si="999"/>
        <v>767.7</v>
      </c>
      <c r="AD3118" s="48">
        <f>(ROUND(AC3118-AC3111,1)/AC3111)</f>
        <v>0.24223300970873785</v>
      </c>
      <c r="AE3118" s="113"/>
      <c r="AF3118" s="60"/>
    </row>
    <row r="3119" spans="1:32">
      <c r="A3119" s="99" t="s">
        <v>822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823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396.9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564.9</v>
      </c>
      <c r="AC3120" s="15">
        <f t="shared" si="999"/>
        <v>767.7</v>
      </c>
      <c r="AD3120" s="48">
        <f>(ROUND(AC3120-AC3111,1)/AC3111)</f>
        <v>0.24223300970873785</v>
      </c>
      <c r="AE3120" s="113"/>
      <c r="AF3120" s="60"/>
    </row>
    <row r="3121" spans="1:32">
      <c r="A3121" s="99" t="s">
        <v>824</v>
      </c>
      <c r="B3121" s="91"/>
      <c r="C3121" s="21" t="s">
        <v>326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825</v>
      </c>
      <c r="B3122" s="91"/>
      <c r="C3122" s="21" t="s">
        <v>327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328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324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791</v>
      </c>
      <c r="AF3124" s="60"/>
    </row>
    <row r="3125" spans="1:32">
      <c r="A3125" s="99"/>
      <c r="B3125" s="91"/>
      <c r="C3125" s="21" t="s">
        <v>325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240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270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390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764</v>
      </c>
      <c r="AD3126" s="58"/>
      <c r="AE3126" s="113"/>
      <c r="AF3126" s="60"/>
    </row>
    <row r="3127" spans="1:32">
      <c r="A3127" s="99" t="s">
        <v>792</v>
      </c>
      <c r="B3127" s="93">
        <v>12</v>
      </c>
      <c r="C3127" s="21" t="s">
        <v>323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216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312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890</v>
      </c>
      <c r="AD3127" s="48">
        <f>(ROUND(AC3127-AC3126,1)/AC3126)</f>
        <v>0.16492146596858639</v>
      </c>
      <c r="AE3127" s="113"/>
      <c r="AF3127" s="60"/>
    </row>
    <row r="3128" spans="1:32">
      <c r="A3128" s="99" t="s">
        <v>793</v>
      </c>
      <c r="B3128" s="93">
        <v>10</v>
      </c>
      <c r="C3128" s="21" t="s">
        <v>826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162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282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635.6</v>
      </c>
      <c r="AD3128" s="48">
        <f>(ROUND(AC3128-AC3126,1)/AC3126)</f>
        <v>-0.16806282722513088</v>
      </c>
      <c r="AE3128" s="113"/>
      <c r="AF3128" s="60"/>
    </row>
    <row r="3129" spans="1:32">
      <c r="A3129" s="99" t="s">
        <v>794</v>
      </c>
      <c r="B3129" s="93">
        <v>25</v>
      </c>
      <c r="C3129" s="21" t="s">
        <v>336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162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282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635.6</v>
      </c>
      <c r="AD3129" s="48">
        <f>(ROUND(AC3129-AC3126,1)/AC3126)</f>
        <v>-0.16806282722513088</v>
      </c>
      <c r="AE3129" s="113"/>
      <c r="AF3129" s="60"/>
    </row>
    <row r="3130" spans="1:32">
      <c r="A3130" s="99" t="s">
        <v>795</v>
      </c>
      <c r="B3130" s="93">
        <v>0</v>
      </c>
      <c r="C3130" s="21" t="s">
        <v>337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162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282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635.6</v>
      </c>
      <c r="AD3130" s="48">
        <f>(ROUND(AC3130-AC3126,1)/AC3126)</f>
        <v>-0.16806282722513088</v>
      </c>
      <c r="AE3130" s="113"/>
      <c r="AF3130" s="60"/>
    </row>
    <row r="3131" spans="1:32">
      <c r="A3131" s="99" t="s">
        <v>645</v>
      </c>
      <c r="B3131" s="93"/>
      <c r="C3131" s="21" t="s">
        <v>338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162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282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635.6</v>
      </c>
      <c r="AD3131" s="48">
        <f>(ROUND(AC3131-AC3126,1)/AC3126)</f>
        <v>-0.16806282722513088</v>
      </c>
      <c r="AE3131" s="113"/>
      <c r="AF3131" s="60"/>
    </row>
    <row r="3132" spans="1:32">
      <c r="A3132" s="99" t="s">
        <v>586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450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750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870.1</v>
      </c>
      <c r="AD3132" s="48">
        <f>(ROUND(AC3132-AC3126,1)/AC3126)</f>
        <v>0.13887434554973821</v>
      </c>
      <c r="AE3132" s="113"/>
      <c r="AF3132" s="60"/>
    </row>
    <row r="3133" spans="1:32">
      <c r="A3133" s="99" t="s">
        <v>821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300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65.52000000000001</v>
      </c>
      <c r="T3133" s="14">
        <f>(O3133/100)*(K3133*$J$10)</f>
        <v>0</v>
      </c>
      <c r="U3133" s="14">
        <f>(P3133/100)*(K3133*$K$10)+(P3133/100)*(L3133*$L$10)</f>
        <v>506.25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120.12</v>
      </c>
      <c r="Y3133" s="14">
        <f t="shared" si="1002"/>
        <v>0</v>
      </c>
      <c r="Z3133" s="14">
        <f t="shared" si="1003"/>
        <v>806.25</v>
      </c>
      <c r="AA3133" s="14">
        <f t="shared" si="1004"/>
        <v>0</v>
      </c>
      <c r="AB3133" s="14">
        <f t="shared" si="1006"/>
        <v>0</v>
      </c>
      <c r="AC3133" s="15">
        <f t="shared" si="1005"/>
        <v>926.4</v>
      </c>
      <c r="AD3133" s="48">
        <f>(ROUND(AC3133-AC3126,1)/AC3126)</f>
        <v>0.21256544502617802</v>
      </c>
      <c r="AE3133" s="113"/>
      <c r="AF3133" s="60"/>
    </row>
    <row r="3134" spans="1:32">
      <c r="A3134" s="99" t="s">
        <v>822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450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750</v>
      </c>
      <c r="AB3134" s="14">
        <f t="shared" si="1006"/>
        <v>0</v>
      </c>
      <c r="AC3134" s="15">
        <f t="shared" si="1005"/>
        <v>870.1</v>
      </c>
      <c r="AD3134" s="48">
        <f>(ROUND(AC3134-AC3126,1)/AC3126)</f>
        <v>0.13887434554973821</v>
      </c>
      <c r="AE3134" s="113"/>
      <c r="AF3134" s="60"/>
    </row>
    <row r="3135" spans="1:32">
      <c r="A3135" s="99" t="s">
        <v>823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506.25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806.25</v>
      </c>
      <c r="AC3135" s="15">
        <f t="shared" si="1005"/>
        <v>926.4</v>
      </c>
      <c r="AD3135" s="48">
        <f>(ROUND(AC3135-AC3126,1)/AC3126)</f>
        <v>0.21256544502617802</v>
      </c>
      <c r="AE3135" s="113"/>
      <c r="AF3135" s="60"/>
    </row>
    <row r="3136" spans="1:32">
      <c r="A3136" s="99" t="s">
        <v>824</v>
      </c>
      <c r="B3136" s="93"/>
      <c r="C3136" s="21" t="s">
        <v>326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360</v>
      </c>
      <c r="T3136" s="14">
        <f>(O3136/100)*(K3136*$K$13)+(O3136/100)*(M3136*$M$13)</f>
        <v>207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540</v>
      </c>
      <c r="Y3136" s="14">
        <f t="shared" si="1002"/>
        <v>297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837</v>
      </c>
      <c r="AD3136" s="48">
        <f>(ROUND(AC3136-AC3126,1)/AC3126)</f>
        <v>9.5549738219895292E-2</v>
      </c>
      <c r="AE3136" s="113"/>
      <c r="AF3136" s="60"/>
    </row>
    <row r="3137" spans="1:32">
      <c r="A3137" s="99" t="s">
        <v>825</v>
      </c>
      <c r="B3137" s="93"/>
      <c r="C3137" s="21" t="s">
        <v>327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607.5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832.5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832.5</v>
      </c>
      <c r="AD3137" s="48">
        <f>(ROUND(AC3137-AC3126,1)/AC3126)</f>
        <v>8.965968586387435E-2</v>
      </c>
      <c r="AE3137" s="111"/>
      <c r="AF3137" s="60"/>
    </row>
    <row r="3138" spans="1:32">
      <c r="A3138" s="99"/>
      <c r="B3138" s="93" t="s">
        <v>865</v>
      </c>
      <c r="C3138" s="21" t="s">
        <v>328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607.5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832.5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832.5</v>
      </c>
      <c r="AD3138" s="48">
        <f>(ROUND(AC3138-AC3126,1)/AC3126)</f>
        <v>8.965968586387435E-2</v>
      </c>
      <c r="AE3138" s="113"/>
      <c r="AF3138" s="60"/>
    </row>
    <row r="3139" spans="1:32">
      <c r="A3139" s="99"/>
      <c r="B3139" s="93"/>
      <c r="C3139" s="21" t="s">
        <v>324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144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240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750</v>
      </c>
      <c r="AD3139" s="48">
        <f>(ROUND(AC3139-AC3126,1)/AC3126)</f>
        <v>-1.832460732984293E-2</v>
      </c>
      <c r="AE3139" s="113"/>
      <c r="AF3139" s="60"/>
    </row>
    <row r="3140" spans="1:32">
      <c r="A3140" s="99"/>
      <c r="B3140" s="93"/>
      <c r="C3140" s="21" t="s">
        <v>325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144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240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750</v>
      </c>
      <c r="AD3140" s="48">
        <f>(ROUND(AC3140-AC3126,1)/AC3126)</f>
        <v>-1.832460732984293E-2</v>
      </c>
      <c r="AE3140" s="113" t="s">
        <v>791</v>
      </c>
      <c r="AF3140" s="60"/>
    </row>
    <row r="3141" spans="1:32">
      <c r="A3141" s="106" t="s">
        <v>0</v>
      </c>
      <c r="B3141" s="90" t="s">
        <v>134</v>
      </c>
      <c r="C3141" s="50" t="s">
        <v>340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792</v>
      </c>
      <c r="B3142" s="91">
        <v>20</v>
      </c>
      <c r="C3142" s="21" t="s">
        <v>323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793</v>
      </c>
      <c r="B3143" s="91">
        <v>0</v>
      </c>
      <c r="C3143" s="21" t="s">
        <v>826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794</v>
      </c>
      <c r="B3144" s="91">
        <v>0</v>
      </c>
      <c r="C3144" s="21" t="s">
        <v>336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795</v>
      </c>
      <c r="B3145" s="91">
        <v>0</v>
      </c>
      <c r="C3145" s="21" t="s">
        <v>337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645</v>
      </c>
      <c r="B3146" s="91"/>
      <c r="C3146" s="21" t="s">
        <v>338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586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821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210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116.48</v>
      </c>
      <c r="T3148" s="14">
        <f>(O3148/100)*(K3148*$J$10)</f>
        <v>0</v>
      </c>
      <c r="U3148" s="14">
        <f>(P3148/100)*(K3148*$K$10)+(P3148/100)*(L3148*$L$10)</f>
        <v>354.375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199.68</v>
      </c>
      <c r="Y3148" s="14">
        <f t="shared" si="1002"/>
        <v>0</v>
      </c>
      <c r="Z3148" s="14">
        <f t="shared" si="1003"/>
        <v>564.375</v>
      </c>
      <c r="AA3148" s="14">
        <f t="shared" si="1004"/>
        <v>0</v>
      </c>
      <c r="AB3148" s="14">
        <f t="shared" si="1008"/>
        <v>0</v>
      </c>
      <c r="AC3148" s="15">
        <f t="shared" si="1007"/>
        <v>764.1</v>
      </c>
      <c r="AD3148" s="48">
        <f>(ROUND(AC3148-AC3141,1)/AC3141)</f>
        <v>0.24365234375</v>
      </c>
      <c r="AE3148" s="113"/>
      <c r="AF3148" s="60"/>
    </row>
    <row r="3149" spans="1:32">
      <c r="A3149" s="99" t="s">
        <v>822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823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354.375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564.375</v>
      </c>
      <c r="AC3150" s="15">
        <f t="shared" si="1007"/>
        <v>764.1</v>
      </c>
      <c r="AD3150" s="48">
        <f>(ROUND(AC3150-AC3141,1)/AC3141)</f>
        <v>0.24365234375</v>
      </c>
      <c r="AE3150" s="113"/>
      <c r="AF3150" s="60"/>
    </row>
    <row r="3151" spans="1:32">
      <c r="A3151" s="99" t="s">
        <v>824</v>
      </c>
      <c r="B3151" s="91"/>
      <c r="C3151" s="21" t="s">
        <v>326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825</v>
      </c>
      <c r="B3152" s="91"/>
      <c r="C3152" s="21" t="s">
        <v>327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328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324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325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791</v>
      </c>
      <c r="AF3155" s="60"/>
    </row>
    <row r="3156" spans="1:32">
      <c r="A3156" s="107"/>
      <c r="B3156" s="151" t="s">
        <v>415</v>
      </c>
      <c r="C3156" s="151"/>
      <c r="D3156" s="151"/>
      <c r="E3156" s="151"/>
      <c r="F3156" s="151"/>
      <c r="G3156" s="151"/>
      <c r="H3156" s="151"/>
      <c r="I3156" s="151"/>
      <c r="J3156" s="151"/>
      <c r="K3156" s="151"/>
      <c r="L3156" s="151"/>
      <c r="M3156" s="151"/>
      <c r="N3156" s="151"/>
      <c r="O3156" s="151"/>
      <c r="P3156" s="151"/>
      <c r="Q3156" s="151"/>
      <c r="R3156" s="151"/>
      <c r="S3156" s="151"/>
      <c r="T3156" s="151"/>
      <c r="U3156" s="151"/>
      <c r="V3156" s="151"/>
      <c r="W3156" s="151"/>
      <c r="X3156" s="151"/>
      <c r="Y3156" s="151"/>
      <c r="Z3156" s="151"/>
      <c r="AA3156" s="151"/>
      <c r="AB3156" s="151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242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792</v>
      </c>
      <c r="B3158" s="87">
        <v>18</v>
      </c>
      <c r="C3158" s="21" t="s">
        <v>323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793</v>
      </c>
      <c r="B3159" s="87">
        <v>10</v>
      </c>
      <c r="C3159" s="21" t="s">
        <v>826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794</v>
      </c>
      <c r="B3160" s="87">
        <v>0</v>
      </c>
      <c r="C3160" s="21" t="s">
        <v>336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795</v>
      </c>
      <c r="B3161" s="87">
        <v>0</v>
      </c>
      <c r="C3161" s="21" t="s">
        <v>337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645</v>
      </c>
      <c r="B3162" s="87"/>
      <c r="C3162" s="21" t="s">
        <v>338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586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821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172.5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96.460000000000008</v>
      </c>
      <c r="T3164" s="14">
        <f>(O3164/100)*(K3164*$J$10)</f>
        <v>0</v>
      </c>
      <c r="U3164" s="14">
        <f>(P3164/100)*(K3164*$K$10)+(P3164/100)*(L3164*$L$10)</f>
        <v>291.09375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165.36</v>
      </c>
      <c r="Y3164" s="14">
        <f t="shared" si="1010"/>
        <v>0</v>
      </c>
      <c r="Z3164" s="14">
        <f t="shared" si="1011"/>
        <v>463.59375</v>
      </c>
      <c r="AA3164" s="14">
        <f t="shared" si="1012"/>
        <v>0</v>
      </c>
      <c r="AB3164" s="14">
        <f t="shared" si="1014"/>
        <v>0</v>
      </c>
      <c r="AC3164" s="15">
        <f t="shared" si="1013"/>
        <v>629</v>
      </c>
      <c r="AD3164" s="48">
        <f>(ROUND(AC3164-AC3157,1)/AC3157)</f>
        <v>0.23624213836477986</v>
      </c>
      <c r="AE3164" s="113"/>
      <c r="AF3164" s="60"/>
    </row>
    <row r="3165" spans="1:32">
      <c r="A3165" s="99" t="s">
        <v>822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823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291.09375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463.59375</v>
      </c>
      <c r="AC3166" s="15">
        <f t="shared" si="1013"/>
        <v>629</v>
      </c>
      <c r="AD3166" s="48">
        <f>(ROUND(AC3166-AC3157,1)/AC3157)</f>
        <v>0.23624213836477986</v>
      </c>
      <c r="AE3166" s="113"/>
      <c r="AF3166" s="60"/>
    </row>
    <row r="3167" spans="1:32">
      <c r="A3167" s="99" t="s">
        <v>824</v>
      </c>
      <c r="B3167" s="87"/>
      <c r="C3167" s="21" t="s">
        <v>326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825</v>
      </c>
      <c r="B3168" s="87"/>
      <c r="C3168" s="21" t="s">
        <v>327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328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324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791</v>
      </c>
      <c r="AF3170" s="60"/>
    </row>
    <row r="3171" spans="1:32">
      <c r="A3171" s="99"/>
      <c r="B3171" s="87"/>
      <c r="C3171" s="21" t="s">
        <v>325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51" t="s">
        <v>138</v>
      </c>
      <c r="C3172" s="151"/>
      <c r="D3172" s="151"/>
      <c r="E3172" s="151"/>
      <c r="F3172" s="151"/>
      <c r="G3172" s="151"/>
      <c r="H3172" s="151"/>
      <c r="I3172" s="151"/>
      <c r="J3172" s="151"/>
      <c r="K3172" s="151"/>
      <c r="L3172" s="151"/>
      <c r="M3172" s="151"/>
      <c r="N3172" s="151"/>
      <c r="O3172" s="151"/>
      <c r="P3172" s="151"/>
      <c r="Q3172" s="151"/>
      <c r="R3172" s="151"/>
      <c r="S3172" s="151"/>
      <c r="T3172" s="151"/>
      <c r="U3172" s="151"/>
      <c r="V3172" s="151"/>
      <c r="W3172" s="151"/>
      <c r="X3172" s="151"/>
      <c r="Y3172" s="151"/>
      <c r="Z3172" s="151"/>
      <c r="AA3172" s="151"/>
      <c r="AB3172" s="151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242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792</v>
      </c>
      <c r="B3174" s="87">
        <v>25</v>
      </c>
      <c r="C3174" s="21" t="s">
        <v>323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793</v>
      </c>
      <c r="B3175" s="87">
        <v>0</v>
      </c>
      <c r="C3175" s="21" t="s">
        <v>826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794</v>
      </c>
      <c r="B3176" s="87">
        <v>0</v>
      </c>
      <c r="C3176" s="21" t="s">
        <v>336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795</v>
      </c>
      <c r="B3177" s="87">
        <v>0</v>
      </c>
      <c r="C3177" s="21" t="s">
        <v>337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645</v>
      </c>
      <c r="B3178" s="87"/>
      <c r="C3178" s="21" t="s">
        <v>338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586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821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255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158.07999999999998</v>
      </c>
      <c r="T3180" s="14">
        <f>(O3180/100)*(K3180*$J$10)</f>
        <v>0</v>
      </c>
      <c r="U3180" s="14">
        <f>(P3180/100)*(K3180*$K$10)+(P3180/100)*(L3180*$L$10)</f>
        <v>487.68749999999994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256.88</v>
      </c>
      <c r="Y3180" s="14">
        <f t="shared" si="1016"/>
        <v>0</v>
      </c>
      <c r="Z3180" s="14">
        <f t="shared" si="1017"/>
        <v>742.6875</v>
      </c>
      <c r="AA3180" s="14">
        <f t="shared" si="1018"/>
        <v>0</v>
      </c>
      <c r="AB3180" s="14">
        <f t="shared" si="1020"/>
        <v>0</v>
      </c>
      <c r="AC3180" s="15">
        <f t="shared" si="1019"/>
        <v>999.6</v>
      </c>
      <c r="AD3180" s="48">
        <f>(ROUND(AC3180-AC3173,1)/AC3173)</f>
        <v>0.24825174825174828</v>
      </c>
      <c r="AE3180" s="113"/>
      <c r="AF3180" s="60"/>
    </row>
    <row r="3181" spans="1:32">
      <c r="A3181" s="99" t="s">
        <v>822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823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487.68749999999994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742.6875</v>
      </c>
      <c r="AC3182" s="15">
        <f t="shared" si="1019"/>
        <v>999.6</v>
      </c>
      <c r="AD3182" s="48">
        <f>(ROUND(AC3182-AC3173,1)/AC3173)</f>
        <v>0.24825174825174828</v>
      </c>
      <c r="AE3182" s="113"/>
      <c r="AF3182" s="60"/>
    </row>
    <row r="3183" spans="1:32">
      <c r="A3183" s="99" t="s">
        <v>824</v>
      </c>
      <c r="B3183" s="87"/>
      <c r="C3183" s="21" t="s">
        <v>326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825</v>
      </c>
      <c r="B3184" s="87"/>
      <c r="C3184" s="21" t="s">
        <v>327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328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791</v>
      </c>
      <c r="AF3185" s="60"/>
    </row>
    <row r="3186" spans="1:32">
      <c r="A3186" s="99"/>
      <c r="B3186" s="87"/>
      <c r="C3186" s="21" t="s">
        <v>324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325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242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792</v>
      </c>
      <c r="B3189" s="89">
        <v>32</v>
      </c>
      <c r="C3189" s="21" t="s">
        <v>323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793</v>
      </c>
      <c r="B3190" s="89">
        <v>0</v>
      </c>
      <c r="C3190" s="21" t="s">
        <v>826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794</v>
      </c>
      <c r="B3191" s="89">
        <v>0</v>
      </c>
      <c r="C3191" s="21" t="s">
        <v>336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795</v>
      </c>
      <c r="B3192" s="89">
        <v>0</v>
      </c>
      <c r="C3192" s="21" t="s">
        <v>337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645</v>
      </c>
      <c r="B3193" s="89"/>
      <c r="C3193" s="21" t="s">
        <v>338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586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821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262.5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162.24</v>
      </c>
      <c r="T3195" s="14">
        <f>(O3195/100)*(K3195*$J$10)</f>
        <v>0</v>
      </c>
      <c r="U3195" s="14">
        <f>(P3195/100)*(K3195*$K$10)+(P3195/100)*(L3195*$L$10)</f>
        <v>502.03125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263.64</v>
      </c>
      <c r="Y3195" s="14">
        <f t="shared" si="1016"/>
        <v>0</v>
      </c>
      <c r="Z3195" s="14">
        <f t="shared" si="1017"/>
        <v>764.53125</v>
      </c>
      <c r="AA3195" s="14">
        <f t="shared" si="1018"/>
        <v>0</v>
      </c>
      <c r="AB3195" s="14">
        <f t="shared" si="1022"/>
        <v>0</v>
      </c>
      <c r="AC3195" s="15">
        <f t="shared" si="1021"/>
        <v>1028.2</v>
      </c>
      <c r="AD3195" s="48">
        <f>(ROUND(AC3195-AC3188,1)/AC3188)</f>
        <v>0.25146056475170397</v>
      </c>
      <c r="AE3195" s="113"/>
      <c r="AF3195" s="60"/>
    </row>
    <row r="3196" spans="1:32">
      <c r="A3196" s="99" t="s">
        <v>822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823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502.03125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764.53125</v>
      </c>
      <c r="AC3197" s="15">
        <f t="shared" si="1021"/>
        <v>1028.2</v>
      </c>
      <c r="AD3197" s="48">
        <f>(ROUND(AC3197-AC3188,1)/AC3188)</f>
        <v>0.25146056475170397</v>
      </c>
      <c r="AE3197" s="113"/>
      <c r="AF3197" s="60"/>
    </row>
    <row r="3198" spans="1:32">
      <c r="A3198" s="99" t="s">
        <v>824</v>
      </c>
      <c r="B3198" s="89"/>
      <c r="C3198" s="21" t="s">
        <v>326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825</v>
      </c>
      <c r="B3199" s="89"/>
      <c r="C3199" s="21" t="s">
        <v>327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328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791</v>
      </c>
      <c r="AF3200" s="60"/>
    </row>
    <row r="3201" spans="1:32">
      <c r="A3201" s="99"/>
      <c r="B3201" s="89"/>
      <c r="C3201" s="21" t="s">
        <v>324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325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242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792</v>
      </c>
      <c r="B3204" s="87">
        <v>32</v>
      </c>
      <c r="C3204" s="21" t="s">
        <v>323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793</v>
      </c>
      <c r="B3205" s="87">
        <v>0</v>
      </c>
      <c r="C3205" s="21" t="s">
        <v>826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794</v>
      </c>
      <c r="B3206" s="87">
        <v>0</v>
      </c>
      <c r="C3206" s="21" t="s">
        <v>336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795</v>
      </c>
      <c r="B3207" s="87">
        <v>0</v>
      </c>
      <c r="C3207" s="21" t="s">
        <v>337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645</v>
      </c>
      <c r="B3208" s="87"/>
      <c r="C3208" s="21" t="s">
        <v>338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586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821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154.69999999999999</v>
      </c>
      <c r="T3210" s="14">
        <f>(O3210/100)*(K3210*$J$10)</f>
        <v>0</v>
      </c>
      <c r="U3210" s="14">
        <f>(P3210/100)*(K3210*$K$10)+(P3210/100)*(L3210*$L$10)</f>
        <v>455.62500000000006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265.2</v>
      </c>
      <c r="Y3210" s="14">
        <f t="shared" si="1016"/>
        <v>0</v>
      </c>
      <c r="Z3210" s="14">
        <f t="shared" si="1017"/>
        <v>725.625</v>
      </c>
      <c r="AA3210" s="14">
        <f t="shared" si="1018"/>
        <v>0</v>
      </c>
      <c r="AB3210" s="14">
        <f t="shared" si="1024"/>
        <v>0</v>
      </c>
      <c r="AC3210" s="15">
        <f t="shared" si="1023"/>
        <v>990.8</v>
      </c>
      <c r="AD3210" s="48">
        <f>(ROUND(AC3210-AC3203,1)/AC3203)</f>
        <v>0.21421568627450982</v>
      </c>
      <c r="AE3210" s="113"/>
      <c r="AF3210" s="60"/>
    </row>
    <row r="3211" spans="1:32">
      <c r="A3211" s="99" t="s">
        <v>822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823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455.62500000000006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725.625</v>
      </c>
      <c r="AC3212" s="15">
        <f t="shared" si="1023"/>
        <v>990.8</v>
      </c>
      <c r="AD3212" s="48">
        <f>(ROUND(AC3212-AC3203,1)/AC3203)</f>
        <v>0.21421568627450982</v>
      </c>
      <c r="AE3212" s="113"/>
      <c r="AF3212" s="60"/>
    </row>
    <row r="3213" spans="1:32">
      <c r="A3213" s="99" t="s">
        <v>824</v>
      </c>
      <c r="B3213" s="87"/>
      <c r="C3213" s="21" t="s">
        <v>326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825</v>
      </c>
      <c r="B3214" s="87"/>
      <c r="C3214" s="21" t="s">
        <v>327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328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791</v>
      </c>
      <c r="AF3215" s="60"/>
    </row>
    <row r="3216" spans="1:32">
      <c r="A3216" s="99"/>
      <c r="B3216" s="87"/>
      <c r="C3216" s="21" t="s">
        <v>324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325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242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792</v>
      </c>
      <c r="B3219" s="89">
        <v>28</v>
      </c>
      <c r="C3219" s="21" t="s">
        <v>323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793</v>
      </c>
      <c r="B3220" s="89">
        <v>0</v>
      </c>
      <c r="C3220" s="21" t="s">
        <v>826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794</v>
      </c>
      <c r="B3221" s="89">
        <v>0</v>
      </c>
      <c r="C3221" s="21" t="s">
        <v>336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795</v>
      </c>
      <c r="B3222" s="89">
        <v>0</v>
      </c>
      <c r="C3222" s="21" t="s">
        <v>337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645</v>
      </c>
      <c r="B3223" s="89"/>
      <c r="C3223" s="21" t="s">
        <v>338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586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821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270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152.88000000000002</v>
      </c>
      <c r="T3225" s="14">
        <f>(O3225/100)*(K3225*$J$10)</f>
        <v>0</v>
      </c>
      <c r="U3225" s="14">
        <f>(P3225/100)*(K3225*$K$10)+(P3225/100)*(L3225*$L$10)</f>
        <v>455.62500000000006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262.08000000000004</v>
      </c>
      <c r="Y3225" s="14">
        <f t="shared" si="1016"/>
        <v>0</v>
      </c>
      <c r="Z3225" s="14">
        <f t="shared" si="1017"/>
        <v>725.625</v>
      </c>
      <c r="AA3225" s="14">
        <f t="shared" si="1018"/>
        <v>0</v>
      </c>
      <c r="AB3225" s="14">
        <f t="shared" si="1026"/>
        <v>0</v>
      </c>
      <c r="AC3225" s="15">
        <f t="shared" si="1025"/>
        <v>987.7</v>
      </c>
      <c r="AD3225" s="48">
        <f>(ROUND(AC3225-AC3218,1)/AC3218)</f>
        <v>0.22482638888888892</v>
      </c>
      <c r="AE3225" s="113"/>
      <c r="AF3225" s="60"/>
    </row>
    <row r="3226" spans="1:32">
      <c r="A3226" s="99" t="s">
        <v>822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823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455.62500000000006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725.625</v>
      </c>
      <c r="AC3227" s="15">
        <f t="shared" si="1025"/>
        <v>987.7</v>
      </c>
      <c r="AD3227" s="48">
        <f>(ROUND(AC3227-AC3218,1)/AC3218)</f>
        <v>0.22482638888888892</v>
      </c>
      <c r="AE3227" s="113"/>
      <c r="AF3227" s="60"/>
    </row>
    <row r="3228" spans="1:32">
      <c r="A3228" s="99" t="s">
        <v>824</v>
      </c>
      <c r="B3228" s="89"/>
      <c r="C3228" s="21" t="s">
        <v>326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825</v>
      </c>
      <c r="B3229" s="89"/>
      <c r="C3229" s="21" t="s">
        <v>327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328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324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325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242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792</v>
      </c>
      <c r="B3234" s="87">
        <v>25</v>
      </c>
      <c r="C3234" s="21" t="s">
        <v>323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793</v>
      </c>
      <c r="B3235" s="87">
        <v>0</v>
      </c>
      <c r="C3235" s="21" t="s">
        <v>826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794</v>
      </c>
      <c r="B3236" s="87">
        <v>0</v>
      </c>
      <c r="C3236" s="21" t="s">
        <v>336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795</v>
      </c>
      <c r="B3237" s="87">
        <v>0</v>
      </c>
      <c r="C3237" s="21" t="s">
        <v>337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645</v>
      </c>
      <c r="B3238" s="87"/>
      <c r="C3238" s="21" t="s">
        <v>338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586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821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258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134.16</v>
      </c>
      <c r="T3240" s="14">
        <f>(O3240/100)*(K3240*$J$10)</f>
        <v>0</v>
      </c>
      <c r="U3240" s="14">
        <f>(P3240/100)*(K3240*$K$10)+(P3240/100)*(L3240*$L$10)</f>
        <v>377.32499999999999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245.95999999999998</v>
      </c>
      <c r="Y3240" s="14">
        <f t="shared" si="1030"/>
        <v>0</v>
      </c>
      <c r="Z3240" s="14">
        <f t="shared" si="1031"/>
        <v>635.32500000000005</v>
      </c>
      <c r="AA3240" s="14">
        <f t="shared" si="1032"/>
        <v>0</v>
      </c>
      <c r="AB3240" s="14">
        <f t="shared" si="1028"/>
        <v>0</v>
      </c>
      <c r="AC3240" s="15">
        <f t="shared" si="1027"/>
        <v>881.3</v>
      </c>
      <c r="AD3240" s="48">
        <f>(ROUND(AC3240-AC3233,1)/AC3233)</f>
        <v>0.16450845665961947</v>
      </c>
      <c r="AE3240" s="113"/>
      <c r="AF3240" s="60"/>
    </row>
    <row r="3241" spans="1:32">
      <c r="A3241" s="99" t="s">
        <v>822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823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377.32499999999999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635.32500000000005</v>
      </c>
      <c r="AC3242" s="15">
        <f t="shared" si="1027"/>
        <v>881.3</v>
      </c>
      <c r="AD3242" s="48">
        <f>(ROUND(AC3242-AC3233,1)/AC3233)</f>
        <v>0.16450845665961947</v>
      </c>
      <c r="AE3242" s="113"/>
      <c r="AF3242" s="60"/>
    </row>
    <row r="3243" spans="1:32">
      <c r="A3243" s="99" t="s">
        <v>824</v>
      </c>
      <c r="B3243" s="87"/>
      <c r="C3243" s="21" t="s">
        <v>326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825</v>
      </c>
      <c r="B3244" s="87"/>
      <c r="C3244" s="21" t="s">
        <v>327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328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324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325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242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792</v>
      </c>
      <c r="B3249" s="89">
        <v>20</v>
      </c>
      <c r="C3249" s="21" t="s">
        <v>323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793</v>
      </c>
      <c r="B3250" s="89">
        <v>20</v>
      </c>
      <c r="C3250" s="21" t="s">
        <v>826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794</v>
      </c>
      <c r="B3251" s="89">
        <v>0</v>
      </c>
      <c r="C3251" s="21" t="s">
        <v>336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795</v>
      </c>
      <c r="B3252" s="89">
        <v>0</v>
      </c>
      <c r="C3252" s="21" t="s">
        <v>337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645</v>
      </c>
      <c r="B3253" s="89"/>
      <c r="C3253" s="21" t="s">
        <v>338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586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821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168.48000000000002</v>
      </c>
      <c r="T3255" s="14">
        <f>(O3255/100)*(K3255*$J$10)</f>
        <v>0</v>
      </c>
      <c r="U3255" s="14">
        <f>(P3255/100)*(K3255*$K$10)+(P3255/100)*(L3255*$L$10)</f>
        <v>513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262.08000000000004</v>
      </c>
      <c r="Y3255" s="14">
        <f t="shared" si="1030"/>
        <v>0</v>
      </c>
      <c r="Z3255" s="14">
        <f t="shared" si="1031"/>
        <v>753</v>
      </c>
      <c r="AA3255" s="14">
        <f t="shared" si="1032"/>
        <v>0</v>
      </c>
      <c r="AB3255" s="14">
        <f t="shared" si="1033"/>
        <v>0</v>
      </c>
      <c r="AC3255" s="15">
        <f t="shared" si="1034"/>
        <v>1015.1</v>
      </c>
      <c r="AD3255" s="48">
        <f>(ROUND(AC3255-AC3248,1)/AC3248)</f>
        <v>0.25880456349206349</v>
      </c>
      <c r="AE3255" s="113"/>
      <c r="AF3255" s="60"/>
    </row>
    <row r="3256" spans="1:32">
      <c r="A3256" s="99" t="s">
        <v>822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823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513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753</v>
      </c>
      <c r="AC3257" s="15">
        <f t="shared" si="1034"/>
        <v>1015.1</v>
      </c>
      <c r="AD3257" s="48">
        <f>(ROUND(AC3257-AC3248,1)/AC3248)</f>
        <v>0.25880456349206349</v>
      </c>
      <c r="AE3257" s="113"/>
      <c r="AF3257" s="60"/>
    </row>
    <row r="3258" spans="1:32">
      <c r="A3258" s="99" t="s">
        <v>824</v>
      </c>
      <c r="B3258" s="89"/>
      <c r="C3258" s="21" t="s">
        <v>326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825</v>
      </c>
      <c r="B3259" s="89"/>
      <c r="C3259" s="21" t="s">
        <v>327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328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324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325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240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144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264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853.6</v>
      </c>
      <c r="AD3263" s="58"/>
      <c r="AE3263" s="113"/>
      <c r="AF3263" s="60"/>
    </row>
    <row r="3264" spans="1:32">
      <c r="A3264" s="99" t="s">
        <v>792</v>
      </c>
      <c r="B3264" s="91">
        <v>24</v>
      </c>
      <c r="C3264" s="21" t="s">
        <v>323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115.19999999999999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211.2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972.3</v>
      </c>
      <c r="AD3264" s="48">
        <f>(ROUND(AC3264-AC3263,1)/AC3263)</f>
        <v>0.13905810684161199</v>
      </c>
      <c r="AE3264" s="113"/>
      <c r="AF3264" s="60"/>
    </row>
    <row r="3265" spans="1:32">
      <c r="A3265" s="99" t="s">
        <v>793</v>
      </c>
      <c r="B3265" s="91">
        <v>0</v>
      </c>
      <c r="C3265" s="21" t="s">
        <v>826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-0.10520149953139643</v>
      </c>
      <c r="AE3265" s="113"/>
      <c r="AF3265" s="60"/>
    </row>
    <row r="3266" spans="1:32">
      <c r="A3266" s="99" t="s">
        <v>794</v>
      </c>
      <c r="B3266" s="91">
        <v>10</v>
      </c>
      <c r="C3266" s="21" t="s">
        <v>336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-0.10520149953139643</v>
      </c>
      <c r="AE3266" s="113"/>
      <c r="AF3266" s="60"/>
    </row>
    <row r="3267" spans="1:32">
      <c r="A3267" s="99" t="s">
        <v>795</v>
      </c>
      <c r="B3267" s="91">
        <v>10</v>
      </c>
      <c r="C3267" s="21" t="s">
        <v>337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-0.10520149953139643</v>
      </c>
      <c r="AE3267" s="113"/>
      <c r="AF3267" s="60"/>
    </row>
    <row r="3268" spans="1:32">
      <c r="A3268" s="99" t="s">
        <v>645</v>
      </c>
      <c r="B3268" s="91"/>
      <c r="C3268" s="21" t="s">
        <v>338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-0.10520149953139643</v>
      </c>
      <c r="AE3268" s="113"/>
      <c r="AF3268" s="60"/>
    </row>
    <row r="3269" spans="1:32">
      <c r="A3269" s="99" t="s">
        <v>586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0.12417994376757263</v>
      </c>
      <c r="AE3269" s="113"/>
      <c r="AF3269" s="60"/>
    </row>
    <row r="3270" spans="1:32">
      <c r="A3270" s="99" t="s">
        <v>821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240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104.52000000000001</v>
      </c>
      <c r="T3270" s="14">
        <f>(O3270/100)*(K3270*$J$10)</f>
        <v>0</v>
      </c>
      <c r="U3270" s="14">
        <f>(P3270/100)*(K3270*$K$10)+(P3270/100)*(L3270*$L$10)</f>
        <v>648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191.62</v>
      </c>
      <c r="Y3270" s="14">
        <f t="shared" si="1030"/>
        <v>0</v>
      </c>
      <c r="Z3270" s="14">
        <f t="shared" si="1031"/>
        <v>888</v>
      </c>
      <c r="AA3270" s="14">
        <f t="shared" si="1032"/>
        <v>0</v>
      </c>
      <c r="AB3270" s="14">
        <f t="shared" si="1036"/>
        <v>0</v>
      </c>
      <c r="AC3270" s="15">
        <f t="shared" si="1035"/>
        <v>1079.5999999999999</v>
      </c>
      <c r="AD3270" s="48">
        <f>(ROUND(AC3270-AC3263,1)/AC3263)</f>
        <v>0.26476101218369258</v>
      </c>
      <c r="AE3270" s="113"/>
      <c r="AF3270" s="60"/>
    </row>
    <row r="3271" spans="1:32">
      <c r="A3271" s="99" t="s">
        <v>822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0.12417994376757263</v>
      </c>
      <c r="AE3271" s="113"/>
      <c r="AF3271" s="60"/>
    </row>
    <row r="3272" spans="1:32">
      <c r="A3272" s="99" t="s">
        <v>823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594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834</v>
      </c>
      <c r="AC3272" s="15">
        <f t="shared" si="1035"/>
        <v>1025.5999999999999</v>
      </c>
      <c r="AD3272" s="48">
        <f>(ROUND(AC3272-AC3263,1)/AC3263)</f>
        <v>0.20149953139643861</v>
      </c>
      <c r="AE3272" s="113"/>
      <c r="AF3272" s="60"/>
    </row>
    <row r="3273" spans="1:32">
      <c r="A3273" s="99" t="s">
        <v>824</v>
      </c>
      <c r="B3273" s="91"/>
      <c r="C3273" s="21" t="s">
        <v>326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8.2825679475164019E-2</v>
      </c>
      <c r="AE3273" s="113"/>
      <c r="AF3273" s="60"/>
    </row>
    <row r="3274" spans="1:32">
      <c r="A3274" s="99" t="s">
        <v>825</v>
      </c>
      <c r="B3274" s="91"/>
      <c r="C3274" s="21" t="s">
        <v>327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0.10707591377694471</v>
      </c>
      <c r="AE3274" s="113"/>
      <c r="AF3274" s="60"/>
    </row>
    <row r="3275" spans="1:32">
      <c r="A3275" s="99"/>
      <c r="B3275" s="91"/>
      <c r="C3275" s="21" t="s">
        <v>328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0.10707591377694471</v>
      </c>
      <c r="AE3275" s="113"/>
      <c r="AF3275" s="60"/>
    </row>
    <row r="3276" spans="1:32">
      <c r="A3276" s="99"/>
      <c r="B3276" s="91"/>
      <c r="C3276" s="21" t="s">
        <v>324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8.1537019681349576E-2</v>
      </c>
      <c r="AE3276" s="113"/>
      <c r="AF3276" s="60"/>
    </row>
    <row r="3277" spans="1:32">
      <c r="A3277" s="99"/>
      <c r="B3277" s="91"/>
      <c r="C3277" s="21" t="s">
        <v>325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0.16319119025304593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240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680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952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952</v>
      </c>
      <c r="AD3278" s="58" t="s">
        <v>328</v>
      </c>
      <c r="AE3278" s="113"/>
      <c r="AF3278" s="60"/>
    </row>
    <row r="3279" spans="1:32">
      <c r="A3279" s="99" t="s">
        <v>792</v>
      </c>
      <c r="B3279" s="93">
        <v>30</v>
      </c>
      <c r="C3279" s="21" t="s">
        <v>323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821.44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1039.04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1039</v>
      </c>
      <c r="AD3279" s="48">
        <f>(ROUND(AC3279-AC3278,1)/AC3278)</f>
        <v>9.1386554621848734E-2</v>
      </c>
      <c r="AE3279" s="113"/>
      <c r="AF3279" s="60"/>
    </row>
    <row r="3280" spans="1:32">
      <c r="A3280" s="99" t="s">
        <v>793</v>
      </c>
      <c r="B3280" s="93">
        <v>0</v>
      </c>
      <c r="C3280" s="21" t="s">
        <v>826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-0.2</v>
      </c>
      <c r="AE3280" s="113"/>
      <c r="AF3280" s="60"/>
    </row>
    <row r="3281" spans="1:32">
      <c r="A3281" s="99" t="s">
        <v>794</v>
      </c>
      <c r="B3281" s="93">
        <v>0</v>
      </c>
      <c r="C3281" s="21" t="s">
        <v>336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-0.2</v>
      </c>
      <c r="AE3281" s="113"/>
      <c r="AF3281" s="60"/>
    </row>
    <row r="3282" spans="1:32">
      <c r="A3282" s="99" t="s">
        <v>795</v>
      </c>
      <c r="B3282" s="93">
        <v>20</v>
      </c>
      <c r="C3282" s="21" t="s">
        <v>337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-0.2</v>
      </c>
      <c r="AE3282" s="113"/>
      <c r="AF3282" s="60"/>
    </row>
    <row r="3283" spans="1:32">
      <c r="A3283" s="99" t="s">
        <v>645</v>
      </c>
      <c r="B3283" s="93"/>
      <c r="C3283" s="21" t="s">
        <v>338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-0.2</v>
      </c>
      <c r="AE3283" s="113"/>
      <c r="AF3283" s="60"/>
    </row>
    <row r="3284" spans="1:32">
      <c r="A3284" s="99" t="s">
        <v>586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-9.453781512605042E-4</v>
      </c>
      <c r="AE3284" s="113"/>
      <c r="AF3284" s="60"/>
    </row>
    <row r="3285" spans="1:32">
      <c r="A3285" s="99" t="s">
        <v>821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217.5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192.82249999999999</v>
      </c>
      <c r="T3285" s="14">
        <f>(O3285/100)*(K3285*$J$10)</f>
        <v>0</v>
      </c>
      <c r="U3285" s="14">
        <f>(P3285/100)*(K3285*$K$10)+(P3285/100)*(L3285*$L$10)</f>
        <v>513.84375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281.22249999999997</v>
      </c>
      <c r="Y3285" s="14">
        <f t="shared" si="1038"/>
        <v>0</v>
      </c>
      <c r="Z3285" s="14">
        <f t="shared" si="1039"/>
        <v>731.34375</v>
      </c>
      <c r="AA3285" s="14">
        <f t="shared" si="1040"/>
        <v>0</v>
      </c>
      <c r="AB3285" s="14">
        <f t="shared" si="1042"/>
        <v>0</v>
      </c>
      <c r="AC3285" s="15">
        <f t="shared" si="1041"/>
        <v>1012.6</v>
      </c>
      <c r="AD3285" s="48">
        <f>(ROUND(AC3285-AC3278,1)/AC3278)</f>
        <v>6.3655462184873945E-2</v>
      </c>
      <c r="AE3285" s="113"/>
      <c r="AF3285" s="60"/>
    </row>
    <row r="3286" spans="1:32">
      <c r="A3286" s="99" t="s">
        <v>822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-1.3865546218487394E-2</v>
      </c>
      <c r="AE3286" s="113"/>
      <c r="AF3286" s="60"/>
    </row>
    <row r="3287" spans="1:32">
      <c r="A3287" s="99" t="s">
        <v>823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192.82249999999999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513.84375</v>
      </c>
      <c r="X3287" s="14">
        <f t="shared" si="1037"/>
        <v>281.22249999999997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731.34375</v>
      </c>
      <c r="AC3287" s="15">
        <f t="shared" si="1041"/>
        <v>1012.6</v>
      </c>
      <c r="AD3287" s="48">
        <f>(ROUND(AC3287-AC3278,1)/AC3278)</f>
        <v>6.3655462184873945E-2</v>
      </c>
      <c r="AE3287" s="113"/>
      <c r="AF3287" s="60"/>
    </row>
    <row r="3288" spans="1:32">
      <c r="A3288" s="99" t="s">
        <v>824</v>
      </c>
      <c r="B3288" s="93"/>
      <c r="C3288" s="21" t="s">
        <v>326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-1.4285714285714285E-2</v>
      </c>
      <c r="AE3288" s="113"/>
      <c r="AF3288" s="60"/>
    </row>
    <row r="3289" spans="1:32">
      <c r="A3289" s="99" t="s">
        <v>825</v>
      </c>
      <c r="B3289" s="93"/>
      <c r="C3289" s="21" t="s">
        <v>327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-1.4285714285714285E-2</v>
      </c>
      <c r="AE3289" s="113"/>
      <c r="AF3289" s="60"/>
    </row>
    <row r="3290" spans="1:32">
      <c r="A3290" s="99"/>
      <c r="B3290" s="93"/>
      <c r="C3290" s="21" t="s">
        <v>328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-1.4285714285714285E-2</v>
      </c>
      <c r="AE3290" s="113" t="s">
        <v>791</v>
      </c>
      <c r="AF3290" s="60"/>
    </row>
    <row r="3291" spans="1:32">
      <c r="A3291" s="99"/>
      <c r="B3291" s="93"/>
      <c r="C3291" s="21" t="s">
        <v>324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-6.7436974789915963E-2</v>
      </c>
      <c r="AE3291" s="113"/>
      <c r="AF3291" s="60"/>
    </row>
    <row r="3292" spans="1:32">
      <c r="A3292" s="99"/>
      <c r="B3292" s="93"/>
      <c r="C3292" s="21" t="s">
        <v>325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4.0021008403361348E-2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240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792</v>
      </c>
      <c r="B3294" s="91">
        <v>50</v>
      </c>
      <c r="C3294" s="21" t="s">
        <v>323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793</v>
      </c>
      <c r="B3295" s="91">
        <v>0</v>
      </c>
      <c r="C3295" s="21" t="s">
        <v>826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794</v>
      </c>
      <c r="B3296" s="91">
        <v>0</v>
      </c>
      <c r="C3296" s="21" t="s">
        <v>336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795</v>
      </c>
      <c r="B3297" s="91">
        <v>0</v>
      </c>
      <c r="C3297" s="21" t="s">
        <v>337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645</v>
      </c>
      <c r="B3298" s="91"/>
      <c r="C3298" s="21" t="s">
        <v>338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586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821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255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162.24</v>
      </c>
      <c r="T3300" s="14">
        <f>(O3300/100)*(K3300*$J$10)</f>
        <v>0</v>
      </c>
      <c r="U3300" s="14">
        <f>(P3300/100)*(K3300*$K$10)+(P3300/100)*(L3300*$L$10)</f>
        <v>487.68749999999994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263.64</v>
      </c>
      <c r="Y3300" s="14">
        <f t="shared" si="1044"/>
        <v>0</v>
      </c>
      <c r="Z3300" s="14">
        <f t="shared" si="1045"/>
        <v>742.6875</v>
      </c>
      <c r="AA3300" s="14">
        <f t="shared" si="1046"/>
        <v>0</v>
      </c>
      <c r="AB3300" s="14">
        <f t="shared" si="1048"/>
        <v>0</v>
      </c>
      <c r="AC3300" s="15">
        <f t="shared" si="1047"/>
        <v>1006.3</v>
      </c>
      <c r="AD3300" s="48">
        <f>(ROUND(AC3300-AC3293,1)/AC3293)</f>
        <v>0.24050788954635108</v>
      </c>
      <c r="AE3300" s="113"/>
      <c r="AF3300" s="60"/>
    </row>
    <row r="3301" spans="1:32">
      <c r="A3301" s="99" t="s">
        <v>822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823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487.68749999999994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742.6875</v>
      </c>
      <c r="AC3302" s="15">
        <f t="shared" si="1047"/>
        <v>1006.3</v>
      </c>
      <c r="AD3302" s="48">
        <f>(ROUND(AC3302-AC3293,1)/AC3293)</f>
        <v>0.24050788954635108</v>
      </c>
      <c r="AE3302" s="113"/>
      <c r="AF3302" s="60"/>
    </row>
    <row r="3303" spans="1:32">
      <c r="A3303" s="99" t="s">
        <v>824</v>
      </c>
      <c r="B3303" s="91"/>
      <c r="C3303" s="21" t="s">
        <v>326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825</v>
      </c>
      <c r="B3304" s="91"/>
      <c r="C3304" s="21" t="s">
        <v>327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328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791</v>
      </c>
      <c r="AF3305" s="60"/>
    </row>
    <row r="3306" spans="1:32">
      <c r="A3306" s="99"/>
      <c r="B3306" s="91"/>
      <c r="C3306" s="21" t="s">
        <v>324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792</v>
      </c>
      <c r="B3309" s="93">
        <v>40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793</v>
      </c>
      <c r="B3310" s="93">
        <v>0</v>
      </c>
      <c r="C3310" s="21" t="s">
        <v>826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794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795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645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586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821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165.75</v>
      </c>
      <c r="T3315" s="14">
        <f>(O3315/100)*(K3315*$J$10)</f>
        <v>0</v>
      </c>
      <c r="U3315" s="14">
        <f>(P3315/100)*(K3315*$K$10)+(P3315/100)*(L3315*$L$10)</f>
        <v>486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263.25</v>
      </c>
      <c r="Y3315" s="14">
        <f t="shared" si="1030"/>
        <v>0</v>
      </c>
      <c r="Z3315" s="14">
        <f t="shared" si="1031"/>
        <v>726</v>
      </c>
      <c r="AA3315" s="14">
        <f t="shared" si="1032"/>
        <v>0</v>
      </c>
      <c r="AB3315" s="14">
        <f t="shared" si="1050"/>
        <v>0</v>
      </c>
      <c r="AC3315" s="15">
        <f t="shared" si="1049"/>
        <v>989.3</v>
      </c>
      <c r="AD3315" s="48">
        <f>(ROUND(AC3315-AC3308,1)/AC3308)</f>
        <v>0.22135802469135804</v>
      </c>
      <c r="AE3315" s="113"/>
      <c r="AF3315" s="60"/>
    </row>
    <row r="3316" spans="1:32">
      <c r="A3316" s="99" t="s">
        <v>822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823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486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726</v>
      </c>
      <c r="AC3317" s="15">
        <f t="shared" si="1049"/>
        <v>989.3</v>
      </c>
      <c r="AD3317" s="48">
        <f>(ROUND(AC3317-AC3308,1)/AC3308)</f>
        <v>0.22135802469135804</v>
      </c>
      <c r="AE3317" s="113"/>
      <c r="AF3317" s="60"/>
    </row>
    <row r="3318" spans="1:32">
      <c r="A3318" s="99" t="s">
        <v>824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825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791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240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792</v>
      </c>
      <c r="B3324" s="91">
        <v>50</v>
      </c>
      <c r="C3324" s="21" t="s">
        <v>323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793</v>
      </c>
      <c r="B3325" s="91">
        <v>0</v>
      </c>
      <c r="C3325" s="21" t="s">
        <v>826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794</v>
      </c>
      <c r="B3326" s="91">
        <v>0</v>
      </c>
      <c r="C3326" s="21" t="s">
        <v>336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795</v>
      </c>
      <c r="B3327" s="91">
        <v>0</v>
      </c>
      <c r="C3327" s="21" t="s">
        <v>337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645</v>
      </c>
      <c r="B3328" s="91"/>
      <c r="C3328" s="21" t="s">
        <v>338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586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821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270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152.1</v>
      </c>
      <c r="T3330" s="14">
        <f>(O3330/100)*(K3330*$J$10)</f>
        <v>0</v>
      </c>
      <c r="U3330" s="14">
        <f>(P3330/100)*(K3330*$K$10)+(P3330/100)*(L3330*$L$10)</f>
        <v>425.25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269.10000000000002</v>
      </c>
      <c r="Y3330" s="14">
        <f t="shared" si="1055"/>
        <v>0</v>
      </c>
      <c r="Z3330" s="14">
        <f t="shared" si="1056"/>
        <v>695.25</v>
      </c>
      <c r="AA3330" s="14">
        <f t="shared" si="1057"/>
        <v>0</v>
      </c>
      <c r="AB3330" s="14">
        <f t="shared" si="1059"/>
        <v>0</v>
      </c>
      <c r="AC3330" s="15">
        <f t="shared" si="1058"/>
        <v>964.4</v>
      </c>
      <c r="AD3330" s="48">
        <f>(ROUND(AC3330-AC3323,1)/AC3323)</f>
        <v>0.16473429951690821</v>
      </c>
      <c r="AE3330" s="113"/>
      <c r="AF3330" s="60"/>
    </row>
    <row r="3331" spans="1:32">
      <c r="A3331" s="99" t="s">
        <v>822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823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425.25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695.25</v>
      </c>
      <c r="AC3332" s="15">
        <f t="shared" si="1058"/>
        <v>964.4</v>
      </c>
      <c r="AD3332" s="48">
        <f>(ROUND(AC3332-AC3323,1)/AC3323)</f>
        <v>0.16473429951690821</v>
      </c>
      <c r="AE3332" s="113"/>
      <c r="AF3332" s="60"/>
    </row>
    <row r="3333" spans="1:32">
      <c r="A3333" s="99" t="s">
        <v>824</v>
      </c>
      <c r="B3333" s="91"/>
      <c r="C3333" s="21" t="s">
        <v>326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825</v>
      </c>
      <c r="B3334" s="91"/>
      <c r="C3334" s="21" t="s">
        <v>327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328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791</v>
      </c>
      <c r="AF3335" s="60"/>
    </row>
    <row r="3336" spans="1:32">
      <c r="A3336" s="99"/>
      <c r="B3336" s="91"/>
      <c r="C3336" s="21" t="s">
        <v>324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325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241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792</v>
      </c>
      <c r="B3339" s="93">
        <v>32</v>
      </c>
      <c r="C3339" s="21" t="s">
        <v>323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793</v>
      </c>
      <c r="B3340" s="93">
        <v>0</v>
      </c>
      <c r="C3340" s="21" t="s">
        <v>826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794</v>
      </c>
      <c r="B3341" s="93">
        <v>0</v>
      </c>
      <c r="C3341" s="21" t="s">
        <v>336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795</v>
      </c>
      <c r="B3342" s="93">
        <v>0</v>
      </c>
      <c r="C3342" s="21" t="s">
        <v>337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645</v>
      </c>
      <c r="B3343" s="93"/>
      <c r="C3343" s="21" t="s">
        <v>338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586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821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240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170.82000000000002</v>
      </c>
      <c r="T3345" s="14">
        <f>(O3345/100)*(K3345*$J$10)</f>
        <v>0</v>
      </c>
      <c r="U3345" s="14">
        <f>(P3345/100)*(K3345*$K$10)+(P3345/100)*(L3345*$L$10)</f>
        <v>513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265.72000000000003</v>
      </c>
      <c r="Y3345" s="14">
        <f t="shared" si="1030"/>
        <v>0</v>
      </c>
      <c r="Z3345" s="14">
        <f t="shared" si="1031"/>
        <v>753</v>
      </c>
      <c r="AA3345" s="14">
        <f t="shared" si="1032"/>
        <v>0</v>
      </c>
      <c r="AB3345" s="14">
        <f t="shared" si="1061"/>
        <v>0</v>
      </c>
      <c r="AC3345" s="15">
        <f t="shared" si="1060"/>
        <v>1018.7</v>
      </c>
      <c r="AD3345" s="48">
        <f>(ROUND(AC3345-AC3338,1)/AC3338)</f>
        <v>0.25455665024630542</v>
      </c>
      <c r="AE3345" s="113"/>
      <c r="AF3345" s="60"/>
    </row>
    <row r="3346" spans="1:32">
      <c r="A3346" s="99" t="s">
        <v>822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823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513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753</v>
      </c>
      <c r="AC3347" s="15">
        <f t="shared" si="1060"/>
        <v>1018.7</v>
      </c>
      <c r="AD3347" s="48">
        <f>(ROUND(AC3347-AC3338,1)/AC3338)</f>
        <v>0.25455665024630542</v>
      </c>
      <c r="AE3347" s="113"/>
      <c r="AF3347" s="60"/>
    </row>
    <row r="3348" spans="1:32">
      <c r="A3348" s="99" t="s">
        <v>824</v>
      </c>
      <c r="B3348" s="93"/>
      <c r="C3348" s="21" t="s">
        <v>326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825</v>
      </c>
      <c r="B3349" s="93"/>
      <c r="C3349" s="21" t="s">
        <v>327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328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791</v>
      </c>
      <c r="AF3350" s="60"/>
    </row>
    <row r="3351" spans="1:32">
      <c r="A3351" s="99"/>
      <c r="B3351" s="93"/>
      <c r="C3351" s="21" t="s">
        <v>324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325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241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195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325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885</v>
      </c>
      <c r="AD3353" s="58"/>
      <c r="AE3353" s="113"/>
      <c r="AF3353" s="60"/>
    </row>
    <row r="3354" spans="1:32">
      <c r="A3354" s="99" t="s">
        <v>792</v>
      </c>
      <c r="B3354" s="91">
        <v>32</v>
      </c>
      <c r="C3354" s="21" t="s">
        <v>323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156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260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988</v>
      </c>
      <c r="AD3354" s="48">
        <f>(ROUND(AC3354-AC3353,1)/AC3353)</f>
        <v>0.11638418079096045</v>
      </c>
      <c r="AE3354" s="113"/>
      <c r="AF3354" s="60"/>
    </row>
    <row r="3355" spans="1:32">
      <c r="A3355" s="99" t="s">
        <v>793</v>
      </c>
      <c r="B3355" s="91">
        <v>0</v>
      </c>
      <c r="C3355" s="21" t="s">
        <v>826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-0.11977401129943503</v>
      </c>
      <c r="AE3355" s="113"/>
      <c r="AF3355" s="60"/>
    </row>
    <row r="3356" spans="1:32">
      <c r="A3356" s="99" t="s">
        <v>794</v>
      </c>
      <c r="B3356" s="91">
        <v>10</v>
      </c>
      <c r="C3356" s="21" t="s">
        <v>336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-0.11977401129943503</v>
      </c>
      <c r="AE3356" s="113"/>
      <c r="AF3356" s="60"/>
    </row>
    <row r="3357" spans="1:32">
      <c r="A3357" s="99" t="s">
        <v>795</v>
      </c>
      <c r="B3357" s="91">
        <v>10</v>
      </c>
      <c r="C3357" s="21" t="s">
        <v>337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-0.11977401129943503</v>
      </c>
      <c r="AE3357" s="113"/>
      <c r="AF3357" s="60"/>
    </row>
    <row r="3358" spans="1:32">
      <c r="A3358" s="99" t="s">
        <v>645</v>
      </c>
      <c r="B3358" s="91"/>
      <c r="C3358" s="21" t="s">
        <v>338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-0.11977401129943503</v>
      </c>
      <c r="AE3358" s="113"/>
      <c r="AF3358" s="60"/>
    </row>
    <row r="3359" spans="1:32">
      <c r="A3359" s="99" t="s">
        <v>586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7.0056497175141244E-2</v>
      </c>
      <c r="AE3359" s="113"/>
      <c r="AF3359" s="60"/>
    </row>
    <row r="3360" spans="1:32">
      <c r="A3360" s="99" t="s">
        <v>821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255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91</v>
      </c>
      <c r="T3360" s="14">
        <f>(O3360/100)*(K3360*$J$10)</f>
        <v>0</v>
      </c>
      <c r="U3360" s="14">
        <f>(P3360/100)*(K3360*$K$10)+(P3360/100)*(L3360*$L$10)</f>
        <v>631.125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182</v>
      </c>
      <c r="Y3360" s="14">
        <f t="shared" si="1066"/>
        <v>0</v>
      </c>
      <c r="Z3360" s="14">
        <f t="shared" si="1067"/>
        <v>886.125</v>
      </c>
      <c r="AA3360" s="14">
        <f t="shared" si="1068"/>
        <v>0</v>
      </c>
      <c r="AB3360" s="14">
        <f t="shared" si="1070"/>
        <v>0</v>
      </c>
      <c r="AC3360" s="15">
        <f t="shared" si="1069"/>
        <v>1068.0999999999999</v>
      </c>
      <c r="AD3360" s="48">
        <f>(ROUND(AC3360-AC3353,1)/AC3353)</f>
        <v>0.20689265536723164</v>
      </c>
      <c r="AE3360" s="113"/>
      <c r="AF3360" s="60"/>
    </row>
    <row r="3361" spans="1:32">
      <c r="A3361" s="99" t="s">
        <v>822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7.0056497175141244E-2</v>
      </c>
      <c r="AE3361" s="113"/>
      <c r="AF3361" s="60"/>
    </row>
    <row r="3362" spans="1:32">
      <c r="A3362" s="99" t="s">
        <v>823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573.75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828.75</v>
      </c>
      <c r="AC3362" s="15">
        <f t="shared" si="1069"/>
        <v>1010.8</v>
      </c>
      <c r="AD3362" s="48">
        <f>(ROUND(AC3362-AC3353,1)/AC3353)</f>
        <v>0.14214689265536723</v>
      </c>
      <c r="AE3362" s="113"/>
      <c r="AF3362" s="60"/>
    </row>
    <row r="3363" spans="1:32">
      <c r="A3363" s="99" t="s">
        <v>824</v>
      </c>
      <c r="B3363" s="91"/>
      <c r="C3363" s="21" t="s">
        <v>326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4.2372881355932202E-2</v>
      </c>
      <c r="AE3363" s="113"/>
      <c r="AF3363" s="60"/>
    </row>
    <row r="3364" spans="1:32">
      <c r="A3364" s="99" t="s">
        <v>825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8.4745762711864403E-2</v>
      </c>
      <c r="AE3364" s="113"/>
      <c r="AF3364" s="60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8.4745762711864403E-2</v>
      </c>
      <c r="AE3365" s="113" t="s">
        <v>791</v>
      </c>
      <c r="AF3365" s="60"/>
    </row>
    <row r="3366" spans="1:32">
      <c r="A3366" s="99"/>
      <c r="B3366" s="91"/>
      <c r="C3366" s="21" t="s">
        <v>324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-1.1977401129943503E-2</v>
      </c>
      <c r="AE3366" s="113"/>
      <c r="AF3366" s="60"/>
    </row>
    <row r="3367" spans="1:32">
      <c r="A3367" s="99"/>
      <c r="B3367" s="91"/>
      <c r="C3367" s="21" t="s">
        <v>325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0.13355932203389831</v>
      </c>
      <c r="AE3367" s="113"/>
      <c r="AF3367" s="60"/>
    </row>
    <row r="3368" spans="1:32">
      <c r="A3368" s="106" t="s">
        <v>0</v>
      </c>
      <c r="B3368" s="92" t="s">
        <v>321</v>
      </c>
      <c r="C3368" s="50" t="s">
        <v>241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792</v>
      </c>
      <c r="B3369" s="93">
        <v>60</v>
      </c>
      <c r="C3369" s="21" t="s">
        <v>323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793</v>
      </c>
      <c r="B3370" s="93">
        <v>0</v>
      </c>
      <c r="C3370" s="21" t="s">
        <v>826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794</v>
      </c>
      <c r="B3371" s="93">
        <v>0</v>
      </c>
      <c r="C3371" s="21" t="s">
        <v>336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795</v>
      </c>
      <c r="B3372" s="93">
        <v>0</v>
      </c>
      <c r="C3372" s="21" t="s">
        <v>337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645</v>
      </c>
      <c r="B3373" s="93"/>
      <c r="C3373" s="21" t="s">
        <v>338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586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821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330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132.6</v>
      </c>
      <c r="T3375" s="14">
        <f>(O3375/100)*(K3375*$J$10)</f>
        <v>0</v>
      </c>
      <c r="U3375" s="14">
        <f>(P3375/100)*(K3375*$K$10)+(P3375/100)*(L3375*$L$10)</f>
        <v>400.95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265.2</v>
      </c>
      <c r="Y3375" s="14">
        <f t="shared" si="1030"/>
        <v>0</v>
      </c>
      <c r="Z3375" s="14">
        <f t="shared" si="1031"/>
        <v>730.95</v>
      </c>
      <c r="AA3375" s="14">
        <f t="shared" si="1032"/>
        <v>0</v>
      </c>
      <c r="AB3375" s="14">
        <f t="shared" si="1072"/>
        <v>0</v>
      </c>
      <c r="AC3375" s="15">
        <f t="shared" si="1071"/>
        <v>996.2</v>
      </c>
      <c r="AD3375" s="48">
        <f>(ROUND(AC3375-AC3368,1)/AC3368)</f>
        <v>0.2148780487804878</v>
      </c>
      <c r="AE3375" s="113"/>
      <c r="AF3375" s="60"/>
    </row>
    <row r="3376" spans="1:32">
      <c r="A3376" s="99" t="s">
        <v>822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823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400.95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730.95</v>
      </c>
      <c r="AC3377" s="15">
        <f t="shared" si="1071"/>
        <v>996.2</v>
      </c>
      <c r="AD3377" s="48">
        <f>(ROUND(AC3377-AC3368,1)/AC3368)</f>
        <v>0.2148780487804878</v>
      </c>
      <c r="AE3377" s="113"/>
      <c r="AF3377" s="60"/>
    </row>
    <row r="3378" spans="1:32">
      <c r="A3378" s="99" t="s">
        <v>824</v>
      </c>
      <c r="B3378" s="93"/>
      <c r="C3378" s="21" t="s">
        <v>326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825</v>
      </c>
      <c r="B3379" s="93"/>
      <c r="C3379" s="21" t="s">
        <v>327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328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791</v>
      </c>
      <c r="AF3380" s="60"/>
    </row>
    <row r="3381" spans="1:32">
      <c r="A3381" s="99"/>
      <c r="B3381" s="93"/>
      <c r="C3381" s="21" t="s">
        <v>324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325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241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792</v>
      </c>
      <c r="B3384" s="91">
        <v>40</v>
      </c>
      <c r="C3384" s="21" t="s">
        <v>323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793</v>
      </c>
      <c r="B3385" s="91">
        <v>0</v>
      </c>
      <c r="C3385" s="21" t="s">
        <v>826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794</v>
      </c>
      <c r="B3386" s="91">
        <v>0</v>
      </c>
      <c r="C3386" s="21" t="s">
        <v>336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795</v>
      </c>
      <c r="B3387" s="91">
        <v>0</v>
      </c>
      <c r="C3387" s="21" t="s">
        <v>337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645</v>
      </c>
      <c r="B3388" s="91"/>
      <c r="C3388" s="21" t="s">
        <v>338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586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821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176.8</v>
      </c>
      <c r="T3390" s="14">
        <f>(O3390/100)*(K3390*$J$10)</f>
        <v>0</v>
      </c>
      <c r="U3390" s="14">
        <f>(P3390/100)*(K3390*$K$10)+(P3390/100)*(L3390*$L$10)</f>
        <v>531.5625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265.20000000000005</v>
      </c>
      <c r="Y3390" s="14">
        <f t="shared" si="1077"/>
        <v>0</v>
      </c>
      <c r="Z3390" s="14">
        <f t="shared" si="1078"/>
        <v>756.5625</v>
      </c>
      <c r="AA3390" s="14">
        <f t="shared" si="1079"/>
        <v>0</v>
      </c>
      <c r="AB3390" s="14">
        <f t="shared" si="1081"/>
        <v>0</v>
      </c>
      <c r="AC3390" s="15">
        <f t="shared" si="1080"/>
        <v>1021.8</v>
      </c>
      <c r="AD3390" s="48">
        <f>(ROUND(AC3390-AC3383,1)/AC3383)</f>
        <v>0.26148148148148148</v>
      </c>
      <c r="AE3390" s="113"/>
      <c r="AF3390" s="60"/>
    </row>
    <row r="3391" spans="1:32">
      <c r="A3391" s="99" t="s">
        <v>822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823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531.5625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756.5625</v>
      </c>
      <c r="AC3392" s="15">
        <f t="shared" si="1080"/>
        <v>1021.8</v>
      </c>
      <c r="AD3392" s="48">
        <f>(ROUND(AC3392-AC3383,1)/AC3383)</f>
        <v>0.26148148148148148</v>
      </c>
      <c r="AE3392" s="113"/>
      <c r="AF3392" s="60"/>
    </row>
    <row r="3393" spans="1:32">
      <c r="A3393" s="99" t="s">
        <v>824</v>
      </c>
      <c r="B3393" s="91"/>
      <c r="C3393" s="21" t="s">
        <v>326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825</v>
      </c>
      <c r="B3394" s="91"/>
      <c r="C3394" s="21" t="s">
        <v>327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328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791</v>
      </c>
      <c r="AF3395" s="60"/>
    </row>
    <row r="3396" spans="1:32">
      <c r="A3396" s="99"/>
      <c r="B3396" s="91"/>
      <c r="C3396" s="21" t="s">
        <v>324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325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301</v>
      </c>
      <c r="C3398" s="50" t="s">
        <v>240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792</v>
      </c>
      <c r="B3399" s="93">
        <v>28</v>
      </c>
      <c r="C3399" s="21" t="s">
        <v>323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793</v>
      </c>
      <c r="B3400" s="93">
        <v>10</v>
      </c>
      <c r="C3400" s="21" t="s">
        <v>826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794</v>
      </c>
      <c r="B3401" s="93">
        <v>0</v>
      </c>
      <c r="C3401" s="21" t="s">
        <v>336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795</v>
      </c>
      <c r="B3402" s="93">
        <v>0</v>
      </c>
      <c r="C3402" s="21" t="s">
        <v>337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645</v>
      </c>
      <c r="B3403" s="93"/>
      <c r="C3403" s="21" t="s">
        <v>338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586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821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170.43</v>
      </c>
      <c r="T3405" s="14">
        <f>(O3405/100)*(K3405*$J$10)</f>
        <v>0</v>
      </c>
      <c r="U3405" s="14">
        <f>(P3405/100)*(K3405*$K$10)+(P3405/100)*(L3405*$L$10)</f>
        <v>506.25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260.13</v>
      </c>
      <c r="Y3405" s="14">
        <f t="shared" si="1030"/>
        <v>0</v>
      </c>
      <c r="Z3405" s="14">
        <f t="shared" si="1031"/>
        <v>731.25</v>
      </c>
      <c r="AA3405" s="14">
        <f t="shared" si="1032"/>
        <v>0</v>
      </c>
      <c r="AB3405" s="14">
        <f t="shared" si="1083"/>
        <v>0</v>
      </c>
      <c r="AC3405" s="15">
        <f t="shared" si="1082"/>
        <v>991.4</v>
      </c>
      <c r="AD3405" s="48">
        <f>(ROUND(AC3405-AC3398,1)/AC3398)</f>
        <v>0.23863068465767118</v>
      </c>
      <c r="AE3405" s="113"/>
      <c r="AF3405" s="60"/>
    </row>
    <row r="3406" spans="1:32">
      <c r="A3406" s="99" t="s">
        <v>822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823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506.25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731.25</v>
      </c>
      <c r="AC3407" s="15">
        <f t="shared" si="1082"/>
        <v>991.4</v>
      </c>
      <c r="AD3407" s="48">
        <f>(ROUND(AC3407-AC3398,1)/AC3398)</f>
        <v>0.23863068465767118</v>
      </c>
      <c r="AE3407" s="113"/>
      <c r="AF3407" s="60"/>
    </row>
    <row r="3408" spans="1:32">
      <c r="A3408" s="99" t="s">
        <v>824</v>
      </c>
      <c r="B3408" s="93"/>
      <c r="C3408" s="21" t="s">
        <v>326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825</v>
      </c>
      <c r="B3409" s="93"/>
      <c r="C3409" s="21" t="s">
        <v>327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328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791</v>
      </c>
      <c r="AF3410" s="60"/>
    </row>
    <row r="3411" spans="1:32">
      <c r="A3411" s="99"/>
      <c r="B3411" s="93"/>
      <c r="C3411" s="21" t="s">
        <v>324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325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302</v>
      </c>
      <c r="C3413" s="50" t="s">
        <v>240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792</v>
      </c>
      <c r="B3414" s="91">
        <v>35</v>
      </c>
      <c r="C3414" s="21" t="s">
        <v>323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793</v>
      </c>
      <c r="B3415" s="91">
        <v>0</v>
      </c>
      <c r="C3415" s="21" t="s">
        <v>826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794</v>
      </c>
      <c r="B3416" s="91">
        <v>0</v>
      </c>
      <c r="C3416" s="21" t="s">
        <v>336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795</v>
      </c>
      <c r="B3417" s="91">
        <v>0</v>
      </c>
      <c r="C3417" s="21" t="s">
        <v>337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645</v>
      </c>
      <c r="B3418" s="91"/>
      <c r="C3418" s="21" t="s">
        <v>338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586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821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232.5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172.9</v>
      </c>
      <c r="T3420" s="14">
        <f>(O3420/100)*(K3420*$J$10)</f>
        <v>0</v>
      </c>
      <c r="U3420" s="14">
        <f>(P3420/100)*(K3420*$K$10)+(P3420/100)*(L3420*$L$10)</f>
        <v>523.125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263.89999999999998</v>
      </c>
      <c r="Y3420" s="14">
        <f t="shared" si="1088"/>
        <v>0</v>
      </c>
      <c r="Z3420" s="14">
        <f t="shared" si="1089"/>
        <v>755.625</v>
      </c>
      <c r="AA3420" s="14">
        <f t="shared" si="1090"/>
        <v>0</v>
      </c>
      <c r="AB3420" s="14">
        <f t="shared" si="1092"/>
        <v>0</v>
      </c>
      <c r="AC3420" s="15">
        <f t="shared" si="1091"/>
        <v>1019.5</v>
      </c>
      <c r="AD3420" s="48">
        <f>(ROUND(AC3420-AC3413,1)/AC3413)</f>
        <v>0.25554187192118227</v>
      </c>
      <c r="AE3420" s="113"/>
      <c r="AF3420" s="60"/>
    </row>
    <row r="3421" spans="1:32">
      <c r="A3421" s="99" t="s">
        <v>822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823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523.125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755.625</v>
      </c>
      <c r="AC3422" s="15">
        <f t="shared" si="1091"/>
        <v>1019.5</v>
      </c>
      <c r="AD3422" s="48">
        <f>(ROUND(AC3422-AC3413,1)/AC3413)</f>
        <v>0.25554187192118227</v>
      </c>
      <c r="AE3422" s="113"/>
      <c r="AF3422" s="60"/>
    </row>
    <row r="3423" spans="1:32">
      <c r="A3423" s="99" t="s">
        <v>824</v>
      </c>
      <c r="B3423" s="91"/>
      <c r="C3423" s="21" t="s">
        <v>326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825</v>
      </c>
      <c r="B3424" s="91"/>
      <c r="C3424" s="21" t="s">
        <v>327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328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791</v>
      </c>
      <c r="AF3425" s="60"/>
    </row>
    <row r="3426" spans="1:32">
      <c r="A3426" s="99"/>
      <c r="B3426" s="91"/>
      <c r="C3426" s="21" t="s">
        <v>324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325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309</v>
      </c>
      <c r="C3428" s="50" t="s">
        <v>240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648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918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918</v>
      </c>
      <c r="AD3428" s="58" t="s">
        <v>328</v>
      </c>
      <c r="AE3428" s="113"/>
      <c r="AF3428" s="60"/>
    </row>
    <row r="3429" spans="1:32">
      <c r="A3429" s="99" t="s">
        <v>792</v>
      </c>
      <c r="B3429" s="93">
        <v>25</v>
      </c>
      <c r="C3429" s="21" t="s">
        <v>323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799.2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1015.2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1015.2</v>
      </c>
      <c r="AD3429" s="48">
        <f>(ROUND(AC3429-AC3428,1)/AC3428)</f>
        <v>0.10588235294117647</v>
      </c>
      <c r="AE3429" s="113"/>
      <c r="AF3429" s="60"/>
    </row>
    <row r="3430" spans="1:32">
      <c r="A3430" s="99" t="s">
        <v>793</v>
      </c>
      <c r="B3430" s="93">
        <v>0</v>
      </c>
      <c r="C3430" s="21" t="s">
        <v>826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-0.17647058823529413</v>
      </c>
      <c r="AE3430" s="113"/>
      <c r="AF3430" s="60"/>
    </row>
    <row r="3431" spans="1:32">
      <c r="A3431" s="99" t="s">
        <v>794</v>
      </c>
      <c r="B3431" s="93">
        <v>0</v>
      </c>
      <c r="C3431" s="21" t="s">
        <v>336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-0.17647058823529413</v>
      </c>
      <c r="AE3431" s="113"/>
      <c r="AF3431" s="60"/>
    </row>
    <row r="3432" spans="1:32">
      <c r="A3432" s="99" t="s">
        <v>795</v>
      </c>
      <c r="B3432" s="93">
        <v>10</v>
      </c>
      <c r="C3432" s="21" t="s">
        <v>337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-0.17647058823529413</v>
      </c>
      <c r="AE3432" s="113"/>
      <c r="AF3432" s="60"/>
    </row>
    <row r="3433" spans="1:32">
      <c r="A3433" s="99" t="s">
        <v>645</v>
      </c>
      <c r="B3433" s="93"/>
      <c r="C3433" s="21" t="s">
        <v>338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-0.17647058823529413</v>
      </c>
      <c r="AE3433" s="113"/>
      <c r="AF3433" s="60"/>
    </row>
    <row r="3434" spans="1:32">
      <c r="A3434" s="99" t="s">
        <v>586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3.4095860566448803E-2</v>
      </c>
      <c r="AE3434" s="113"/>
      <c r="AF3434" s="60"/>
    </row>
    <row r="3435" spans="1:32">
      <c r="A3435" s="99" t="s">
        <v>821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225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199.48500000000001</v>
      </c>
      <c r="T3435" s="14">
        <f>(O3435/100)*(K3435*$J$10)</f>
        <v>0</v>
      </c>
      <c r="U3435" s="14">
        <f>(P3435/100)*(K3435*$K$10)+(P3435/100)*(L3435*$L$10)</f>
        <v>506.25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285.28500000000003</v>
      </c>
      <c r="Y3435" s="14">
        <f t="shared" si="1094"/>
        <v>0</v>
      </c>
      <c r="Z3435" s="14">
        <f t="shared" si="1095"/>
        <v>731.25</v>
      </c>
      <c r="AA3435" s="14">
        <f t="shared" si="1096"/>
        <v>0</v>
      </c>
      <c r="AB3435" s="14">
        <f t="shared" si="1098"/>
        <v>0</v>
      </c>
      <c r="AC3435" s="15">
        <f t="shared" si="1097"/>
        <v>1016.5</v>
      </c>
      <c r="AD3435" s="48">
        <f>(ROUND(AC3435-AC3428,1)/AC3428)</f>
        <v>0.10729847494553377</v>
      </c>
      <c r="AE3435" s="113"/>
      <c r="AF3435" s="60"/>
    </row>
    <row r="3436" spans="1:32">
      <c r="A3436" s="99" t="s">
        <v>822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3.4858387799564274E-2</v>
      </c>
      <c r="AE3436" s="113"/>
      <c r="AF3436" s="60"/>
    </row>
    <row r="3437" spans="1:32">
      <c r="A3437" s="99" t="s">
        <v>823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199.48500000000001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506.25</v>
      </c>
      <c r="X3437" s="14">
        <f t="shared" si="1093"/>
        <v>285.28500000000003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731.25</v>
      </c>
      <c r="AC3437" s="15">
        <f t="shared" si="1097"/>
        <v>1016.5</v>
      </c>
      <c r="AD3437" s="48">
        <f>(ROUND(AC3437-AC3428,1)/AC3428)</f>
        <v>0.10729847494553377</v>
      </c>
      <c r="AE3437" s="113"/>
      <c r="AF3437" s="60"/>
    </row>
    <row r="3438" spans="1:32">
      <c r="A3438" s="99" t="s">
        <v>824</v>
      </c>
      <c r="B3438" s="93"/>
      <c r="C3438" s="21" t="s">
        <v>326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1.4705882352941176E-2</v>
      </c>
      <c r="AE3438" s="113"/>
      <c r="AF3438" s="60"/>
    </row>
    <row r="3439" spans="1:32">
      <c r="A3439" s="99" t="s">
        <v>825</v>
      </c>
      <c r="B3439" s="93"/>
      <c r="C3439" s="21" t="s">
        <v>327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5.5555555555555552E-2</v>
      </c>
      <c r="AE3439" s="113"/>
      <c r="AF3439" s="60"/>
    </row>
    <row r="3440" spans="1:32">
      <c r="A3440" s="99"/>
      <c r="B3440" s="93"/>
      <c r="C3440" s="21" t="s">
        <v>328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5.5555555555555552E-2</v>
      </c>
      <c r="AE3440" s="113" t="s">
        <v>791</v>
      </c>
      <c r="AF3440" s="60"/>
    </row>
    <row r="3441" spans="1:32">
      <c r="A3441" s="99"/>
      <c r="B3441" s="93"/>
      <c r="C3441" s="21" t="s">
        <v>324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8.8235294117647065E-2</v>
      </c>
      <c r="AE3441" s="113"/>
      <c r="AF3441" s="60"/>
    </row>
    <row r="3442" spans="1:32">
      <c r="A3442" s="99"/>
      <c r="B3442" s="93"/>
      <c r="C3442" s="21" t="s">
        <v>325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-2.9411764705882353E-2</v>
      </c>
      <c r="AE3442" s="113"/>
      <c r="AF3442" s="60"/>
    </row>
    <row r="3443" spans="1:32">
      <c r="A3443" s="106" t="s">
        <v>0</v>
      </c>
      <c r="B3443" s="90" t="s">
        <v>311</v>
      </c>
      <c r="C3443" s="50" t="s">
        <v>240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648.59999999999991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930.59999999999991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930.6</v>
      </c>
      <c r="AD3443" s="58" t="s">
        <v>328</v>
      </c>
      <c r="AE3443" s="113"/>
      <c r="AF3443" s="60"/>
    </row>
    <row r="3444" spans="1:32">
      <c r="A3444" s="99" t="s">
        <v>792</v>
      </c>
      <c r="B3444" s="91">
        <v>22</v>
      </c>
      <c r="C3444" s="21" t="s">
        <v>323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800.88000000000011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1026.48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1026.5</v>
      </c>
      <c r="AD3444" s="48">
        <f>(ROUND(AC3444-AC3443,1)/AC3443)</f>
        <v>0.10305179454115625</v>
      </c>
      <c r="AE3444" s="113"/>
      <c r="AF3444" s="60"/>
    </row>
    <row r="3445" spans="1:32">
      <c r="A3445" s="99" t="s">
        <v>793</v>
      </c>
      <c r="B3445" s="91">
        <v>14</v>
      </c>
      <c r="C3445" s="21" t="s">
        <v>826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-0.17880937029873201</v>
      </c>
      <c r="AE3445" s="113"/>
      <c r="AF3445" s="60"/>
    </row>
    <row r="3446" spans="1:32">
      <c r="A3446" s="99" t="s">
        <v>794</v>
      </c>
      <c r="B3446" s="91">
        <v>0</v>
      </c>
      <c r="C3446" s="21" t="s">
        <v>336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-0.17880937029873201</v>
      </c>
      <c r="AE3446" s="113"/>
      <c r="AF3446" s="60"/>
    </row>
    <row r="3447" spans="1:32">
      <c r="A3447" s="99" t="s">
        <v>795</v>
      </c>
      <c r="B3447" s="91">
        <v>10</v>
      </c>
      <c r="C3447" s="21" t="s">
        <v>337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-0.17880937029873201</v>
      </c>
      <c r="AE3447" s="113"/>
      <c r="AF3447" s="60"/>
    </row>
    <row r="3448" spans="1:32">
      <c r="A3448" s="99" t="s">
        <v>645</v>
      </c>
      <c r="B3448" s="91"/>
      <c r="C3448" s="21" t="s">
        <v>338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-0.17880937029873201</v>
      </c>
      <c r="AE3448" s="113"/>
      <c r="AF3448" s="60"/>
    </row>
    <row r="3449" spans="1:32">
      <c r="A3449" s="99" t="s">
        <v>586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4.3520309477756286E-2</v>
      </c>
      <c r="AE3449" s="113"/>
      <c r="AF3449" s="60"/>
    </row>
    <row r="3450" spans="1:32">
      <c r="A3450" s="99" t="s">
        <v>821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182</v>
      </c>
      <c r="T3450" s="14">
        <f>(O3450/100)*(K3450*$J$10)</f>
        <v>0</v>
      </c>
      <c r="U3450" s="14">
        <f>(P3450/100)*(K3450*$K$10)+(P3450/100)*(L3450*$L$10)</f>
        <v>486.00000000000006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273</v>
      </c>
      <c r="Y3450" s="14">
        <f t="shared" si="1100"/>
        <v>0</v>
      </c>
      <c r="Z3450" s="14">
        <f t="shared" si="1101"/>
        <v>756</v>
      </c>
      <c r="AA3450" s="14">
        <f t="shared" si="1102"/>
        <v>0</v>
      </c>
      <c r="AB3450" s="14">
        <f t="shared" si="1104"/>
        <v>0</v>
      </c>
      <c r="AC3450" s="15">
        <f t="shared" si="1103"/>
        <v>1029</v>
      </c>
      <c r="AD3450" s="48">
        <f>(ROUND(AC3450-AC3443,1)/AC3443)</f>
        <v>0.10573823339780787</v>
      </c>
      <c r="AE3450" s="113"/>
      <c r="AF3450" s="60"/>
    </row>
    <row r="3451" spans="1:32">
      <c r="A3451" s="99" t="s">
        <v>822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4.0726413066838593E-2</v>
      </c>
      <c r="AE3451" s="113"/>
      <c r="AF3451" s="60"/>
    </row>
    <row r="3452" spans="1:32">
      <c r="A3452" s="99" t="s">
        <v>823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182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486.00000000000006</v>
      </c>
      <c r="X3452" s="14">
        <f t="shared" si="1099"/>
        <v>273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756</v>
      </c>
      <c r="AC3452" s="15">
        <f t="shared" si="1103"/>
        <v>1029</v>
      </c>
      <c r="AD3452" s="48">
        <f>(ROUND(AC3452-AC3443,1)/AC3443)</f>
        <v>0.10573823339780787</v>
      </c>
      <c r="AE3452" s="113"/>
      <c r="AF3452" s="60"/>
    </row>
    <row r="3453" spans="1:32">
      <c r="A3453" s="99" t="s">
        <v>824</v>
      </c>
      <c r="B3453" s="91"/>
      <c r="C3453" s="21" t="s">
        <v>326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9.133892112615517E-3</v>
      </c>
      <c r="AE3453" s="113"/>
      <c r="AF3453" s="60"/>
    </row>
    <row r="3454" spans="1:32">
      <c r="A3454" s="99" t="s">
        <v>825</v>
      </c>
      <c r="B3454" s="91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4.3735224586288417E-2</v>
      </c>
      <c r="AE3454" s="113"/>
      <c r="AF3454" s="63"/>
    </row>
    <row r="3455" spans="1:32">
      <c r="A3455" s="99"/>
      <c r="B3455" s="91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4.3735224586288417E-2</v>
      </c>
      <c r="AE3455" s="113" t="s">
        <v>791</v>
      </c>
      <c r="AF3455" s="60"/>
    </row>
    <row r="3456" spans="1:32">
      <c r="A3456" s="99"/>
      <c r="B3456" s="91"/>
      <c r="C3456" s="21" t="s">
        <v>324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-4.2445733935095639E-2</v>
      </c>
      <c r="AE3456" s="113"/>
      <c r="AF3456" s="60"/>
    </row>
    <row r="3457" spans="1:32">
      <c r="A3457" s="99"/>
      <c r="B3457" s="91"/>
      <c r="C3457" s="21" t="s">
        <v>325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6.6623683644960241E-2</v>
      </c>
      <c r="AE3457" s="113"/>
      <c r="AF3457" s="60"/>
    </row>
    <row r="3458" spans="1:32">
      <c r="A3458" s="106" t="s">
        <v>0</v>
      </c>
      <c r="B3458" s="92" t="s">
        <v>527</v>
      </c>
      <c r="C3458" s="50" t="s">
        <v>241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792</v>
      </c>
      <c r="B3459" s="93">
        <v>40</v>
      </c>
      <c r="C3459" s="21" t="s">
        <v>323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793</v>
      </c>
      <c r="B3460" s="93">
        <v>0</v>
      </c>
      <c r="C3460" s="21" t="s">
        <v>826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794</v>
      </c>
      <c r="B3461" s="93">
        <v>0</v>
      </c>
      <c r="C3461" s="21" t="s">
        <v>336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795</v>
      </c>
      <c r="B3462" s="93">
        <v>0</v>
      </c>
      <c r="C3462" s="21" t="s">
        <v>337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645</v>
      </c>
      <c r="B3463" s="93"/>
      <c r="C3463" s="21" t="s">
        <v>338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586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821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255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158.07999999999998</v>
      </c>
      <c r="T3465" s="14">
        <f>(O3465/100)*(K3465*$J$10)</f>
        <v>0</v>
      </c>
      <c r="U3465" s="14">
        <f>(P3465/100)*(K3465*$K$10)+(P3465/100)*(L3465*$L$10)</f>
        <v>487.68749999999994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256.88</v>
      </c>
      <c r="Y3465" s="14">
        <f t="shared" si="1094"/>
        <v>0</v>
      </c>
      <c r="Z3465" s="14">
        <f t="shared" si="1095"/>
        <v>742.6875</v>
      </c>
      <c r="AA3465" s="14">
        <f t="shared" si="1096"/>
        <v>0</v>
      </c>
      <c r="AB3465" s="14">
        <f t="shared" si="1106"/>
        <v>0</v>
      </c>
      <c r="AC3465" s="15">
        <f t="shared" si="1105"/>
        <v>999.6</v>
      </c>
      <c r="AD3465" s="48">
        <f>(ROUND(AC3465-AC3458,1)/AC3458)</f>
        <v>0.2401985111662531</v>
      </c>
      <c r="AE3465" s="113"/>
      <c r="AF3465" s="60"/>
    </row>
    <row r="3466" spans="1:32">
      <c r="A3466" s="99" t="s">
        <v>822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823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487.68749999999994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742.6875</v>
      </c>
      <c r="AC3467" s="15">
        <f t="shared" si="1105"/>
        <v>999.6</v>
      </c>
      <c r="AD3467" s="48">
        <f>(ROUND(AC3467-AC3458,1)/AC3458)</f>
        <v>0.2401985111662531</v>
      </c>
      <c r="AE3467" s="113"/>
      <c r="AF3467" s="60"/>
    </row>
    <row r="3468" spans="1:32">
      <c r="A3468" s="99" t="s">
        <v>824</v>
      </c>
      <c r="B3468" s="93"/>
      <c r="C3468" s="21" t="s">
        <v>326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825</v>
      </c>
      <c r="B3469" s="93"/>
      <c r="C3469" s="21" t="s">
        <v>327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328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324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791</v>
      </c>
      <c r="AF3471" s="60"/>
    </row>
    <row r="3472" spans="1:32">
      <c r="A3472" s="99"/>
      <c r="B3472" s="93"/>
      <c r="C3472" s="21" t="s">
        <v>325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533</v>
      </c>
      <c r="C3473" s="50" t="s">
        <v>241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792</v>
      </c>
      <c r="B3474" s="91">
        <v>36</v>
      </c>
      <c r="C3474" s="21" t="s">
        <v>323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793</v>
      </c>
      <c r="B3475" s="91">
        <v>0</v>
      </c>
      <c r="C3475" s="21" t="s">
        <v>826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794</v>
      </c>
      <c r="B3476" s="91">
        <v>0</v>
      </c>
      <c r="C3476" s="21" t="s">
        <v>336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795</v>
      </c>
      <c r="B3477" s="91">
        <v>0</v>
      </c>
      <c r="C3477" s="21" t="s">
        <v>337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645</v>
      </c>
      <c r="B3478" s="91"/>
      <c r="C3478" s="21" t="s">
        <v>338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586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821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150.41</v>
      </c>
      <c r="T3480" s="14">
        <f>(O3480/100)*(K3480*$J$10)</f>
        <v>0</v>
      </c>
      <c r="U3480" s="14">
        <f>(P3480/100)*(K3480*$K$10)+(P3480/100)*(L3480*$L$10)</f>
        <v>448.875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266.11</v>
      </c>
      <c r="Y3480" s="14">
        <f t="shared" si="1108"/>
        <v>0</v>
      </c>
      <c r="Z3480" s="14">
        <f t="shared" si="1109"/>
        <v>733.875</v>
      </c>
      <c r="AA3480" s="14">
        <f t="shared" si="1110"/>
        <v>0</v>
      </c>
      <c r="AB3480" s="14">
        <f t="shared" si="1112"/>
        <v>0</v>
      </c>
      <c r="AC3480" s="15">
        <f t="shared" si="1111"/>
        <v>1000</v>
      </c>
      <c r="AD3480" s="48">
        <f>(ROUND(AC3480-AC3473,1)/AC3473)</f>
        <v>0.22129946262823644</v>
      </c>
      <c r="AE3480" s="113"/>
      <c r="AF3480" s="60"/>
    </row>
    <row r="3481" spans="1:32">
      <c r="A3481" s="99" t="s">
        <v>822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823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448.875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733.875</v>
      </c>
      <c r="AC3482" s="15">
        <f t="shared" si="1111"/>
        <v>1000</v>
      </c>
      <c r="AD3482" s="48">
        <f>(ROUND(AC3482-AC3473,1)/AC3473)</f>
        <v>0.22129946262823644</v>
      </c>
      <c r="AE3482" s="113"/>
      <c r="AF3482" s="60"/>
    </row>
    <row r="3483" spans="1:32">
      <c r="A3483" s="99" t="s">
        <v>824</v>
      </c>
      <c r="B3483" s="91"/>
      <c r="C3483" s="21" t="s">
        <v>326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825</v>
      </c>
      <c r="B3484" s="91"/>
      <c r="C3484" s="21" t="s">
        <v>327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328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324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791</v>
      </c>
      <c r="AF3486" s="60"/>
    </row>
    <row r="3487" spans="1:32">
      <c r="A3487" s="99"/>
      <c r="B3487" s="91"/>
      <c r="C3487" s="21" t="s">
        <v>325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547</v>
      </c>
      <c r="C3488" s="50" t="s">
        <v>240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648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918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918</v>
      </c>
      <c r="AD3488" s="58" t="s">
        <v>328</v>
      </c>
      <c r="AE3488" s="113"/>
      <c r="AF3488" s="60"/>
    </row>
    <row r="3489" spans="1:32">
      <c r="A3489" s="99" t="s">
        <v>792</v>
      </c>
      <c r="B3489" s="93">
        <v>32</v>
      </c>
      <c r="C3489" s="21" t="s">
        <v>323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799.2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1015.2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1015.2</v>
      </c>
      <c r="AD3489" s="48">
        <f>(ROUND(AC3489-AC3488,1)/AC3488)</f>
        <v>0.10588235294117647</v>
      </c>
      <c r="AE3489" s="113"/>
      <c r="AF3489" s="60"/>
    </row>
    <row r="3490" spans="1:32">
      <c r="A3490" s="99" t="s">
        <v>793</v>
      </c>
      <c r="B3490" s="93">
        <v>0</v>
      </c>
      <c r="C3490" s="21" t="s">
        <v>826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-0.17647058823529413</v>
      </c>
      <c r="AE3490" s="113"/>
      <c r="AF3490" s="60"/>
    </row>
    <row r="3491" spans="1:32">
      <c r="A3491" s="99" t="s">
        <v>794</v>
      </c>
      <c r="B3491" s="93">
        <v>0</v>
      </c>
      <c r="C3491" s="21" t="s">
        <v>336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-0.17647058823529413</v>
      </c>
      <c r="AE3491" s="113"/>
      <c r="AF3491" s="60"/>
    </row>
    <row r="3492" spans="1:32">
      <c r="A3492" s="99" t="s">
        <v>795</v>
      </c>
      <c r="B3492" s="93">
        <v>20</v>
      </c>
      <c r="C3492" s="21" t="s">
        <v>337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-0.17647058823529413</v>
      </c>
      <c r="AE3492" s="113"/>
      <c r="AF3492" s="60"/>
    </row>
    <row r="3493" spans="1:32">
      <c r="A3493" s="99" t="s">
        <v>645</v>
      </c>
      <c r="B3493" s="93"/>
      <c r="C3493" s="21" t="s">
        <v>338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-0.17647058823529413</v>
      </c>
      <c r="AE3493" s="113"/>
      <c r="AF3493" s="60"/>
    </row>
    <row r="3494" spans="1:32">
      <c r="A3494" s="99" t="s">
        <v>586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3.5403050108932459E-2</v>
      </c>
      <c r="AE3494" s="113"/>
      <c r="AF3494" s="60"/>
    </row>
    <row r="3495" spans="1:32">
      <c r="A3495" s="99" t="s">
        <v>821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240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195.58500000000001</v>
      </c>
      <c r="T3495" s="14">
        <f>(O3495/100)*(K3495*$J$10)</f>
        <v>0</v>
      </c>
      <c r="U3495" s="14">
        <f>(P3495/100)*(K3495*$K$10)+(P3495/100)*(L3495*$L$10)</f>
        <v>486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283.98500000000001</v>
      </c>
      <c r="Y3495" s="14">
        <f t="shared" si="1108"/>
        <v>0</v>
      </c>
      <c r="Z3495" s="14">
        <f t="shared" si="1109"/>
        <v>726</v>
      </c>
      <c r="AA3495" s="14">
        <f t="shared" si="1110"/>
        <v>0</v>
      </c>
      <c r="AB3495" s="14">
        <f t="shared" si="1114"/>
        <v>0</v>
      </c>
      <c r="AC3495" s="15">
        <f t="shared" si="1113"/>
        <v>1010</v>
      </c>
      <c r="AD3495" s="48">
        <f>(ROUND(AC3495-AC3488,1)/AC3488)</f>
        <v>0.10021786492374728</v>
      </c>
      <c r="AE3495" s="113"/>
      <c r="AF3495" s="60"/>
    </row>
    <row r="3496" spans="1:32">
      <c r="A3496" s="99" t="s">
        <v>822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2.570806100217865E-2</v>
      </c>
      <c r="AE3496" s="113"/>
      <c r="AF3496" s="60"/>
    </row>
    <row r="3497" spans="1:32">
      <c r="A3497" s="99" t="s">
        <v>823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195.58500000000001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486</v>
      </c>
      <c r="X3497" s="14">
        <f t="shared" si="1107"/>
        <v>283.98500000000001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726</v>
      </c>
      <c r="AC3497" s="15">
        <f t="shared" si="1113"/>
        <v>1010</v>
      </c>
      <c r="AD3497" s="48">
        <f>(ROUND(AC3497-AC3488,1)/AC3488)</f>
        <v>0.10021786492374728</v>
      </c>
      <c r="AE3497" s="113"/>
      <c r="AF3497" s="60"/>
    </row>
    <row r="3498" spans="1:32">
      <c r="A3498" s="99" t="s">
        <v>824</v>
      </c>
      <c r="B3498" s="93"/>
      <c r="C3498" s="21" t="s">
        <v>326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1.4705882352941176E-2</v>
      </c>
      <c r="AE3498" s="113"/>
      <c r="AF3498" s="60"/>
    </row>
    <row r="3499" spans="1:32">
      <c r="A3499" s="99" t="s">
        <v>825</v>
      </c>
      <c r="B3499" s="93"/>
      <c r="C3499" s="21" t="s">
        <v>327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2.4509803921568627E-2</v>
      </c>
      <c r="AE3499" s="111"/>
      <c r="AF3499" s="60"/>
    </row>
    <row r="3500" spans="1:32">
      <c r="A3500" s="99"/>
      <c r="B3500" s="93"/>
      <c r="C3500" s="21" t="s">
        <v>328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2.4509803921568627E-2</v>
      </c>
      <c r="AE3500" s="113"/>
      <c r="AF3500" s="60"/>
    </row>
    <row r="3501" spans="1:32">
      <c r="A3501" s="99"/>
      <c r="B3501" s="93"/>
      <c r="C3501" s="21" t="s">
        <v>324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-4.7058823529411771E-2</v>
      </c>
      <c r="AE3501" s="113"/>
      <c r="AF3501" s="60"/>
    </row>
    <row r="3502" spans="1:32">
      <c r="A3502" s="99"/>
      <c r="B3502" s="93"/>
      <c r="C3502" s="21" t="s">
        <v>325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0.10588235294117647</v>
      </c>
      <c r="AE3502" s="113" t="s">
        <v>791</v>
      </c>
      <c r="AF3502" s="60"/>
    </row>
    <row r="3503" spans="1:32">
      <c r="A3503" s="106" t="s">
        <v>0</v>
      </c>
      <c r="B3503" s="90" t="s">
        <v>153</v>
      </c>
      <c r="C3503" s="50" t="s">
        <v>340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792</v>
      </c>
      <c r="B3504" s="91">
        <v>40</v>
      </c>
      <c r="C3504" s="21" t="s">
        <v>323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793</v>
      </c>
      <c r="B3505" s="91">
        <v>0</v>
      </c>
      <c r="C3505" s="21" t="s">
        <v>826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794</v>
      </c>
      <c r="B3506" s="91">
        <v>0</v>
      </c>
      <c r="C3506" s="21" t="s">
        <v>336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795</v>
      </c>
      <c r="B3507" s="91">
        <v>0</v>
      </c>
      <c r="C3507" s="21" t="s">
        <v>337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645</v>
      </c>
      <c r="B3508" s="91"/>
      <c r="C3508" s="21" t="s">
        <v>338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586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821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285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145.08000000000001</v>
      </c>
      <c r="T3510" s="14">
        <f>(O3510/100)*(K3510*$J$10)</f>
        <v>0</v>
      </c>
      <c r="U3510" s="14">
        <f>(P3510/100)*(K3510*$K$10)+(P3510/100)*(L3510*$L$10)</f>
        <v>448.875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265.98</v>
      </c>
      <c r="Y3510" s="14">
        <f t="shared" si="1116"/>
        <v>0</v>
      </c>
      <c r="Z3510" s="14">
        <f t="shared" si="1117"/>
        <v>733.875</v>
      </c>
      <c r="AA3510" s="14">
        <f t="shared" si="1118"/>
        <v>0</v>
      </c>
      <c r="AB3510" s="14">
        <f t="shared" si="1120"/>
        <v>0</v>
      </c>
      <c r="AC3510" s="15">
        <f t="shared" si="1119"/>
        <v>999.9</v>
      </c>
      <c r="AD3510" s="48">
        <f>(ROUND(AC3510-AC3503,1)/AC3503)</f>
        <v>0.22837837837837838</v>
      </c>
      <c r="AE3510" s="113"/>
      <c r="AF3510" s="60"/>
    </row>
    <row r="3511" spans="1:32">
      <c r="A3511" s="99" t="s">
        <v>822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823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448.875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733.875</v>
      </c>
      <c r="AC3512" s="15">
        <f t="shared" si="1119"/>
        <v>999.9</v>
      </c>
      <c r="AD3512" s="48">
        <f>(ROUND(AC3512-AC3503,1)/AC3503)</f>
        <v>0.22837837837837838</v>
      </c>
      <c r="AE3512" s="113"/>
      <c r="AF3512" s="60"/>
    </row>
    <row r="3513" spans="1:32">
      <c r="A3513" s="99" t="s">
        <v>824</v>
      </c>
      <c r="B3513" s="91"/>
      <c r="C3513" s="21" t="s">
        <v>326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825</v>
      </c>
      <c r="B3514" s="91"/>
      <c r="C3514" s="21" t="s">
        <v>327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328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324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325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791</v>
      </c>
      <c r="AF3517" s="60"/>
    </row>
    <row r="3518" spans="1:32">
      <c r="A3518" s="106" t="s">
        <v>0</v>
      </c>
      <c r="B3518" s="92" t="s">
        <v>331</v>
      </c>
      <c r="C3518" s="50" t="s">
        <v>240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676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936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936</v>
      </c>
      <c r="AD3518" s="58" t="s">
        <v>327</v>
      </c>
      <c r="AE3518" s="113"/>
      <c r="AF3518" s="60"/>
    </row>
    <row r="3519" spans="1:32">
      <c r="A3519" s="99" t="s">
        <v>792</v>
      </c>
      <c r="B3519" s="93">
        <v>12</v>
      </c>
      <c r="C3519" s="21" t="s">
        <v>323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806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1014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1014</v>
      </c>
      <c r="AD3519" s="48">
        <f>(ROUND(AC3519-AC3518,1)/AC3518)</f>
        <v>8.3333333333333329E-2</v>
      </c>
      <c r="AE3519" s="113"/>
      <c r="AF3519" s="60"/>
    </row>
    <row r="3520" spans="1:32">
      <c r="A3520" s="99" t="s">
        <v>793</v>
      </c>
      <c r="B3520" s="93">
        <v>0</v>
      </c>
      <c r="C3520" s="21" t="s">
        <v>826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-0.19722222222222222</v>
      </c>
      <c r="AE3520" s="113"/>
      <c r="AF3520" s="60"/>
    </row>
    <row r="3521" spans="1:32">
      <c r="A3521" s="99" t="s">
        <v>794</v>
      </c>
      <c r="B3521" s="93">
        <v>20</v>
      </c>
      <c r="C3521" s="21" t="s">
        <v>336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-0.19722222222222222</v>
      </c>
      <c r="AE3521" s="113"/>
      <c r="AF3521" s="60"/>
    </row>
    <row r="3522" spans="1:32">
      <c r="A3522" s="99" t="s">
        <v>795</v>
      </c>
      <c r="B3522" s="93">
        <v>0</v>
      </c>
      <c r="C3522" s="21" t="s">
        <v>337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-0.19722222222222222</v>
      </c>
      <c r="AE3522" s="113"/>
      <c r="AF3522" s="60"/>
    </row>
    <row r="3523" spans="1:32">
      <c r="A3523" s="99" t="s">
        <v>645</v>
      </c>
      <c r="B3523" s="93"/>
      <c r="C3523" s="21" t="s">
        <v>338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-0.19722222222222222</v>
      </c>
      <c r="AE3523" s="113"/>
      <c r="AF3523" s="60"/>
    </row>
    <row r="3524" spans="1:32">
      <c r="A3524" s="99" t="s">
        <v>586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-1.4957264957264958E-2</v>
      </c>
      <c r="AE3524" s="113"/>
      <c r="AF3524" s="60"/>
    </row>
    <row r="3525" spans="1:32">
      <c r="A3525" s="99" t="s">
        <v>821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352.5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140.48124999999999</v>
      </c>
      <c r="T3525" s="14">
        <f>(O3525/100)*(K3525*$J$10)</f>
        <v>0</v>
      </c>
      <c r="U3525" s="14">
        <f>(P3525/100)*(K3525*$K$10)+(P3525/100)*(L3525*$L$10)</f>
        <v>396.5625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224.98124999999999</v>
      </c>
      <c r="Y3525" s="14">
        <f t="shared" si="1122"/>
        <v>0</v>
      </c>
      <c r="Z3525" s="14">
        <f t="shared" si="1123"/>
        <v>749.0625</v>
      </c>
      <c r="AA3525" s="14">
        <f t="shared" si="1124"/>
        <v>0</v>
      </c>
      <c r="AB3525" s="14">
        <f t="shared" si="1126"/>
        <v>0</v>
      </c>
      <c r="AC3525" s="15">
        <f t="shared" si="1125"/>
        <v>974</v>
      </c>
      <c r="AD3525" s="48">
        <f>(ROUND(AC3525-AC3518,1)/AC3518)</f>
        <v>4.05982905982906E-2</v>
      </c>
      <c r="AE3525" s="113"/>
      <c r="AF3525" s="60"/>
    </row>
    <row r="3526" spans="1:32">
      <c r="A3526" s="99" t="s">
        <v>822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-1.5491452991452992E-2</v>
      </c>
      <c r="AE3526" s="113"/>
      <c r="AF3526" s="60"/>
    </row>
    <row r="3527" spans="1:32">
      <c r="A3527" s="99" t="s">
        <v>823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140.48124999999999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396.5625</v>
      </c>
      <c r="X3527" s="14">
        <f t="shared" si="1121"/>
        <v>224.98124999999999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749.0625</v>
      </c>
      <c r="AC3527" s="15">
        <f t="shared" si="1125"/>
        <v>974</v>
      </c>
      <c r="AD3527" s="48">
        <f>(ROUND(AC3527-AC3518,1)/AC3518)</f>
        <v>4.05982905982906E-2</v>
      </c>
      <c r="AE3527" s="113"/>
      <c r="AF3527" s="60"/>
    </row>
    <row r="3528" spans="1:32">
      <c r="A3528" s="99" t="s">
        <v>824</v>
      </c>
      <c r="B3528" s="93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694.875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949.875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949.9</v>
      </c>
      <c r="AD3528" s="48">
        <f>(ROUND(AC3528-AC3518,1)/AC3518)</f>
        <v>1.4850427350427351E-2</v>
      </c>
      <c r="AE3528" s="113"/>
      <c r="AF3528" s="60"/>
    </row>
    <row r="3529" spans="1:32">
      <c r="A3529" s="99" t="s">
        <v>825</v>
      </c>
      <c r="B3529" s="93"/>
      <c r="C3529" s="21" t="s">
        <v>327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-6.41025641025641E-3</v>
      </c>
      <c r="AE3529" s="113"/>
      <c r="AF3529" s="60"/>
    </row>
    <row r="3530" spans="1:32">
      <c r="A3530" s="99"/>
      <c r="B3530" s="93"/>
      <c r="C3530" s="21" t="s">
        <v>328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-6.41025641025641E-3</v>
      </c>
      <c r="AE3530" s="113"/>
      <c r="AF3530" s="60"/>
    </row>
    <row r="3531" spans="1:32">
      <c r="A3531" s="99"/>
      <c r="B3531" s="93"/>
      <c r="C3531" s="21" t="s">
        <v>324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-5.331196581196581E-2</v>
      </c>
      <c r="AE3531" s="113"/>
      <c r="AF3531" s="60"/>
    </row>
    <row r="3532" spans="1:32">
      <c r="A3532" s="99"/>
      <c r="B3532" s="93"/>
      <c r="C3532" s="21" t="s">
        <v>325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4.4444444444444446E-2</v>
      </c>
      <c r="AE3532" s="113" t="s">
        <v>791</v>
      </c>
      <c r="AF3532" s="60"/>
    </row>
    <row r="3533" spans="1:32">
      <c r="A3533" s="106" t="s">
        <v>0</v>
      </c>
      <c r="B3533" s="90" t="s">
        <v>868</v>
      </c>
      <c r="C3533" s="50" t="s">
        <v>241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792</v>
      </c>
      <c r="B3534" s="91">
        <v>50</v>
      </c>
      <c r="C3534" s="21" t="s">
        <v>323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793</v>
      </c>
      <c r="B3535" s="91">
        <v>0</v>
      </c>
      <c r="C3535" s="21" t="s">
        <v>826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794</v>
      </c>
      <c r="B3536" s="91">
        <v>0</v>
      </c>
      <c r="C3536" s="21" t="s">
        <v>336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795</v>
      </c>
      <c r="B3537" s="91">
        <v>0</v>
      </c>
      <c r="C3537" s="21" t="s">
        <v>337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645</v>
      </c>
      <c r="B3538" s="91"/>
      <c r="C3538" s="21" t="s">
        <v>338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586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821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270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159.9</v>
      </c>
      <c r="T3540" s="14">
        <f>(O3540/100)*(K3540*$J$10)</f>
        <v>0</v>
      </c>
      <c r="U3540" s="14">
        <f>(P3540/100)*(K3540*$K$10)+(P3540/100)*(L3540*$L$10)</f>
        <v>486.00000000000006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266.5</v>
      </c>
      <c r="Y3540" s="14">
        <f t="shared" si="1122"/>
        <v>0</v>
      </c>
      <c r="Z3540" s="14">
        <f t="shared" si="1123"/>
        <v>756</v>
      </c>
      <c r="AA3540" s="14">
        <f t="shared" si="1124"/>
        <v>0</v>
      </c>
      <c r="AB3540" s="14">
        <f t="shared" si="1128"/>
        <v>0</v>
      </c>
      <c r="AC3540" s="15">
        <f t="shared" si="1127"/>
        <v>1022.5</v>
      </c>
      <c r="AD3540" s="48">
        <f>(ROUND(AC3540-AC3533,1)/AC3533)</f>
        <v>0.24695121951219512</v>
      </c>
      <c r="AE3540" s="113"/>
      <c r="AF3540" s="60"/>
    </row>
    <row r="3541" spans="1:32">
      <c r="A3541" s="99" t="s">
        <v>822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823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486.00000000000006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756</v>
      </c>
      <c r="AC3542" s="15">
        <f t="shared" si="1127"/>
        <v>1022.5</v>
      </c>
      <c r="AD3542" s="48">
        <f>(ROUND(AC3542-AC3533,1)/AC3533)</f>
        <v>0.24695121951219512</v>
      </c>
      <c r="AE3542" s="113"/>
      <c r="AF3542" s="60"/>
    </row>
    <row r="3543" spans="1:32">
      <c r="A3543" s="99" t="s">
        <v>824</v>
      </c>
      <c r="B3543" s="91"/>
      <c r="C3543" s="21" t="s">
        <v>326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825</v>
      </c>
      <c r="B3544" s="91"/>
      <c r="C3544" s="21" t="s">
        <v>327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328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324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325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791</v>
      </c>
      <c r="AF3547" s="60"/>
    </row>
    <row r="3548" spans="1:32">
      <c r="A3548" s="106" t="s">
        <v>0</v>
      </c>
      <c r="B3548" s="92" t="s">
        <v>869</v>
      </c>
      <c r="C3548" s="50" t="s">
        <v>240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792</v>
      </c>
      <c r="B3549" s="93">
        <v>38</v>
      </c>
      <c r="C3549" s="21" t="s">
        <v>323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793</v>
      </c>
      <c r="B3550" s="93">
        <v>12</v>
      </c>
      <c r="C3550" s="21" t="s">
        <v>826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794</v>
      </c>
      <c r="B3551" s="93">
        <v>0</v>
      </c>
      <c r="C3551" s="21" t="s">
        <v>336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795</v>
      </c>
      <c r="B3552" s="93">
        <v>0</v>
      </c>
      <c r="C3552" s="21" t="s">
        <v>337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645</v>
      </c>
      <c r="B3553" s="93"/>
      <c r="C3553" s="21" t="s">
        <v>338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586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821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149.76000000000002</v>
      </c>
      <c r="T3555" s="14">
        <f>(O3555/100)*(K3555*$J$10)</f>
        <v>0</v>
      </c>
      <c r="U3555" s="14">
        <f>(P3555/100)*(K3555*$K$10)+(P3555/100)*(L3555*$L$10)</f>
        <v>516.375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243.36</v>
      </c>
      <c r="Y3555" s="14">
        <f t="shared" si="1131"/>
        <v>0</v>
      </c>
      <c r="Z3555" s="14">
        <f t="shared" si="1132"/>
        <v>771.375</v>
      </c>
      <c r="AA3555" s="14">
        <f t="shared" si="1133"/>
        <v>0</v>
      </c>
      <c r="AB3555" s="14">
        <f t="shared" si="1135"/>
        <v>0</v>
      </c>
      <c r="AC3555" s="15">
        <f t="shared" si="1134"/>
        <v>1014.7</v>
      </c>
      <c r="AD3555" s="48">
        <f>(ROUND(AC3555-AC3548,1)/AC3548)</f>
        <v>0.25893300248138956</v>
      </c>
      <c r="AE3555" s="113"/>
      <c r="AF3555" s="60"/>
    </row>
    <row r="3556" spans="1:32">
      <c r="A3556" s="99" t="s">
        <v>822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823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516.375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771.375</v>
      </c>
      <c r="AC3557" s="15">
        <f t="shared" si="1134"/>
        <v>1014.7</v>
      </c>
      <c r="AD3557" s="48">
        <f>(ROUND(AC3557-AC3548,1)/AC3548)</f>
        <v>0.25893300248138956</v>
      </c>
      <c r="AE3557" s="113"/>
      <c r="AF3557" s="60"/>
    </row>
    <row r="3558" spans="1:32">
      <c r="A3558" s="99" t="s">
        <v>824</v>
      </c>
      <c r="B3558" s="93"/>
      <c r="C3558" s="21" t="s">
        <v>326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825</v>
      </c>
      <c r="B3559" s="93"/>
      <c r="C3559" s="21" t="s">
        <v>327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328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324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325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791</v>
      </c>
      <c r="AF3562" s="60"/>
    </row>
    <row r="3563" spans="1:32">
      <c r="A3563" s="106" t="s">
        <v>0</v>
      </c>
      <c r="B3563" s="90" t="s">
        <v>870</v>
      </c>
      <c r="C3563" s="50" t="s">
        <v>240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792</v>
      </c>
      <c r="B3564" s="91">
        <v>40</v>
      </c>
      <c r="C3564" s="21" t="s">
        <v>323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793</v>
      </c>
      <c r="B3565" s="91">
        <v>0</v>
      </c>
      <c r="C3565" s="21" t="s">
        <v>826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794</v>
      </c>
      <c r="B3566" s="91">
        <v>0</v>
      </c>
      <c r="C3566" s="21" t="s">
        <v>336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795</v>
      </c>
      <c r="B3567" s="91">
        <v>0</v>
      </c>
      <c r="C3567" s="21" t="s">
        <v>337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645</v>
      </c>
      <c r="B3568" s="91"/>
      <c r="C3568" s="21" t="s">
        <v>338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586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821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255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154.69999999999999</v>
      </c>
      <c r="T3570" s="14">
        <f>(O3570/100)*(K3570*$J$10)</f>
        <v>0</v>
      </c>
      <c r="U3570" s="14">
        <f>(P3570/100)*(K3570*$K$10)+(P3570/100)*(L3570*$L$10)</f>
        <v>424.57499999999999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265.2</v>
      </c>
      <c r="Y3570" s="14">
        <f t="shared" si="1137"/>
        <v>0</v>
      </c>
      <c r="Z3570" s="14">
        <f t="shared" si="1138"/>
        <v>679.57500000000005</v>
      </c>
      <c r="AA3570" s="14">
        <f t="shared" si="1139"/>
        <v>0</v>
      </c>
      <c r="AB3570" s="14">
        <f t="shared" si="1141"/>
        <v>0</v>
      </c>
      <c r="AC3570" s="15">
        <f t="shared" si="1140"/>
        <v>944.8</v>
      </c>
      <c r="AD3570" s="48">
        <f>(ROUND(AC3570-AC3563,1)/AC3563)</f>
        <v>0.15784313725490198</v>
      </c>
      <c r="AE3570" s="113"/>
      <c r="AF3570" s="60"/>
    </row>
    <row r="3571" spans="1:32">
      <c r="A3571" s="99" t="s">
        <v>822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823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424.57499999999999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679.57500000000005</v>
      </c>
      <c r="AC3572" s="15">
        <f t="shared" si="1140"/>
        <v>944.8</v>
      </c>
      <c r="AD3572" s="48">
        <f>(ROUND(AC3572-AC3563,1)/AC3563)</f>
        <v>0.15784313725490198</v>
      </c>
      <c r="AE3572" s="113"/>
      <c r="AF3572" s="60"/>
    </row>
    <row r="3573" spans="1:32">
      <c r="A3573" s="99" t="s">
        <v>824</v>
      </c>
      <c r="B3573" s="91"/>
      <c r="C3573" s="21" t="s">
        <v>326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825</v>
      </c>
      <c r="B3574" s="91"/>
      <c r="C3574" s="21" t="s">
        <v>327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328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324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325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791</v>
      </c>
      <c r="AF3577" s="60"/>
    </row>
    <row r="3578" spans="1:32">
      <c r="A3578" s="106" t="s">
        <v>0</v>
      </c>
      <c r="B3578" s="92" t="s">
        <v>871</v>
      </c>
      <c r="C3578" s="50" t="s">
        <v>240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108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228</v>
      </c>
      <c r="AC3578" s="53">
        <f>ROUND(X3578+Y3578+Z3578+AA3578+AB3578,1)</f>
        <v>844</v>
      </c>
      <c r="AD3578" s="58"/>
      <c r="AE3578" s="113"/>
      <c r="AF3578" s="60"/>
    </row>
    <row r="3579" spans="1:32">
      <c r="A3579" s="99" t="s">
        <v>792</v>
      </c>
      <c r="B3579" s="93">
        <v>40</v>
      </c>
      <c r="C3579" s="21" t="s">
        <v>323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86.399999999999991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182.39999999999998</v>
      </c>
      <c r="AC3579" s="15">
        <f>ROUND(X3579+Y3579+Z3579+AA3579+AB3579,1)</f>
        <v>966.4</v>
      </c>
      <c r="AD3579" s="48">
        <f>(ROUND(AC3579-AC3578,1)/AC3578)</f>
        <v>0.14502369668246445</v>
      </c>
      <c r="AE3579" s="113"/>
      <c r="AF3579" s="60"/>
    </row>
    <row r="3580" spans="1:32">
      <c r="A3580" s="99" t="s">
        <v>793</v>
      </c>
      <c r="B3580" s="93">
        <v>12</v>
      </c>
      <c r="C3580" s="21" t="s">
        <v>826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-9.0995260663507105E-2</v>
      </c>
      <c r="AE3580" s="113"/>
      <c r="AF3580" s="60"/>
    </row>
    <row r="3581" spans="1:32">
      <c r="A3581" s="99" t="s">
        <v>794</v>
      </c>
      <c r="B3581" s="93">
        <v>15</v>
      </c>
      <c r="C3581" s="21" t="s">
        <v>336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-9.0995260663507105E-2</v>
      </c>
      <c r="AE3581" s="113"/>
      <c r="AF3581" s="60"/>
    </row>
    <row r="3582" spans="1:32">
      <c r="A3582" s="99" t="s">
        <v>795</v>
      </c>
      <c r="B3582" s="93">
        <v>15</v>
      </c>
      <c r="C3582" s="21" t="s">
        <v>337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-9.0995260663507105E-2</v>
      </c>
      <c r="AE3582" s="113"/>
      <c r="AF3582" s="60"/>
    </row>
    <row r="3583" spans="1:32">
      <c r="A3583" s="99" t="s">
        <v>645</v>
      </c>
      <c r="B3583" s="93"/>
      <c r="C3583" s="21" t="s">
        <v>338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-9.0995260663507105E-2</v>
      </c>
      <c r="AE3583" s="113"/>
      <c r="AF3583" s="60"/>
    </row>
    <row r="3584" spans="1:32">
      <c r="A3584" s="99" t="s">
        <v>586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0.11694312796208531</v>
      </c>
      <c r="AE3584" s="113"/>
      <c r="AF3584" s="60"/>
    </row>
    <row r="3585" spans="1:32">
      <c r="A3585" s="99" t="s">
        <v>821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247.5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109.2</v>
      </c>
      <c r="T3585" s="14">
        <f>(O3585/100)*(K3585*$J$10)</f>
        <v>0</v>
      </c>
      <c r="U3585" s="14">
        <f>(P3585/100)*(K3585*$K$10)+(P3585/100)*(L3585*$L$10)</f>
        <v>556.875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200.2</v>
      </c>
      <c r="Y3585" s="14">
        <f t="shared" si="1143"/>
        <v>0</v>
      </c>
      <c r="Z3585" s="14">
        <f t="shared" si="1144"/>
        <v>804.375</v>
      </c>
      <c r="AA3585" s="14">
        <f t="shared" si="1145"/>
        <v>0</v>
      </c>
      <c r="AB3585" s="14">
        <f t="shared" si="1147"/>
        <v>0</v>
      </c>
      <c r="AC3585" s="15">
        <f t="shared" si="1146"/>
        <v>1004.6</v>
      </c>
      <c r="AD3585" s="48">
        <f>(ROUND(AC3585-AC3578,1)/AC3578)</f>
        <v>0.19028436018957345</v>
      </c>
      <c r="AE3585" s="113"/>
      <c r="AF3585" s="60"/>
    </row>
    <row r="3586" spans="1:32">
      <c r="A3586" s="99" t="s">
        <v>822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0.11694312796208531</v>
      </c>
      <c r="AE3586" s="113"/>
      <c r="AF3586" s="60"/>
    </row>
    <row r="3587" spans="1:32">
      <c r="A3587" s="99" t="s">
        <v>823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612.5625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860.0625</v>
      </c>
      <c r="AC3587" s="15">
        <f t="shared" si="1146"/>
        <v>1060.3</v>
      </c>
      <c r="AD3587" s="48">
        <f>(ROUND(AC3587-AC3578,1)/AC3578)</f>
        <v>0.25627962085308059</v>
      </c>
      <c r="AE3587" s="113"/>
      <c r="AF3587" s="60"/>
    </row>
    <row r="3588" spans="1:32">
      <c r="A3588" s="99" t="s">
        <v>824</v>
      </c>
      <c r="B3588" s="93"/>
      <c r="C3588" s="21" t="s">
        <v>326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7.3459715639810422E-2</v>
      </c>
      <c r="AE3588" s="113"/>
      <c r="AF3588" s="60"/>
    </row>
    <row r="3589" spans="1:32">
      <c r="A3589" s="99" t="s">
        <v>825</v>
      </c>
      <c r="B3589" s="93"/>
      <c r="C3589" s="21" t="s">
        <v>327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0.11966824644549763</v>
      </c>
      <c r="AE3589" s="113"/>
      <c r="AF3589" s="60"/>
    </row>
    <row r="3590" spans="1:32">
      <c r="A3590" s="99"/>
      <c r="B3590" s="93"/>
      <c r="C3590" s="21" t="s">
        <v>328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0.11966824644549763</v>
      </c>
      <c r="AE3590" s="113"/>
      <c r="AF3590" s="60"/>
    </row>
    <row r="3591" spans="1:32">
      <c r="A3591" s="99"/>
      <c r="B3591" s="93"/>
      <c r="C3591" s="21" t="s">
        <v>324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7.1090047393364927E-2</v>
      </c>
      <c r="AE3591" s="113"/>
      <c r="AF3591" s="60"/>
    </row>
    <row r="3592" spans="1:32">
      <c r="A3592" s="99"/>
      <c r="B3592" s="93"/>
      <c r="C3592" s="21" t="s">
        <v>325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0.19052132701421803</v>
      </c>
      <c r="AE3592" s="113" t="s">
        <v>791</v>
      </c>
      <c r="AF3592" s="60"/>
    </row>
    <row r="3593" spans="1:32">
      <c r="A3593" s="107"/>
      <c r="B3593" s="151" t="s">
        <v>155</v>
      </c>
      <c r="C3593" s="151"/>
      <c r="D3593" s="151"/>
      <c r="E3593" s="151"/>
      <c r="F3593" s="151"/>
      <c r="G3593" s="151"/>
      <c r="H3593" s="151"/>
      <c r="I3593" s="151"/>
      <c r="J3593" s="151"/>
      <c r="K3593" s="151"/>
      <c r="L3593" s="151"/>
      <c r="M3593" s="151"/>
      <c r="N3593" s="151"/>
      <c r="O3593" s="151"/>
      <c r="P3593" s="151"/>
      <c r="Q3593" s="151"/>
      <c r="R3593" s="151"/>
      <c r="S3593" s="151"/>
      <c r="T3593" s="151"/>
      <c r="U3593" s="151"/>
      <c r="V3593" s="151"/>
      <c r="W3593" s="151"/>
      <c r="X3593" s="151"/>
      <c r="Y3593" s="151"/>
      <c r="Z3593" s="151"/>
      <c r="AA3593" s="151"/>
      <c r="AB3593" s="151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231</v>
      </c>
      <c r="C3594" s="21" t="s">
        <v>242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792</v>
      </c>
      <c r="B3595" s="87">
        <v>14</v>
      </c>
      <c r="C3595" s="21" t="s">
        <v>323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793</v>
      </c>
      <c r="B3596" s="87">
        <v>20</v>
      </c>
      <c r="C3596" s="21" t="s">
        <v>826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794</v>
      </c>
      <c r="B3597" s="87">
        <v>0</v>
      </c>
      <c r="C3597" s="21" t="s">
        <v>336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795</v>
      </c>
      <c r="B3598" s="87">
        <v>0</v>
      </c>
      <c r="C3598" s="21" t="s">
        <v>337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645</v>
      </c>
      <c r="B3599" s="87"/>
      <c r="C3599" s="21" t="s">
        <v>338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586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821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187.5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123.75999999999999</v>
      </c>
      <c r="T3601" s="14">
        <f>(O3601/100)*(K3601*$J$10)</f>
        <v>0</v>
      </c>
      <c r="U3601" s="14">
        <f>(P3601/100)*(K3601*$K$10)+(P3601/100)*(L3601*$L$10)</f>
        <v>379.6875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196.56</v>
      </c>
      <c r="Y3601" s="14">
        <f t="shared" si="1149"/>
        <v>0</v>
      </c>
      <c r="Z3601" s="14">
        <f t="shared" si="1150"/>
        <v>567.1875</v>
      </c>
      <c r="AA3601" s="14">
        <f t="shared" si="1151"/>
        <v>0</v>
      </c>
      <c r="AB3601" s="14">
        <f t="shared" si="1153"/>
        <v>0</v>
      </c>
      <c r="AC3601" s="15">
        <f t="shared" si="1152"/>
        <v>763.7</v>
      </c>
      <c r="AD3601" s="48">
        <f>(ROUND(AC3601-AC3594,1)/AC3594)</f>
        <v>0.26273148148148151</v>
      </c>
      <c r="AE3601" s="113"/>
      <c r="AF3601" s="60"/>
    </row>
    <row r="3602" spans="1:32">
      <c r="A3602" s="99" t="s">
        <v>822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823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379.6875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567.1875</v>
      </c>
      <c r="AC3603" s="15">
        <f t="shared" si="1152"/>
        <v>763.7</v>
      </c>
      <c r="AD3603" s="48">
        <f>(ROUND(AC3603-AC3594,1)/AC3594)</f>
        <v>0.26273148148148151</v>
      </c>
      <c r="AE3603" s="113"/>
      <c r="AF3603" s="60"/>
    </row>
    <row r="3604" spans="1:32">
      <c r="A3604" s="99" t="s">
        <v>824</v>
      </c>
      <c r="B3604" s="87"/>
      <c r="C3604" s="21" t="s">
        <v>326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825</v>
      </c>
      <c r="B3605" s="87"/>
      <c r="C3605" s="21" t="s">
        <v>327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328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324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791</v>
      </c>
      <c r="AF3607" s="60"/>
    </row>
    <row r="3608" spans="1:32">
      <c r="A3608" s="99"/>
      <c r="B3608" s="87"/>
      <c r="C3608" s="21" t="s">
        <v>325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242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792</v>
      </c>
      <c r="B3610" s="89">
        <v>8</v>
      </c>
      <c r="C3610" s="21" t="s">
        <v>323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793</v>
      </c>
      <c r="B3611" s="89">
        <v>16</v>
      </c>
      <c r="C3611" s="21" t="s">
        <v>826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794</v>
      </c>
      <c r="B3612" s="89">
        <v>0</v>
      </c>
      <c r="C3612" s="21" t="s">
        <v>336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795</v>
      </c>
      <c r="B3613" s="89">
        <v>0</v>
      </c>
      <c r="C3613" s="21" t="s">
        <v>337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645</v>
      </c>
      <c r="B3614" s="89"/>
      <c r="C3614" s="21" t="s">
        <v>338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586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821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165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130</v>
      </c>
      <c r="T3616" s="14">
        <f>(O3616/100)*(K3616*$J$10)</f>
        <v>0</v>
      </c>
      <c r="U3616" s="14">
        <f>(P3616/100)*(K3616*$K$10)+(P3616/100)*(L3616*$L$10)</f>
        <v>389.8125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195</v>
      </c>
      <c r="Y3616" s="14">
        <f t="shared" si="1149"/>
        <v>0</v>
      </c>
      <c r="Z3616" s="14">
        <f t="shared" si="1150"/>
        <v>554.8125</v>
      </c>
      <c r="AA3616" s="14">
        <f t="shared" si="1151"/>
        <v>0</v>
      </c>
      <c r="AB3616" s="14">
        <f t="shared" si="1155"/>
        <v>0</v>
      </c>
      <c r="AC3616" s="15">
        <f t="shared" si="1154"/>
        <v>749.8</v>
      </c>
      <c r="AD3616" s="48">
        <f>(ROUND(AC3616-AC3609,1)/AC3609)</f>
        <v>0.24966666666666668</v>
      </c>
      <c r="AE3616" s="113"/>
      <c r="AF3616" s="60"/>
    </row>
    <row r="3617" spans="1:32">
      <c r="A3617" s="99" t="s">
        <v>822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823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389.8125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554.8125</v>
      </c>
      <c r="AC3618" s="15">
        <f t="shared" si="1154"/>
        <v>749.8</v>
      </c>
      <c r="AD3618" s="48">
        <f>(ROUND(AC3618-AC3609,1)/AC3609)</f>
        <v>0.24966666666666668</v>
      </c>
      <c r="AE3618" s="113"/>
      <c r="AF3618" s="60"/>
    </row>
    <row r="3619" spans="1:32">
      <c r="A3619" s="99" t="s">
        <v>824</v>
      </c>
      <c r="B3619" s="89"/>
      <c r="C3619" s="21" t="s">
        <v>326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825</v>
      </c>
      <c r="B3620" s="89"/>
      <c r="C3620" s="21" t="s">
        <v>327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328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324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325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791</v>
      </c>
      <c r="AF3623" s="60"/>
    </row>
    <row r="3624" spans="1:32">
      <c r="A3624" s="106" t="s">
        <v>0</v>
      </c>
      <c r="B3624" s="86" t="s">
        <v>157</v>
      </c>
      <c r="C3624" s="50" t="s">
        <v>242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792</v>
      </c>
      <c r="B3625" s="87">
        <v>14</v>
      </c>
      <c r="C3625" s="21" t="s">
        <v>323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793</v>
      </c>
      <c r="B3626" s="87">
        <v>10</v>
      </c>
      <c r="C3626" s="21" t="s">
        <v>826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794</v>
      </c>
      <c r="B3627" s="87">
        <v>0</v>
      </c>
      <c r="C3627" s="21" t="s">
        <v>336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795</v>
      </c>
      <c r="B3628" s="87">
        <v>0</v>
      </c>
      <c r="C3628" s="21" t="s">
        <v>337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645</v>
      </c>
      <c r="B3629" s="87"/>
      <c r="C3629" s="21" t="s">
        <v>338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586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821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172.5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132.6</v>
      </c>
      <c r="T3631" s="14">
        <f>(O3631/100)*(K3631*$J$10)</f>
        <v>0</v>
      </c>
      <c r="U3631" s="14">
        <f>(P3631/100)*(K3631*$K$10)+(P3631/100)*(L3631*$L$10)</f>
        <v>407.53125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198.89999999999998</v>
      </c>
      <c r="Y3631" s="14">
        <f t="shared" si="1149"/>
        <v>0</v>
      </c>
      <c r="Z3631" s="14">
        <f t="shared" si="1150"/>
        <v>580.03125</v>
      </c>
      <c r="AA3631" s="14">
        <f t="shared" si="1151"/>
        <v>0</v>
      </c>
      <c r="AB3631" s="14">
        <f t="shared" si="1157"/>
        <v>0</v>
      </c>
      <c r="AC3631" s="15">
        <f t="shared" si="1156"/>
        <v>778.9</v>
      </c>
      <c r="AD3631" s="48">
        <f>(ROUND(AC3631-AC3624,1)/AC3624)</f>
        <v>0.27271241830065363</v>
      </c>
      <c r="AE3631" s="113"/>
      <c r="AF3631" s="60"/>
    </row>
    <row r="3632" spans="1:32">
      <c r="A3632" s="99" t="s">
        <v>822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823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407.53125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580.03125</v>
      </c>
      <c r="AC3633" s="15">
        <f t="shared" si="1156"/>
        <v>778.9</v>
      </c>
      <c r="AD3633" s="48">
        <f>(ROUND(AC3633-AC3624,1)/AC3624)</f>
        <v>0.27271241830065363</v>
      </c>
      <c r="AE3633" s="113"/>
      <c r="AF3633" s="60"/>
    </row>
    <row r="3634" spans="1:32">
      <c r="A3634" s="99" t="s">
        <v>824</v>
      </c>
      <c r="B3634" s="87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825</v>
      </c>
      <c r="B3635" s="87"/>
      <c r="C3635" s="21" t="s">
        <v>327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328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324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325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791</v>
      </c>
      <c r="AF3638" s="60"/>
    </row>
    <row r="3639" spans="1:32">
      <c r="A3639" s="106" t="s">
        <v>0</v>
      </c>
      <c r="B3639" s="88" t="s">
        <v>320</v>
      </c>
      <c r="C3639" s="50" t="s">
        <v>242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792</v>
      </c>
      <c r="B3640" s="89">
        <v>10</v>
      </c>
      <c r="C3640" s="21" t="s">
        <v>323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793</v>
      </c>
      <c r="B3641" s="89">
        <v>12</v>
      </c>
      <c r="C3641" s="21" t="s">
        <v>826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794</v>
      </c>
      <c r="B3642" s="89">
        <v>0</v>
      </c>
      <c r="C3642" s="21" t="s">
        <v>336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795</v>
      </c>
      <c r="B3643" s="89">
        <v>0</v>
      </c>
      <c r="C3643" s="21" t="s">
        <v>337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645</v>
      </c>
      <c r="B3644" s="89"/>
      <c r="C3644" s="21" t="s">
        <v>338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586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821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180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126.36000000000001</v>
      </c>
      <c r="T3646" s="14">
        <f>(O3646/100)*(K3646*$J$10)</f>
        <v>0</v>
      </c>
      <c r="U3646" s="14">
        <f>(P3646/100)*(K3646*$K$10)+(P3646/100)*(L3646*$L$10)</f>
        <v>384.75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196.56</v>
      </c>
      <c r="Y3646" s="14">
        <f t="shared" si="1149"/>
        <v>0</v>
      </c>
      <c r="Z3646" s="14">
        <f t="shared" si="1150"/>
        <v>564.75</v>
      </c>
      <c r="AA3646" s="14">
        <f t="shared" si="1151"/>
        <v>0</v>
      </c>
      <c r="AB3646" s="14">
        <f t="shared" si="1159"/>
        <v>0</v>
      </c>
      <c r="AC3646" s="15">
        <f t="shared" si="1158"/>
        <v>761.3</v>
      </c>
      <c r="AD3646" s="48">
        <f>(ROUND(AC3646-AC3639,1)/AC3639)</f>
        <v>0.25876322751322756</v>
      </c>
      <c r="AE3646" s="113"/>
      <c r="AF3646" s="60"/>
    </row>
    <row r="3647" spans="1:32">
      <c r="A3647" s="99" t="s">
        <v>822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823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384.75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564.75</v>
      </c>
      <c r="AC3648" s="15">
        <f t="shared" si="1158"/>
        <v>761.3</v>
      </c>
      <c r="AD3648" s="48">
        <f>(ROUND(AC3648-AC3639,1)/AC3639)</f>
        <v>0.25876322751322756</v>
      </c>
      <c r="AE3648" s="113"/>
      <c r="AF3648" s="60"/>
    </row>
    <row r="3649" spans="1:32">
      <c r="A3649" s="99" t="s">
        <v>824</v>
      </c>
      <c r="B3649" s="89"/>
      <c r="C3649" s="21" t="s">
        <v>326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825</v>
      </c>
      <c r="B3650" s="89"/>
      <c r="C3650" s="21" t="s">
        <v>327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328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324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325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791</v>
      </c>
      <c r="AF3653" s="60"/>
    </row>
    <row r="3654" spans="1:32">
      <c r="A3654" s="106" t="s">
        <v>0</v>
      </c>
      <c r="B3654" s="86" t="s">
        <v>343</v>
      </c>
      <c r="C3654" s="50" t="s">
        <v>242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792</v>
      </c>
      <c r="B3655" s="87">
        <v>13</v>
      </c>
      <c r="C3655" s="21" t="s">
        <v>323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793</v>
      </c>
      <c r="B3656" s="87">
        <v>11</v>
      </c>
      <c r="C3656" s="21" t="s">
        <v>826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794</v>
      </c>
      <c r="B3657" s="87">
        <v>0</v>
      </c>
      <c r="C3657" s="21" t="s">
        <v>336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795</v>
      </c>
      <c r="B3658" s="87">
        <v>0</v>
      </c>
      <c r="C3658" s="21" t="s">
        <v>337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645</v>
      </c>
      <c r="B3659" s="87"/>
      <c r="C3659" s="21" t="s">
        <v>338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586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821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130</v>
      </c>
      <c r="T3661" s="14">
        <f>(O3661/100)*(K3661*$J$10)</f>
        <v>0</v>
      </c>
      <c r="U3661" s="14">
        <f>(P3661/100)*(K3661*$K$10)+(P3661/100)*(L3661*$L$10)</f>
        <v>389.8125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195</v>
      </c>
      <c r="Y3661" s="14">
        <f t="shared" si="1163"/>
        <v>0</v>
      </c>
      <c r="Z3661" s="14">
        <f t="shared" si="1164"/>
        <v>554.8125</v>
      </c>
      <c r="AA3661" s="14">
        <f t="shared" si="1165"/>
        <v>0</v>
      </c>
      <c r="AB3661" s="14">
        <f t="shared" si="1161"/>
        <v>0</v>
      </c>
      <c r="AC3661" s="15">
        <f t="shared" si="1160"/>
        <v>749.8</v>
      </c>
      <c r="AD3661" s="48">
        <f>(ROUND(AC3661-AC3654,1)/AC3654)</f>
        <v>0.24966666666666668</v>
      </c>
      <c r="AE3661" s="113"/>
      <c r="AF3661" s="60"/>
    </row>
    <row r="3662" spans="1:32">
      <c r="A3662" s="99" t="s">
        <v>822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823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389.8125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554.8125</v>
      </c>
      <c r="AC3663" s="15">
        <f t="shared" si="1160"/>
        <v>749.8</v>
      </c>
      <c r="AD3663" s="48">
        <f>(ROUND(AC3663-AC3654,1)/AC3654)</f>
        <v>0.24966666666666668</v>
      </c>
      <c r="AE3663" s="113"/>
      <c r="AF3663" s="60"/>
    </row>
    <row r="3664" spans="1:32">
      <c r="A3664" s="99" t="s">
        <v>824</v>
      </c>
      <c r="B3664" s="87"/>
      <c r="C3664" s="21" t="s">
        <v>326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825</v>
      </c>
      <c r="B3665" s="87"/>
      <c r="C3665" s="21" t="s">
        <v>327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328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324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325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791</v>
      </c>
      <c r="AF3668" s="60"/>
    </row>
    <row r="3669" spans="1:32">
      <c r="A3669" s="106" t="s">
        <v>0</v>
      </c>
      <c r="B3669" s="88" t="s">
        <v>159</v>
      </c>
      <c r="C3669" s="50" t="s">
        <v>242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792</v>
      </c>
      <c r="B3670" s="89">
        <v>12</v>
      </c>
      <c r="C3670" s="21" t="s">
        <v>323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793</v>
      </c>
      <c r="B3671" s="89">
        <v>12</v>
      </c>
      <c r="C3671" s="21" t="s">
        <v>826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794</v>
      </c>
      <c r="B3672" s="89">
        <v>0</v>
      </c>
      <c r="C3672" s="21" t="s">
        <v>336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795</v>
      </c>
      <c r="B3673" s="89">
        <v>0</v>
      </c>
      <c r="C3673" s="21" t="s">
        <v>337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645</v>
      </c>
      <c r="B3674" s="89"/>
      <c r="C3674" s="21" t="s">
        <v>338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586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821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165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132.6</v>
      </c>
      <c r="T3676" s="14">
        <f>(O3676/100)*(K3676*$J$10)</f>
        <v>0</v>
      </c>
      <c r="U3676" s="14">
        <f>(P3676/100)*(K3676*$K$10)+(P3676/100)*(L3676*$L$10)</f>
        <v>389.8125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198.89999999999998</v>
      </c>
      <c r="Y3676" s="14">
        <f t="shared" si="1169"/>
        <v>0</v>
      </c>
      <c r="Z3676" s="14">
        <f t="shared" si="1170"/>
        <v>554.8125</v>
      </c>
      <c r="AA3676" s="14">
        <f t="shared" si="1171"/>
        <v>0</v>
      </c>
      <c r="AB3676" s="14">
        <f t="shared" si="1166"/>
        <v>0</v>
      </c>
      <c r="AC3676" s="15">
        <f t="shared" si="1167"/>
        <v>753.7</v>
      </c>
      <c r="AD3676" s="48">
        <f>(ROUND(AC3676-AC3669,1)/AC3669)</f>
        <v>0.23153594771241828</v>
      </c>
      <c r="AE3676" s="113"/>
      <c r="AF3676" s="60"/>
    </row>
    <row r="3677" spans="1:32">
      <c r="A3677" s="99" t="s">
        <v>822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823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389.8125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554.8125</v>
      </c>
      <c r="AC3678" s="15">
        <f t="shared" si="1167"/>
        <v>753.7</v>
      </c>
      <c r="AD3678" s="48">
        <f>(ROUND(AC3678-AC3669,1)/AC3669)</f>
        <v>0.23153594771241828</v>
      </c>
      <c r="AE3678" s="113"/>
      <c r="AF3678" s="60"/>
    </row>
    <row r="3679" spans="1:32">
      <c r="A3679" s="99" t="s">
        <v>824</v>
      </c>
      <c r="B3679" s="89"/>
      <c r="C3679" s="21" t="s">
        <v>326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825</v>
      </c>
      <c r="B3680" s="89"/>
      <c r="C3680" s="21" t="s">
        <v>327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328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324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325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791</v>
      </c>
      <c r="AF3683" s="60"/>
    </row>
    <row r="3684" spans="1:32">
      <c r="A3684" s="106" t="s">
        <v>0</v>
      </c>
      <c r="B3684" s="88" t="s">
        <v>881</v>
      </c>
      <c r="C3684" s="50" t="s">
        <v>242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792</v>
      </c>
      <c r="B3685" s="89">
        <v>10</v>
      </c>
      <c r="C3685" s="21" t="s">
        <v>323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793</v>
      </c>
      <c r="B3686" s="89">
        <v>18</v>
      </c>
      <c r="C3686" s="21" t="s">
        <v>826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794</v>
      </c>
      <c r="B3687" s="89">
        <v>0</v>
      </c>
      <c r="C3687" s="21" t="s">
        <v>336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795</v>
      </c>
      <c r="B3688" s="89">
        <v>0</v>
      </c>
      <c r="C3688" s="21" t="s">
        <v>337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645</v>
      </c>
      <c r="B3689" s="89"/>
      <c r="C3689" s="21" t="s">
        <v>338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586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821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180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105.29999999999998</v>
      </c>
      <c r="T3691" s="14">
        <f>(O3691/100)*(K3691*$J$10)</f>
        <v>0</v>
      </c>
      <c r="U3691" s="14">
        <f>(P3691/100)*(K3691*$K$10)+(P3691/100)*(L3691*$L$10)</f>
        <v>445.5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163.79999999999998</v>
      </c>
      <c r="Y3691" s="14">
        <f t="shared" si="1169"/>
        <v>0</v>
      </c>
      <c r="Z3691" s="14">
        <f t="shared" si="1170"/>
        <v>625.5</v>
      </c>
      <c r="AA3691" s="14">
        <f t="shared" si="1171"/>
        <v>0</v>
      </c>
      <c r="AB3691" s="14">
        <f t="shared" si="1173"/>
        <v>0</v>
      </c>
      <c r="AC3691" s="15">
        <f t="shared" si="1172"/>
        <v>789.3</v>
      </c>
      <c r="AD3691" s="48">
        <f>(ROUND(AC3691-AC3684,1)/AC3684)</f>
        <v>0.3067880794701987</v>
      </c>
      <c r="AE3691" s="113"/>
      <c r="AF3691" s="60"/>
    </row>
    <row r="3692" spans="1:32">
      <c r="A3692" s="99" t="s">
        <v>822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823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405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585</v>
      </c>
      <c r="AC3693" s="15">
        <f t="shared" si="1172"/>
        <v>748.8</v>
      </c>
      <c r="AD3693" s="48">
        <f>(ROUND(AC3693-AC3684,1)/AC3684)</f>
        <v>0.23973509933774836</v>
      </c>
      <c r="AE3693" s="113"/>
      <c r="AF3693" s="60"/>
    </row>
    <row r="3694" spans="1:32">
      <c r="A3694" s="99" t="s">
        <v>824</v>
      </c>
      <c r="B3694" s="89"/>
      <c r="C3694" s="21" t="s">
        <v>326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825</v>
      </c>
      <c r="B3695" s="89"/>
      <c r="C3695" s="21" t="s">
        <v>327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328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324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325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791</v>
      </c>
      <c r="AF3698" s="60"/>
    </row>
    <row r="3699" spans="1:32">
      <c r="A3699" s="106" t="s">
        <v>0</v>
      </c>
      <c r="B3699" s="90" t="s">
        <v>158</v>
      </c>
      <c r="C3699" s="50" t="s">
        <v>240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567.59999999999991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739.59999999999991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739.6</v>
      </c>
      <c r="AD3699" s="58" t="s">
        <v>328</v>
      </c>
      <c r="AE3699" s="113"/>
      <c r="AF3699" s="60"/>
    </row>
    <row r="3700" spans="1:32">
      <c r="A3700" s="99" t="s">
        <v>792</v>
      </c>
      <c r="B3700" s="91">
        <v>12</v>
      </c>
      <c r="C3700" s="21" t="s">
        <v>323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667.3599999999999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804.95999999999992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805</v>
      </c>
      <c r="AD3700" s="48">
        <f>(ROUND(AC3700-AC3699,1)/AC3699)</f>
        <v>8.842617631151975E-2</v>
      </c>
      <c r="AE3700" s="113"/>
      <c r="AF3700" s="60"/>
    </row>
    <row r="3701" spans="1:32">
      <c r="A3701" s="99" t="s">
        <v>793</v>
      </c>
      <c r="B3701" s="91">
        <v>12</v>
      </c>
      <c r="C3701" s="21" t="s">
        <v>826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-0.22322877230935639</v>
      </c>
      <c r="AE3701" s="113"/>
      <c r="AF3701" s="60"/>
    </row>
    <row r="3702" spans="1:32">
      <c r="A3702" s="99" t="s">
        <v>794</v>
      </c>
      <c r="B3702" s="91">
        <v>0</v>
      </c>
      <c r="C3702" s="21" t="s">
        <v>336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-0.22322877230935639</v>
      </c>
      <c r="AE3702" s="113"/>
      <c r="AF3702" s="60"/>
    </row>
    <row r="3703" spans="1:32">
      <c r="A3703" s="99" t="s">
        <v>795</v>
      </c>
      <c r="B3703" s="91">
        <v>16</v>
      </c>
      <c r="C3703" s="21" t="s">
        <v>337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-0.22322877230935639</v>
      </c>
      <c r="AE3703" s="113"/>
      <c r="AF3703" s="60"/>
    </row>
    <row r="3704" spans="1:32">
      <c r="A3704" s="99" t="s">
        <v>645</v>
      </c>
      <c r="B3704" s="91"/>
      <c r="C3704" s="21" t="s">
        <v>338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-0.22322877230935639</v>
      </c>
      <c r="AE3704" s="113"/>
      <c r="AF3704" s="60"/>
    </row>
    <row r="3705" spans="1:32">
      <c r="A3705" s="99" t="s">
        <v>586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2.4337479718766902E-3</v>
      </c>
      <c r="AE3705" s="113"/>
      <c r="AF3705" s="60"/>
    </row>
    <row r="3706" spans="1:32">
      <c r="A3706" s="99" t="s">
        <v>821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142.5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153.86474999999999</v>
      </c>
      <c r="T3706" s="14">
        <f>(O3706/100)*(K3706*$J$10)</f>
        <v>0</v>
      </c>
      <c r="U3706" s="14">
        <f>(P3706/100)*(K3706*$K$10)+(P3706/100)*(L3706*$L$10)</f>
        <v>442.46250000000003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209.76474999999999</v>
      </c>
      <c r="Y3706" s="14">
        <f t="shared" si="1169"/>
        <v>0</v>
      </c>
      <c r="Z3706" s="14">
        <f t="shared" si="1170"/>
        <v>584.96250000000009</v>
      </c>
      <c r="AA3706" s="14">
        <f t="shared" si="1171"/>
        <v>0</v>
      </c>
      <c r="AB3706" s="14">
        <f t="shared" si="1175"/>
        <v>0</v>
      </c>
      <c r="AC3706" s="15">
        <f t="shared" si="1174"/>
        <v>794.7</v>
      </c>
      <c r="AD3706" s="48">
        <f>(ROUND(AC3706-AC3699,1)/AC3699)</f>
        <v>7.4499729583558674E-2</v>
      </c>
      <c r="AE3706" s="113"/>
      <c r="AF3706" s="60"/>
    </row>
    <row r="3707" spans="1:32">
      <c r="A3707" s="99" t="s">
        <v>822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-1.8658734451054624E-2</v>
      </c>
      <c r="AE3707" s="113"/>
      <c r="AF3707" s="60"/>
    </row>
    <row r="3708" spans="1:32">
      <c r="A3708" s="99" t="s">
        <v>823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153.86474999999999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442.46250000000003</v>
      </c>
      <c r="X3708" s="14">
        <f t="shared" si="1168"/>
        <v>209.76474999999999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584.96250000000009</v>
      </c>
      <c r="AC3708" s="15">
        <f t="shared" si="1174"/>
        <v>794.7</v>
      </c>
      <c r="AD3708" s="48">
        <f>(ROUND(AC3708-AC3699,1)/AC3699)</f>
        <v>7.4499729583558674E-2</v>
      </c>
      <c r="AE3708" s="113"/>
      <c r="AF3708" s="60"/>
    </row>
    <row r="3709" spans="1:32">
      <c r="A3709" s="99" t="s">
        <v>824</v>
      </c>
      <c r="B3709" s="91"/>
      <c r="C3709" s="21" t="s">
        <v>326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-4.4213088155759875E-2</v>
      </c>
      <c r="AE3709" s="113"/>
      <c r="AF3709" s="60"/>
    </row>
    <row r="3710" spans="1:32">
      <c r="A3710" s="99" t="s">
        <v>825</v>
      </c>
      <c r="B3710" s="91"/>
      <c r="C3710" s="21" t="s">
        <v>327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-2.0146024878312602E-2</v>
      </c>
      <c r="AE3710" s="113"/>
      <c r="AF3710" s="60"/>
    </row>
    <row r="3711" spans="1:32">
      <c r="A3711" s="99"/>
      <c r="B3711" s="91"/>
      <c r="C3711" s="21" t="s">
        <v>328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-2.0146024878312602E-2</v>
      </c>
      <c r="AE3711" s="113"/>
      <c r="AF3711" s="60"/>
    </row>
    <row r="3712" spans="1:32">
      <c r="A3712" s="99"/>
      <c r="B3712" s="91"/>
      <c r="C3712" s="21" t="s">
        <v>324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3.7182260681449433E-2</v>
      </c>
      <c r="AE3712" s="113"/>
      <c r="AF3712" s="60"/>
    </row>
    <row r="3713" spans="1:32">
      <c r="A3713" s="99"/>
      <c r="B3713" s="91"/>
      <c r="C3713" s="21" t="s">
        <v>325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-8.842617631151975E-2</v>
      </c>
      <c r="AE3713" s="113" t="s">
        <v>791</v>
      </c>
      <c r="AF3713" s="60"/>
    </row>
    <row r="3714" spans="1:32">
      <c r="A3714" s="106" t="s">
        <v>0</v>
      </c>
      <c r="B3714" s="92" t="s">
        <v>160</v>
      </c>
      <c r="C3714" s="50" t="s">
        <v>240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120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220</v>
      </c>
      <c r="AA3714" s="52">
        <f>Q3714+V3714</f>
        <v>0</v>
      </c>
      <c r="AB3714" s="52">
        <f>R3714+W3714</f>
        <v>0</v>
      </c>
      <c r="AC3714" s="53">
        <f>ROUND(X3714+Y3714+Z3714+AA3714+AB3714,1)</f>
        <v>651.20000000000005</v>
      </c>
      <c r="AD3714" s="58"/>
      <c r="AE3714" s="113"/>
      <c r="AF3714" s="60"/>
    </row>
    <row r="3715" spans="1:32">
      <c r="A3715" s="99" t="s">
        <v>792</v>
      </c>
      <c r="B3715" s="93">
        <v>15</v>
      </c>
      <c r="C3715" s="21" t="s">
        <v>323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96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176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724.8</v>
      </c>
      <c r="AD3715" s="48">
        <f>(ROUND(AC3715-AC3714,1)/AC3714)</f>
        <v>0.113022113022113</v>
      </c>
      <c r="AE3715" s="113"/>
      <c r="AF3715" s="60"/>
    </row>
    <row r="3716" spans="1:32">
      <c r="A3716" s="99" t="s">
        <v>793</v>
      </c>
      <c r="B3716" s="93">
        <v>15</v>
      </c>
      <c r="C3716" s="21" t="s">
        <v>826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-0.10979729729729729</v>
      </c>
      <c r="AE3716" s="113"/>
      <c r="AF3716" s="60"/>
    </row>
    <row r="3717" spans="1:32">
      <c r="A3717" s="99" t="s">
        <v>794</v>
      </c>
      <c r="B3717" s="93">
        <v>10</v>
      </c>
      <c r="C3717" s="21" t="s">
        <v>336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-0.10979729729729729</v>
      </c>
      <c r="AE3717" s="113"/>
      <c r="AF3717" s="60"/>
    </row>
    <row r="3718" spans="1:32">
      <c r="A3718" s="99" t="s">
        <v>795</v>
      </c>
      <c r="B3718" s="93">
        <v>10</v>
      </c>
      <c r="C3718" s="21" t="s">
        <v>337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-0.10979729729729729</v>
      </c>
      <c r="AE3718" s="113"/>
      <c r="AF3718" s="60"/>
    </row>
    <row r="3719" spans="1:32">
      <c r="A3719" s="99" t="s">
        <v>645</v>
      </c>
      <c r="B3719" s="93"/>
      <c r="C3719" s="21" t="s">
        <v>338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-0.10979729729729729</v>
      </c>
      <c r="AE3719" s="113"/>
      <c r="AF3719" s="60"/>
    </row>
    <row r="3720" spans="1:32">
      <c r="A3720" s="99" t="s">
        <v>586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0.10089066339066338</v>
      </c>
      <c r="AE3720" s="113"/>
      <c r="AF3720" s="60"/>
    </row>
    <row r="3721" spans="1:32">
      <c r="A3721" s="99" t="s">
        <v>821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187.5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84.240000000000009</v>
      </c>
      <c r="T3721" s="14">
        <f>(O3721/100)*(K3721*$J$10)</f>
        <v>0</v>
      </c>
      <c r="U3721" s="14">
        <f>(P3721/100)*(K3721*$K$10)+(P3721/100)*(L3721*$L$10)</f>
        <v>464.0625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154.44</v>
      </c>
      <c r="Y3721" s="14">
        <f t="shared" si="1177"/>
        <v>0</v>
      </c>
      <c r="Z3721" s="14">
        <f t="shared" si="1178"/>
        <v>651.5625</v>
      </c>
      <c r="AA3721" s="14">
        <f t="shared" si="1179"/>
        <v>0</v>
      </c>
      <c r="AB3721" s="14">
        <f t="shared" si="1181"/>
        <v>0</v>
      </c>
      <c r="AC3721" s="15">
        <f t="shared" si="1180"/>
        <v>806</v>
      </c>
      <c r="AD3721" s="48">
        <f>(ROUND(AC3721-AC3714,1)/AC3714)</f>
        <v>0.23771498771498772</v>
      </c>
      <c r="AE3721" s="113"/>
      <c r="AF3721" s="60"/>
    </row>
    <row r="3722" spans="1:32">
      <c r="A3722" s="99" t="s">
        <v>822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0.10089066339066338</v>
      </c>
      <c r="AE3722" s="113"/>
      <c r="AF3722" s="60"/>
    </row>
    <row r="3723" spans="1:32">
      <c r="A3723" s="99" t="s">
        <v>823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421.875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609.375</v>
      </c>
      <c r="AC3723" s="15">
        <f t="shared" si="1180"/>
        <v>763.8</v>
      </c>
      <c r="AD3723" s="48">
        <f>(ROUND(AC3723-AC3714,1)/AC3714)</f>
        <v>0.17291154791154789</v>
      </c>
      <c r="AE3723" s="113"/>
      <c r="AF3723" s="60"/>
    </row>
    <row r="3724" spans="1:32">
      <c r="A3724" s="99" t="s">
        <v>824</v>
      </c>
      <c r="B3724" s="93"/>
      <c r="C3724" s="21" t="s">
        <v>326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4.4840294840294836E-2</v>
      </c>
      <c r="AE3724" s="113"/>
      <c r="AF3724" s="60"/>
    </row>
    <row r="3725" spans="1:32">
      <c r="A3725" s="99" t="s">
        <v>825</v>
      </c>
      <c r="B3725" s="93"/>
      <c r="C3725" s="21" t="s">
        <v>327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9.4133906633906625E-2</v>
      </c>
      <c r="AE3725" s="113"/>
      <c r="AF3725" s="60"/>
    </row>
    <row r="3726" spans="1:32">
      <c r="A3726" s="99"/>
      <c r="B3726" s="93"/>
      <c r="C3726" s="21" t="s">
        <v>328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9.4133906633906625E-2</v>
      </c>
      <c r="AE3726" s="113"/>
      <c r="AF3726" s="60"/>
    </row>
    <row r="3727" spans="1:32">
      <c r="A3727" s="99"/>
      <c r="B3727" s="93"/>
      <c r="C3727" s="21" t="s">
        <v>324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2.1805896805896802E-2</v>
      </c>
      <c r="AE3727" s="113"/>
      <c r="AF3727" s="60"/>
    </row>
    <row r="3728" spans="1:32">
      <c r="A3728" s="99"/>
      <c r="B3728" s="93"/>
      <c r="C3728" s="21" t="s">
        <v>325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0.14219901719901717</v>
      </c>
      <c r="AE3728" s="113" t="s">
        <v>791</v>
      </c>
      <c r="AF3728" s="60"/>
    </row>
    <row r="3729" spans="1:32">
      <c r="A3729" s="106" t="s">
        <v>0</v>
      </c>
      <c r="B3729" s="90" t="s">
        <v>161</v>
      </c>
      <c r="C3729" s="50" t="s">
        <v>240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150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250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658</v>
      </c>
      <c r="AD3729" s="58"/>
      <c r="AE3729" s="113"/>
      <c r="AF3729" s="60"/>
    </row>
    <row r="3730" spans="1:32">
      <c r="A3730" s="99" t="s">
        <v>792</v>
      </c>
      <c r="B3730" s="91">
        <v>16</v>
      </c>
      <c r="C3730" s="21" t="s">
        <v>323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120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200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730.4</v>
      </c>
      <c r="AD3730" s="48">
        <f>(ROUND(AC3730-AC3729,1)/AC3729)</f>
        <v>0.11003039513677812</v>
      </c>
      <c r="AE3730" s="113"/>
      <c r="AF3730" s="60"/>
    </row>
    <row r="3731" spans="1:32">
      <c r="A3731" s="99" t="s">
        <v>793</v>
      </c>
      <c r="B3731" s="91">
        <v>16</v>
      </c>
      <c r="C3731" s="21" t="s">
        <v>826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-0.12218844984802432</v>
      </c>
      <c r="AE3731" s="113"/>
      <c r="AF3731" s="60"/>
    </row>
    <row r="3732" spans="1:32">
      <c r="A3732" s="99" t="s">
        <v>794</v>
      </c>
      <c r="B3732" s="91">
        <v>20</v>
      </c>
      <c r="C3732" s="21" t="s">
        <v>336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-0.12218844984802432</v>
      </c>
      <c r="AE3732" s="113"/>
      <c r="AF3732" s="60"/>
    </row>
    <row r="3733" spans="1:32">
      <c r="A3733" s="99" t="s">
        <v>795</v>
      </c>
      <c r="B3733" s="91">
        <v>0</v>
      </c>
      <c r="C3733" s="21" t="s">
        <v>337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-0.12218844984802432</v>
      </c>
      <c r="AE3733" s="113"/>
      <c r="AF3733" s="60"/>
    </row>
    <row r="3734" spans="1:32">
      <c r="A3734" s="99" t="s">
        <v>645</v>
      </c>
      <c r="B3734" s="91"/>
      <c r="C3734" s="21" t="s">
        <v>338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-0.12218844984802432</v>
      </c>
      <c r="AE3734" s="113"/>
      <c r="AF3734" s="60"/>
    </row>
    <row r="3735" spans="1:32">
      <c r="A3735" s="99" t="s">
        <v>586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0.12477203647416413</v>
      </c>
      <c r="AE3735" s="113"/>
      <c r="AF3735" s="60"/>
    </row>
    <row r="3736" spans="1:32">
      <c r="A3736" s="99" t="s">
        <v>821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202.5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66.299999999999983</v>
      </c>
      <c r="T3736" s="14">
        <f>(O3736/100)*(K3736*$J$10)</f>
        <v>0</v>
      </c>
      <c r="U3736" s="14">
        <f>(P3736/100)*(K3736*$K$10)+(P3736/100)*(L3736*$L$10)</f>
        <v>410.0625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132.59999999999997</v>
      </c>
      <c r="Y3736" s="14">
        <f t="shared" si="1169"/>
        <v>0</v>
      </c>
      <c r="Z3736" s="14">
        <f t="shared" si="1170"/>
        <v>612.5625</v>
      </c>
      <c r="AA3736" s="14">
        <f t="shared" si="1171"/>
        <v>0</v>
      </c>
      <c r="AB3736" s="14">
        <f t="shared" si="1183"/>
        <v>0</v>
      </c>
      <c r="AC3736" s="15">
        <f t="shared" si="1182"/>
        <v>745.2</v>
      </c>
      <c r="AD3736" s="48">
        <f>(ROUND(AC3736-AC3729,1)/AC3729)</f>
        <v>0.1325227963525836</v>
      </c>
      <c r="AE3736" s="113"/>
      <c r="AF3736" s="60"/>
    </row>
    <row r="3737" spans="1:32">
      <c r="A3737" s="99" t="s">
        <v>822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6.3221884498480249E-2</v>
      </c>
      <c r="AE3737" s="113"/>
      <c r="AF3737" s="60"/>
    </row>
    <row r="3738" spans="1:32">
      <c r="A3738" s="99" t="s">
        <v>823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410.0625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612.5625</v>
      </c>
      <c r="AC3738" s="15">
        <f t="shared" si="1182"/>
        <v>745.2</v>
      </c>
      <c r="AD3738" s="48">
        <f>(ROUND(AC3738-AC3729,1)/AC3729)</f>
        <v>0.1325227963525836</v>
      </c>
      <c r="AE3738" s="113"/>
      <c r="AF3738" s="60"/>
    </row>
    <row r="3739" spans="1:32">
      <c r="A3739" s="99" t="s">
        <v>824</v>
      </c>
      <c r="B3739" s="91"/>
      <c r="C3739" s="21" t="s">
        <v>326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7.4164133738601826E-2</v>
      </c>
      <c r="AE3739" s="113"/>
      <c r="AF3739" s="60"/>
    </row>
    <row r="3740" spans="1:32">
      <c r="A3740" s="99" t="s">
        <v>825</v>
      </c>
      <c r="B3740" s="91"/>
      <c r="C3740" s="21" t="s">
        <v>327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8.2826747720364746E-2</v>
      </c>
      <c r="AE3740" s="113"/>
      <c r="AF3740" s="60"/>
    </row>
    <row r="3741" spans="1:32">
      <c r="A3741" s="99"/>
      <c r="B3741" s="91"/>
      <c r="C3741" s="21" t="s">
        <v>328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8.2826747720364746E-2</v>
      </c>
      <c r="AE3741" s="113"/>
      <c r="AF3741" s="60"/>
    </row>
    <row r="3742" spans="1:32">
      <c r="A3742" s="99"/>
      <c r="B3742" s="91"/>
      <c r="C3742" s="21" t="s">
        <v>324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0.14848024316109423</v>
      </c>
      <c r="AE3742" s="113"/>
      <c r="AF3742" s="60"/>
    </row>
    <row r="3743" spans="1:32">
      <c r="A3743" s="99"/>
      <c r="B3743" s="91"/>
      <c r="C3743" s="21" t="s">
        <v>325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-3.0395136778115504E-4</v>
      </c>
      <c r="AE3743" s="113" t="s">
        <v>791</v>
      </c>
      <c r="AF3743" s="60"/>
    </row>
    <row r="3744" spans="1:32">
      <c r="A3744" s="106" t="s">
        <v>0</v>
      </c>
      <c r="B3744" s="92" t="s">
        <v>162</v>
      </c>
      <c r="C3744" s="50" t="s">
        <v>241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132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242</v>
      </c>
      <c r="AB3744" s="52">
        <f>R3744+W3744</f>
        <v>0</v>
      </c>
      <c r="AC3744" s="53">
        <f>ROUND(X3744+Y3744+Z3744+AA3744+AB3744,1)</f>
        <v>662</v>
      </c>
      <c r="AD3744" s="58"/>
      <c r="AE3744" s="113"/>
      <c r="AF3744" s="60"/>
    </row>
    <row r="3745" spans="1:32">
      <c r="A3745" s="99" t="s">
        <v>792</v>
      </c>
      <c r="B3745" s="93">
        <v>18</v>
      </c>
      <c r="C3745" s="21" t="s">
        <v>323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105.6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193.6</v>
      </c>
      <c r="AB3745" s="14">
        <f>R3745+W3745</f>
        <v>0</v>
      </c>
      <c r="AC3745" s="15">
        <f>ROUND(X3745+Y3745+Z3745+AA3745+AB3745,1)</f>
        <v>739.6</v>
      </c>
      <c r="AD3745" s="48">
        <f>(ROUND(AC3745-AC3744,1)/AC3744)</f>
        <v>0.11722054380664652</v>
      </c>
      <c r="AE3745" s="113"/>
      <c r="AF3745" s="60"/>
    </row>
    <row r="3746" spans="1:32">
      <c r="A3746" s="99" t="s">
        <v>793</v>
      </c>
      <c r="B3746" s="93">
        <v>24</v>
      </c>
      <c r="C3746" s="21" t="s">
        <v>826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-0.11148036253776435</v>
      </c>
      <c r="AE3746" s="113"/>
      <c r="AF3746" s="60"/>
    </row>
    <row r="3747" spans="1:32">
      <c r="A3747" s="99" t="s">
        <v>794</v>
      </c>
      <c r="B3747" s="93">
        <v>0</v>
      </c>
      <c r="C3747" s="21" t="s">
        <v>336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-0.11148036253776435</v>
      </c>
      <c r="AE3747" s="113"/>
      <c r="AF3747" s="60"/>
    </row>
    <row r="3748" spans="1:32">
      <c r="A3748" s="99" t="s">
        <v>795</v>
      </c>
      <c r="B3748" s="93">
        <v>0</v>
      </c>
      <c r="C3748" s="21" t="s">
        <v>337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-0.11148036253776435</v>
      </c>
      <c r="AE3748" s="113"/>
      <c r="AF3748" s="60"/>
    </row>
    <row r="3749" spans="1:32">
      <c r="A3749" s="99" t="s">
        <v>645</v>
      </c>
      <c r="B3749" s="93"/>
      <c r="C3749" s="21" t="s">
        <v>338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-0.11148036253776435</v>
      </c>
      <c r="AE3749" s="113"/>
      <c r="AF3749" s="60"/>
    </row>
    <row r="3750" spans="1:32">
      <c r="A3750" s="99" t="s">
        <v>586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0.10815709969788519</v>
      </c>
      <c r="AE3750" s="113"/>
      <c r="AF3750" s="60"/>
    </row>
    <row r="3751" spans="1:32">
      <c r="A3751" s="99" t="s">
        <v>821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210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72.8</v>
      </c>
      <c r="T3751" s="14">
        <f>(O3751/100)*(K3751*$J$10)</f>
        <v>0</v>
      </c>
      <c r="U3751" s="14">
        <f>(P3751/100)*(K3751*$K$10)+(P3751/100)*(L3751*$L$10)</f>
        <v>425.25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145.6</v>
      </c>
      <c r="Y3751" s="14">
        <f t="shared" si="1188"/>
        <v>0</v>
      </c>
      <c r="Z3751" s="14">
        <f t="shared" si="1189"/>
        <v>635.25</v>
      </c>
      <c r="AA3751" s="14">
        <f t="shared" si="1190"/>
        <v>0</v>
      </c>
      <c r="AB3751" s="14">
        <f t="shared" si="1192"/>
        <v>0</v>
      </c>
      <c r="AC3751" s="15">
        <f t="shared" si="1191"/>
        <v>780.9</v>
      </c>
      <c r="AD3751" s="48">
        <f>(ROUND(AC3751-AC3744,1)/AC3744)</f>
        <v>0.17960725075528702</v>
      </c>
      <c r="AE3751" s="113"/>
      <c r="AF3751" s="60"/>
    </row>
    <row r="3752" spans="1:32">
      <c r="A3752" s="99" t="s">
        <v>822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0.1716012084592145</v>
      </c>
      <c r="AE3752" s="113"/>
      <c r="AF3752" s="60"/>
    </row>
    <row r="3753" spans="1:32">
      <c r="A3753" s="99" t="s">
        <v>823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425.25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635.25</v>
      </c>
      <c r="AC3753" s="15">
        <f t="shared" si="1191"/>
        <v>780.9</v>
      </c>
      <c r="AD3753" s="48">
        <f>(ROUND(AC3753-AC3744,1)/AC3744)</f>
        <v>0.17960725075528702</v>
      </c>
      <c r="AE3753" s="113"/>
      <c r="AF3753" s="60"/>
    </row>
    <row r="3754" spans="1:32">
      <c r="A3754" s="99" t="s">
        <v>824</v>
      </c>
      <c r="B3754" s="93"/>
      <c r="C3754" s="21" t="s">
        <v>326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6.2688821752265866E-2</v>
      </c>
      <c r="AE3754" s="113"/>
      <c r="AF3754" s="60"/>
    </row>
    <row r="3755" spans="1:32">
      <c r="A3755" s="99" t="s">
        <v>825</v>
      </c>
      <c r="B3755" s="93"/>
      <c r="C3755" s="21" t="s">
        <v>327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0.10211480362537763</v>
      </c>
      <c r="AE3755" s="113"/>
      <c r="AF3755" s="60"/>
    </row>
    <row r="3756" spans="1:32">
      <c r="A3756" s="99"/>
      <c r="B3756" s="93"/>
      <c r="C3756" s="21" t="s">
        <v>328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0.10211480362537763</v>
      </c>
      <c r="AE3756" s="113"/>
      <c r="AF3756" s="60"/>
    </row>
    <row r="3757" spans="1:32">
      <c r="A3757" s="99"/>
      <c r="B3757" s="93"/>
      <c r="C3757" s="21" t="s">
        <v>324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0.14018126888217522</v>
      </c>
      <c r="AE3757" s="113"/>
      <c r="AF3757" s="60"/>
    </row>
    <row r="3758" spans="1:32">
      <c r="A3758" s="99"/>
      <c r="B3758" s="93"/>
      <c r="C3758" s="21" t="s">
        <v>325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-5.7401812688821748E-3</v>
      </c>
      <c r="AE3758" s="113" t="s">
        <v>791</v>
      </c>
      <c r="AF3758" s="60"/>
    </row>
    <row r="3759" spans="1:32">
      <c r="A3759" s="106" t="s">
        <v>0</v>
      </c>
      <c r="B3759" s="90" t="s">
        <v>165</v>
      </c>
      <c r="C3759" s="50" t="s">
        <v>241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792</v>
      </c>
      <c r="B3760" s="91">
        <v>24</v>
      </c>
      <c r="C3760" s="21" t="s">
        <v>323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793</v>
      </c>
      <c r="B3761" s="91">
        <v>16</v>
      </c>
      <c r="C3761" s="21" t="s">
        <v>826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794</v>
      </c>
      <c r="B3762" s="91">
        <v>0</v>
      </c>
      <c r="C3762" s="21" t="s">
        <v>336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795</v>
      </c>
      <c r="B3763" s="91">
        <v>0</v>
      </c>
      <c r="C3763" s="21" t="s">
        <v>337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645</v>
      </c>
      <c r="B3764" s="91"/>
      <c r="C3764" s="21" t="s">
        <v>338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586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821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172.5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132.59999999999997</v>
      </c>
      <c r="T3766" s="14">
        <f>(O3766/100)*(K3766*$J$10)</f>
        <v>0</v>
      </c>
      <c r="U3766" s="14">
        <f>(P3766/100)*(K3766*$K$10)+(P3766/100)*(L3766*$L$10)</f>
        <v>407.53125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198.89999999999998</v>
      </c>
      <c r="Y3766" s="14">
        <f t="shared" si="1196"/>
        <v>0</v>
      </c>
      <c r="Z3766" s="14">
        <f t="shared" si="1197"/>
        <v>580.03125</v>
      </c>
      <c r="AA3766" s="14">
        <f t="shared" si="1198"/>
        <v>0</v>
      </c>
      <c r="AB3766" s="14">
        <f t="shared" si="1199"/>
        <v>0</v>
      </c>
      <c r="AC3766" s="15">
        <f t="shared" si="1194"/>
        <v>778.9</v>
      </c>
      <c r="AD3766" s="48">
        <f>(ROUND(AC3766-AC3759,1)/AC3759)</f>
        <v>0.26035598705501617</v>
      </c>
      <c r="AE3766" s="113"/>
      <c r="AF3766" s="60"/>
    </row>
    <row r="3767" spans="1:32">
      <c r="A3767" s="99" t="s">
        <v>822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823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407.53125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580.03125</v>
      </c>
      <c r="AC3768" s="15">
        <f t="shared" si="1194"/>
        <v>778.9</v>
      </c>
      <c r="AD3768" s="48">
        <f>(ROUND(AC3768-AC3759,1)/AC3759)</f>
        <v>0.26035598705501617</v>
      </c>
      <c r="AE3768" s="113"/>
      <c r="AF3768" s="60"/>
    </row>
    <row r="3769" spans="1:32">
      <c r="A3769" s="99" t="s">
        <v>824</v>
      </c>
      <c r="B3769" s="91"/>
      <c r="C3769" s="21" t="s">
        <v>326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825</v>
      </c>
      <c r="B3770" s="91"/>
      <c r="C3770" s="21" t="s">
        <v>327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328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324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325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791</v>
      </c>
      <c r="AF3773" s="60"/>
    </row>
    <row r="3774" spans="1:32">
      <c r="A3774" s="106" t="s">
        <v>0</v>
      </c>
      <c r="B3774" s="92" t="s">
        <v>171</v>
      </c>
      <c r="C3774" s="50" t="s">
        <v>241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180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280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676</v>
      </c>
      <c r="AD3774" s="58"/>
      <c r="AE3774" s="113"/>
      <c r="AF3774" s="60"/>
    </row>
    <row r="3775" spans="1:32">
      <c r="A3775" s="99" t="s">
        <v>792</v>
      </c>
      <c r="B3775" s="93">
        <v>18</v>
      </c>
      <c r="C3775" s="21" t="s">
        <v>323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144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224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800</v>
      </c>
      <c r="AD3775" s="48">
        <f>(ROUND(AC3775-AC3774,1)/AC3774)</f>
        <v>0.18343195266272189</v>
      </c>
      <c r="AE3775" s="113"/>
      <c r="AF3775" s="60"/>
    </row>
    <row r="3776" spans="1:32">
      <c r="A3776" s="99" t="s">
        <v>793</v>
      </c>
      <c r="B3776" s="93">
        <v>18</v>
      </c>
      <c r="C3776" s="21" t="s">
        <v>826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-0.13846153846153844</v>
      </c>
      <c r="AE3776" s="113"/>
      <c r="AF3776" s="60"/>
    </row>
    <row r="3777" spans="1:32">
      <c r="A3777" s="99" t="s">
        <v>794</v>
      </c>
      <c r="B3777" s="93">
        <v>0</v>
      </c>
      <c r="C3777" s="21" t="s">
        <v>336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-0.13846153846153844</v>
      </c>
      <c r="AE3777" s="113"/>
      <c r="AF3777" s="60"/>
    </row>
    <row r="3778" spans="1:32">
      <c r="A3778" s="99" t="s">
        <v>795</v>
      </c>
      <c r="B3778" s="93">
        <v>0</v>
      </c>
      <c r="C3778" s="21" t="s">
        <v>337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-0.13846153846153844</v>
      </c>
      <c r="AE3778" s="113"/>
      <c r="AF3778" s="60"/>
    </row>
    <row r="3779" spans="1:32">
      <c r="A3779" s="99" t="s">
        <v>645</v>
      </c>
      <c r="B3779" s="93"/>
      <c r="C3779" s="21" t="s">
        <v>338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-0.13846153846153844</v>
      </c>
      <c r="AE3779" s="113"/>
      <c r="AF3779" s="60"/>
    </row>
    <row r="3780" spans="1:32">
      <c r="A3780" s="99" t="s">
        <v>586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5.5769230769230772E-2</v>
      </c>
      <c r="AE3780" s="113"/>
      <c r="AF3780" s="60"/>
    </row>
    <row r="3781" spans="1:32">
      <c r="A3781" s="99" t="s">
        <v>821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195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70.199999999999989</v>
      </c>
      <c r="T3781" s="14">
        <f>(O3781/100)*(K3781*$J$10)</f>
        <v>0</v>
      </c>
      <c r="U3781" s="14">
        <f>(P3781/100)*(K3781*$K$10)+(P3781/100)*(L3781*$L$10)</f>
        <v>482.625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128.69999999999999</v>
      </c>
      <c r="Y3781" s="14">
        <f t="shared" si="1201"/>
        <v>0</v>
      </c>
      <c r="Z3781" s="14">
        <f t="shared" si="1202"/>
        <v>677.625</v>
      </c>
      <c r="AA3781" s="14">
        <f t="shared" si="1203"/>
        <v>0</v>
      </c>
      <c r="AB3781" s="14">
        <f t="shared" si="1205"/>
        <v>0</v>
      </c>
      <c r="AC3781" s="15">
        <f t="shared" si="1204"/>
        <v>806.3</v>
      </c>
      <c r="AD3781" s="48">
        <f>(ROUND(AC3781-AC3774,1)/AC3774)</f>
        <v>0.19275147928994085</v>
      </c>
      <c r="AE3781" s="113"/>
      <c r="AF3781" s="60"/>
    </row>
    <row r="3782" spans="1:32">
      <c r="A3782" s="99" t="s">
        <v>822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5.5769230769230772E-2</v>
      </c>
      <c r="AE3782" s="113"/>
      <c r="AF3782" s="60"/>
    </row>
    <row r="3783" spans="1:32">
      <c r="A3783" s="99" t="s">
        <v>823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438.75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633.75</v>
      </c>
      <c r="AC3783" s="15">
        <f t="shared" si="1204"/>
        <v>762.5</v>
      </c>
      <c r="AD3783" s="48">
        <f>(ROUND(AC3783-AC3774,1)/AC3774)</f>
        <v>0.12795857988165679</v>
      </c>
      <c r="AE3783" s="113"/>
      <c r="AF3783" s="60"/>
    </row>
    <row r="3784" spans="1:32">
      <c r="A3784" s="99" t="s">
        <v>824</v>
      </c>
      <c r="B3784" s="93"/>
      <c r="C3784" s="21" t="s">
        <v>326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2.514792899408284E-2</v>
      </c>
      <c r="AE3784" s="113"/>
      <c r="AF3784" s="60"/>
    </row>
    <row r="3785" spans="1:32">
      <c r="A3785" s="99" t="s">
        <v>825</v>
      </c>
      <c r="B3785" s="93"/>
      <c r="C3785" s="21" t="s">
        <v>327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8.1065088757396445E-2</v>
      </c>
      <c r="AE3785" s="113"/>
      <c r="AF3785" s="60"/>
    </row>
    <row r="3786" spans="1:32">
      <c r="A3786" s="99"/>
      <c r="B3786" s="93"/>
      <c r="C3786" s="21" t="s">
        <v>328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8.1065088757396445E-2</v>
      </c>
      <c r="AE3786" s="113"/>
      <c r="AF3786" s="63"/>
    </row>
    <row r="3787" spans="1:32">
      <c r="A3787" s="99"/>
      <c r="B3787" s="93"/>
      <c r="C3787" s="21" t="s">
        <v>324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2.1893491124260357E-2</v>
      </c>
      <c r="AE3787" s="113"/>
      <c r="AF3787" s="60"/>
    </row>
    <row r="3788" spans="1:32">
      <c r="A3788" s="99"/>
      <c r="B3788" s="93"/>
      <c r="C3788" s="21" t="s">
        <v>325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2.1893491124260357E-2</v>
      </c>
      <c r="AE3788" s="113" t="s">
        <v>791</v>
      </c>
      <c r="AF3788" s="60"/>
    </row>
    <row r="3789" spans="1:32">
      <c r="A3789" s="106" t="s">
        <v>0</v>
      </c>
      <c r="B3789" s="90" t="s">
        <v>232</v>
      </c>
      <c r="C3789" s="50" t="s">
        <v>241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150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250</v>
      </c>
      <c r="AB3789" s="52">
        <f t="shared" si="1206"/>
        <v>0</v>
      </c>
      <c r="AC3789" s="53">
        <f>ROUND(X3789+Y3789+Z3789+AA3789+AB3789,1)</f>
        <v>668</v>
      </c>
      <c r="AD3789" s="58"/>
      <c r="AE3789" s="113"/>
      <c r="AF3789" s="60"/>
    </row>
    <row r="3790" spans="1:32">
      <c r="A3790" s="99" t="s">
        <v>792</v>
      </c>
      <c r="B3790" s="91">
        <v>12</v>
      </c>
      <c r="C3790" s="21" t="s">
        <v>323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120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200</v>
      </c>
      <c r="AB3790" s="14">
        <f t="shared" si="1206"/>
        <v>0</v>
      </c>
      <c r="AC3790" s="15">
        <f>ROUND(X3790+Y3790+Z3790+AA3790+AB3790,1)</f>
        <v>732</v>
      </c>
      <c r="AD3790" s="48">
        <f>(ROUND(AC3790-AC3789,1)/AC3789)</f>
        <v>9.580838323353294E-2</v>
      </c>
      <c r="AE3790" s="113"/>
      <c r="AF3790" s="60"/>
    </row>
    <row r="3791" spans="1:32">
      <c r="A3791" s="99" t="s">
        <v>793</v>
      </c>
      <c r="B3791" s="91">
        <v>30</v>
      </c>
      <c r="C3791" s="21" t="s">
        <v>826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-0.12395209580838323</v>
      </c>
      <c r="AE3791" s="113"/>
      <c r="AF3791" s="60"/>
    </row>
    <row r="3792" spans="1:32">
      <c r="A3792" s="99" t="s">
        <v>794</v>
      </c>
      <c r="B3792" s="91">
        <v>0</v>
      </c>
      <c r="C3792" s="21" t="s">
        <v>336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-0.12395209580838323</v>
      </c>
      <c r="AE3792" s="113"/>
      <c r="AF3792" s="60"/>
    </row>
    <row r="3793" spans="1:32">
      <c r="A3793" s="99" t="s">
        <v>795</v>
      </c>
      <c r="B3793" s="91">
        <v>20</v>
      </c>
      <c r="C3793" s="21" t="s">
        <v>337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-0.12395209580838323</v>
      </c>
      <c r="AE3793" s="113"/>
      <c r="AF3793" s="60"/>
    </row>
    <row r="3794" spans="1:32">
      <c r="A3794" s="99" t="s">
        <v>645</v>
      </c>
      <c r="B3794" s="91"/>
      <c r="C3794" s="21" t="s">
        <v>338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-0.12395209580838323</v>
      </c>
      <c r="AE3794" s="113"/>
      <c r="AF3794" s="60"/>
    </row>
    <row r="3795" spans="1:32">
      <c r="A3795" s="99" t="s">
        <v>586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9.0419161676646709E-2</v>
      </c>
      <c r="AE3795" s="113"/>
      <c r="AF3795" s="60"/>
    </row>
    <row r="3796" spans="1:32">
      <c r="A3796" s="99" t="s">
        <v>821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187.5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90.48</v>
      </c>
      <c r="T3796" s="14">
        <f>(O3796/100)*(K3796*$J$10)</f>
        <v>0</v>
      </c>
      <c r="U3796" s="14">
        <f>(P3796/100)*(K3796*$K$10)+(P3796/100)*(L3796*$L$10)</f>
        <v>421.875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165.88</v>
      </c>
      <c r="Y3796" s="14">
        <f t="shared" si="1209"/>
        <v>0</v>
      </c>
      <c r="Z3796" s="14">
        <f t="shared" si="1210"/>
        <v>609.375</v>
      </c>
      <c r="AA3796" s="14">
        <f t="shared" si="1211"/>
        <v>0</v>
      </c>
      <c r="AB3796" s="14">
        <f t="shared" si="1212"/>
        <v>0</v>
      </c>
      <c r="AC3796" s="15">
        <f t="shared" si="1207"/>
        <v>775.3</v>
      </c>
      <c r="AD3796" s="48">
        <f>(ROUND(AC3796-AC3789,1)/AC3789)</f>
        <v>0.16062874251497006</v>
      </c>
      <c r="AE3796" s="113"/>
      <c r="AF3796" s="60"/>
    </row>
    <row r="3797" spans="1:32">
      <c r="A3797" s="99" t="s">
        <v>822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0.14655688622754492</v>
      </c>
      <c r="AE3797" s="113"/>
      <c r="AF3797" s="60"/>
    </row>
    <row r="3798" spans="1:32">
      <c r="A3798" s="99" t="s">
        <v>823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421.875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609.375</v>
      </c>
      <c r="AC3798" s="15">
        <f t="shared" si="1207"/>
        <v>775.3</v>
      </c>
      <c r="AD3798" s="48">
        <f>(ROUND(AC3798-AC3789,1)/AC3789)</f>
        <v>0.16062874251497006</v>
      </c>
      <c r="AE3798" s="113"/>
      <c r="AF3798" s="60"/>
    </row>
    <row r="3799" spans="1:32">
      <c r="A3799" s="99" t="s">
        <v>824</v>
      </c>
      <c r="B3799" s="91"/>
      <c r="C3799" s="21" t="s">
        <v>326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1.9461077844311378E-2</v>
      </c>
      <c r="AE3799" s="113"/>
      <c r="AF3799" s="60"/>
    </row>
    <row r="3800" spans="1:32">
      <c r="A3800" s="99" t="s">
        <v>825</v>
      </c>
      <c r="B3800" s="91"/>
      <c r="C3800" s="21" t="s">
        <v>327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9.580838323353294E-2</v>
      </c>
      <c r="AE3800" s="113"/>
      <c r="AF3800" s="60"/>
    </row>
    <row r="3801" spans="1:32">
      <c r="A3801" s="99"/>
      <c r="B3801" s="91"/>
      <c r="C3801" s="21" t="s">
        <v>328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9.580838323353294E-2</v>
      </c>
      <c r="AE3801" s="113"/>
      <c r="AF3801" s="60"/>
    </row>
    <row r="3802" spans="1:32">
      <c r="A3802" s="99"/>
      <c r="B3802" s="91"/>
      <c r="C3802" s="21" t="s">
        <v>324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0.12694610778443113</v>
      </c>
      <c r="AE3802" s="113"/>
      <c r="AF3802" s="60"/>
    </row>
    <row r="3803" spans="1:32">
      <c r="A3803" s="99"/>
      <c r="B3803" s="91"/>
      <c r="C3803" s="21" t="s">
        <v>325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-2.0958083832335328E-2</v>
      </c>
      <c r="AE3803" s="113" t="s">
        <v>791</v>
      </c>
      <c r="AF3803" s="60"/>
    </row>
    <row r="3804" spans="1:32">
      <c r="A3804" s="106" t="s">
        <v>0</v>
      </c>
      <c r="B3804" s="92" t="s">
        <v>172</v>
      </c>
      <c r="C3804" s="50" t="s">
        <v>240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792</v>
      </c>
      <c r="B3805" s="93">
        <v>12</v>
      </c>
      <c r="C3805" s="21" t="s">
        <v>323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793</v>
      </c>
      <c r="B3806" s="93">
        <v>18</v>
      </c>
      <c r="C3806" s="21" t="s">
        <v>826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794</v>
      </c>
      <c r="B3807" s="93">
        <v>0</v>
      </c>
      <c r="C3807" s="21" t="s">
        <v>336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795</v>
      </c>
      <c r="B3808" s="93">
        <v>0</v>
      </c>
      <c r="C3808" s="21" t="s">
        <v>337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645</v>
      </c>
      <c r="B3809" s="93"/>
      <c r="C3809" s="21" t="s">
        <v>338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586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821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165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130</v>
      </c>
      <c r="T3811" s="14">
        <f>(O3811/100)*(K3811*$J$10)</f>
        <v>0</v>
      </c>
      <c r="U3811" s="14">
        <f>(P3811/100)*(K3811*$K$10)+(P3811/100)*(L3811*$L$10)</f>
        <v>389.8125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195</v>
      </c>
      <c r="Y3811" s="14">
        <f t="shared" si="1214"/>
        <v>0</v>
      </c>
      <c r="Z3811" s="14">
        <f t="shared" si="1215"/>
        <v>554.8125</v>
      </c>
      <c r="AA3811" s="14">
        <f t="shared" si="1216"/>
        <v>0</v>
      </c>
      <c r="AB3811" s="14">
        <f t="shared" si="1218"/>
        <v>0</v>
      </c>
      <c r="AC3811" s="15">
        <f t="shared" si="1217"/>
        <v>749.8</v>
      </c>
      <c r="AD3811" s="48">
        <f>(ROUND(AC3811-AC3804,1)/AC3804)</f>
        <v>0.24966666666666668</v>
      </c>
      <c r="AE3811" s="113"/>
      <c r="AF3811" s="60"/>
    </row>
    <row r="3812" spans="1:32">
      <c r="A3812" s="99" t="s">
        <v>822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823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389.8125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554.8125</v>
      </c>
      <c r="AC3813" s="15">
        <f t="shared" si="1217"/>
        <v>749.8</v>
      </c>
      <c r="AD3813" s="48">
        <f>(ROUND(AC3813-AC3804,1)/AC3804)</f>
        <v>0.24966666666666668</v>
      </c>
      <c r="AE3813" s="113"/>
      <c r="AF3813" s="60"/>
    </row>
    <row r="3814" spans="1:32">
      <c r="A3814" s="99" t="s">
        <v>824</v>
      </c>
      <c r="B3814" s="93"/>
      <c r="C3814" s="21" t="s">
        <v>326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825</v>
      </c>
      <c r="B3815" s="93"/>
      <c r="C3815" s="21" t="s">
        <v>327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328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324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325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791</v>
      </c>
      <c r="AF3818" s="60"/>
    </row>
    <row r="3819" spans="1:32">
      <c r="A3819" s="106" t="s">
        <v>0</v>
      </c>
      <c r="B3819" s="90" t="s">
        <v>528</v>
      </c>
      <c r="C3819" s="50" t="s">
        <v>240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510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714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714</v>
      </c>
      <c r="AD3819" s="58" t="s">
        <v>327</v>
      </c>
      <c r="AE3819" s="113"/>
      <c r="AF3819" s="60"/>
    </row>
    <row r="3820" spans="1:32">
      <c r="A3820" s="99" t="s">
        <v>792</v>
      </c>
      <c r="B3820" s="91">
        <v>10</v>
      </c>
      <c r="C3820" s="21" t="s">
        <v>323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612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775.2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775.2</v>
      </c>
      <c r="AD3820" s="48">
        <f>(ROUND(AC3820-AC3819,1)/AC3819)</f>
        <v>8.5714285714285715E-2</v>
      </c>
      <c r="AE3820" s="113"/>
      <c r="AF3820" s="60"/>
    </row>
    <row r="3821" spans="1:32">
      <c r="A3821" s="99" t="s">
        <v>793</v>
      </c>
      <c r="B3821" s="91">
        <v>16</v>
      </c>
      <c r="C3821" s="21" t="s">
        <v>826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-0.2</v>
      </c>
      <c r="AE3821" s="113"/>
      <c r="AF3821" s="60"/>
    </row>
    <row r="3822" spans="1:32">
      <c r="A3822" s="99" t="s">
        <v>794</v>
      </c>
      <c r="B3822" s="91">
        <v>20</v>
      </c>
      <c r="C3822" s="21" t="s">
        <v>336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-0.2</v>
      </c>
      <c r="AE3822" s="113"/>
      <c r="AF3822" s="60"/>
    </row>
    <row r="3823" spans="1:32">
      <c r="A3823" s="99" t="s">
        <v>795</v>
      </c>
      <c r="B3823" s="91">
        <v>0</v>
      </c>
      <c r="C3823" s="21" t="s">
        <v>337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-0.2</v>
      </c>
      <c r="AE3823" s="113"/>
      <c r="AF3823" s="60"/>
    </row>
    <row r="3824" spans="1:32">
      <c r="A3824" s="99" t="s">
        <v>645</v>
      </c>
      <c r="B3824" s="91"/>
      <c r="C3824" s="21" t="s">
        <v>338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-0.2</v>
      </c>
      <c r="AE3824" s="113"/>
      <c r="AF3824" s="60"/>
    </row>
    <row r="3825" spans="1:32">
      <c r="A3825" s="99" t="s">
        <v>586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5.1820728291316533E-3</v>
      </c>
      <c r="AE3825" s="113"/>
      <c r="AF3825" s="60"/>
    </row>
    <row r="3826" spans="1:32">
      <c r="A3826" s="99" t="s">
        <v>821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166.5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144.61687499999999</v>
      </c>
      <c r="T3826" s="14">
        <f>(O3826/100)*(K3826*$J$10)</f>
        <v>0</v>
      </c>
      <c r="U3826" s="14">
        <f>(P3826/100)*(K3826*$K$10)+(P3826/100)*(L3826*$L$10)</f>
        <v>393.35624999999999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210.916875</v>
      </c>
      <c r="Y3826" s="14">
        <f t="shared" si="1222"/>
        <v>0</v>
      </c>
      <c r="Z3826" s="14">
        <f t="shared" si="1223"/>
        <v>559.85625000000005</v>
      </c>
      <c r="AA3826" s="14">
        <f t="shared" si="1224"/>
        <v>0</v>
      </c>
      <c r="AB3826" s="14">
        <f t="shared" si="1225"/>
        <v>0</v>
      </c>
      <c r="AC3826" s="15">
        <f t="shared" si="1220"/>
        <v>770.8</v>
      </c>
      <c r="AD3826" s="48">
        <f>(ROUND(AC3826-AC3819,1)/AC3819)</f>
        <v>7.9551820728291311E-2</v>
      </c>
      <c r="AE3826" s="113"/>
      <c r="AF3826" s="60"/>
    </row>
    <row r="3827" spans="1:32">
      <c r="A3827" s="99" t="s">
        <v>822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8.4033613445378148E-3</v>
      </c>
      <c r="AE3827" s="113"/>
      <c r="AF3827" s="60"/>
    </row>
    <row r="3828" spans="1:32">
      <c r="A3828" s="99" t="s">
        <v>823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144.61687499999999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393.35624999999999</v>
      </c>
      <c r="X3828" s="14">
        <f t="shared" si="1221"/>
        <v>210.916875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559.85625000000005</v>
      </c>
      <c r="AC3828" s="15">
        <f t="shared" si="1220"/>
        <v>770.8</v>
      </c>
      <c r="AD3828" s="48">
        <f>(ROUND(AC3828-AC3819,1)/AC3819)</f>
        <v>7.9551820728291311E-2</v>
      </c>
      <c r="AE3828" s="113"/>
      <c r="AF3828" s="60"/>
    </row>
    <row r="3829" spans="1:32">
      <c r="A3829" s="99" t="s">
        <v>824</v>
      </c>
      <c r="B3829" s="91"/>
      <c r="C3829" s="21" t="s">
        <v>326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569.92499999999995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722.92499999999995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722.9</v>
      </c>
      <c r="AD3829" s="48">
        <f>(ROUND(AC3829-AC3819,1)/AC3819)</f>
        <v>1.246498599439776E-2</v>
      </c>
      <c r="AE3829" s="113"/>
      <c r="AF3829" s="60"/>
    </row>
    <row r="3830" spans="1:32">
      <c r="A3830" s="99" t="s">
        <v>825</v>
      </c>
      <c r="B3830" s="91"/>
      <c r="C3830" s="21" t="s">
        <v>327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-4.7619047619047615E-3</v>
      </c>
      <c r="AE3830" s="113"/>
      <c r="AF3830" s="60"/>
    </row>
    <row r="3831" spans="1:32">
      <c r="A3831" s="99"/>
      <c r="B3831" s="91"/>
      <c r="C3831" s="21" t="s">
        <v>328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-4.7619047619047615E-3</v>
      </c>
      <c r="AE3831" s="111"/>
      <c r="AF3831" s="60"/>
    </row>
    <row r="3832" spans="1:32">
      <c r="A3832" s="99"/>
      <c r="B3832" s="91"/>
      <c r="C3832" s="21" t="s">
        <v>324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4.0056022408963589E-2</v>
      </c>
      <c r="AE3832" s="113"/>
      <c r="AF3832" s="60"/>
    </row>
    <row r="3833" spans="1:32">
      <c r="A3833" s="99"/>
      <c r="B3833" s="91"/>
      <c r="C3833" s="21" t="s">
        <v>325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-9.1456582633053216E-2</v>
      </c>
      <c r="AE3833" s="113"/>
      <c r="AF3833" s="60"/>
    </row>
    <row r="3834" spans="1:32">
      <c r="A3834" s="106" t="s">
        <v>0</v>
      </c>
      <c r="B3834" s="92" t="s">
        <v>535</v>
      </c>
      <c r="C3834" s="50" t="s">
        <v>241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791</v>
      </c>
      <c r="AF3834" s="60"/>
    </row>
    <row r="3835" spans="1:32">
      <c r="A3835" s="99" t="s">
        <v>792</v>
      </c>
      <c r="B3835" s="93">
        <v>16</v>
      </c>
      <c r="C3835" s="21" t="s">
        <v>323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793</v>
      </c>
      <c r="B3836" s="93">
        <v>20</v>
      </c>
      <c r="C3836" s="21" t="s">
        <v>826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794</v>
      </c>
      <c r="B3837" s="93">
        <v>0</v>
      </c>
      <c r="C3837" s="21" t="s">
        <v>336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795</v>
      </c>
      <c r="B3838" s="93">
        <v>0</v>
      </c>
      <c r="C3838" s="21" t="s">
        <v>337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645</v>
      </c>
      <c r="B3839" s="93"/>
      <c r="C3839" s="21" t="s">
        <v>338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586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821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162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112.32000000000002</v>
      </c>
      <c r="T3841" s="14">
        <f>(O3841/100)*(K3841*$J$10)</f>
        <v>0</v>
      </c>
      <c r="U3841" s="14">
        <f>(P3841/100)*(K3841*$K$10)+(P3841/100)*(L3841*$L$10)</f>
        <v>437.40000000000003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174.72000000000003</v>
      </c>
      <c r="Y3841" s="14">
        <f t="shared" si="1227"/>
        <v>0</v>
      </c>
      <c r="Z3841" s="14">
        <f t="shared" si="1228"/>
        <v>599.40000000000009</v>
      </c>
      <c r="AA3841" s="14">
        <f t="shared" si="1229"/>
        <v>0</v>
      </c>
      <c r="AB3841" s="14">
        <f t="shared" si="1231"/>
        <v>0</v>
      </c>
      <c r="AC3841" s="15">
        <f t="shared" si="1230"/>
        <v>774.1</v>
      </c>
      <c r="AD3841" s="48">
        <f>(ROUND(AC3841-AC3834,1)/AC3834)</f>
        <v>0.25340025906735753</v>
      </c>
      <c r="AE3841" s="113"/>
      <c r="AF3841" s="60"/>
    </row>
    <row r="3842" spans="1:32">
      <c r="A3842" s="99" t="s">
        <v>822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823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437.40000000000003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599.40000000000009</v>
      </c>
      <c r="AC3843" s="15">
        <f t="shared" si="1230"/>
        <v>774.1</v>
      </c>
      <c r="AD3843" s="48">
        <f>(ROUND(AC3843-AC3834,1)/AC3834)</f>
        <v>0.25340025906735753</v>
      </c>
      <c r="AE3843" s="113"/>
      <c r="AF3843" s="60"/>
    </row>
    <row r="3844" spans="1:32">
      <c r="A3844" s="99" t="s">
        <v>824</v>
      </c>
      <c r="B3844" s="93"/>
      <c r="C3844" s="21" t="s">
        <v>326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825</v>
      </c>
      <c r="B3845" s="93"/>
      <c r="C3845" s="21" t="s">
        <v>327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328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324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325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551</v>
      </c>
      <c r="C3849" s="50" t="s">
        <v>240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791</v>
      </c>
      <c r="AF3849" s="60"/>
    </row>
    <row r="3850" spans="1:32">
      <c r="A3850" s="99" t="s">
        <v>792</v>
      </c>
      <c r="B3850" s="91">
        <v>16</v>
      </c>
      <c r="C3850" s="21" t="s">
        <v>323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793</v>
      </c>
      <c r="B3851" s="91">
        <v>16</v>
      </c>
      <c r="C3851" s="21" t="s">
        <v>826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794</v>
      </c>
      <c r="B3852" s="91">
        <v>0</v>
      </c>
      <c r="C3852" s="21" t="s">
        <v>336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795</v>
      </c>
      <c r="B3853" s="91">
        <v>0</v>
      </c>
      <c r="C3853" s="21" t="s">
        <v>337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645</v>
      </c>
      <c r="B3854" s="91"/>
      <c r="C3854" s="21" t="s">
        <v>338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586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821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192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120.64</v>
      </c>
      <c r="T3856" s="14">
        <f>(O3856/100)*(K3856*$J$10)</f>
        <v>0</v>
      </c>
      <c r="U3856" s="14">
        <f>(P3856/100)*(K3856*$K$10)+(P3856/100)*(L3856*$L$10)</f>
        <v>367.2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196.04000000000002</v>
      </c>
      <c r="Y3856" s="14">
        <f t="shared" si="1233"/>
        <v>0</v>
      </c>
      <c r="Z3856" s="14">
        <f t="shared" si="1234"/>
        <v>559.20000000000005</v>
      </c>
      <c r="AA3856" s="14">
        <f t="shared" si="1235"/>
        <v>0</v>
      </c>
      <c r="AB3856" s="14">
        <f t="shared" si="1237"/>
        <v>0</v>
      </c>
      <c r="AC3856" s="15">
        <f t="shared" si="1236"/>
        <v>755.2</v>
      </c>
      <c r="AD3856" s="48">
        <f>(ROUND(AC3856-AC3849,1)/AC3849)</f>
        <v>0.25198938992042441</v>
      </c>
      <c r="AE3856" s="113"/>
      <c r="AF3856" s="60"/>
    </row>
    <row r="3857" spans="1:32">
      <c r="A3857" s="99" t="s">
        <v>822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823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367.2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559.20000000000005</v>
      </c>
      <c r="AC3858" s="15">
        <f t="shared" si="1236"/>
        <v>755.2</v>
      </c>
      <c r="AD3858" s="48">
        <f>(ROUND(AC3858-AC3849,1)/AC3849)</f>
        <v>0.25198938992042441</v>
      </c>
      <c r="AE3858" s="113"/>
      <c r="AF3858" s="60"/>
    </row>
    <row r="3859" spans="1:32">
      <c r="A3859" s="99" t="s">
        <v>824</v>
      </c>
      <c r="B3859" s="91"/>
      <c r="C3859" s="21" t="s">
        <v>326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825</v>
      </c>
      <c r="B3860" s="91"/>
      <c r="C3860" s="21" t="s">
        <v>327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328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324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325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553</v>
      </c>
      <c r="C3864" s="50" t="s">
        <v>240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108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198</v>
      </c>
      <c r="AB3864" s="52">
        <f>R3864+W3864</f>
        <v>0</v>
      </c>
      <c r="AC3864" s="53">
        <f>ROUND(X3864+Y3864+Z3864+AA3864+AB3864,1)</f>
        <v>654</v>
      </c>
      <c r="AD3864" s="58"/>
      <c r="AE3864" s="113" t="s">
        <v>791</v>
      </c>
      <c r="AF3864" s="60"/>
    </row>
    <row r="3865" spans="1:32">
      <c r="A3865" s="99" t="s">
        <v>792</v>
      </c>
      <c r="B3865" s="93">
        <v>12</v>
      </c>
      <c r="C3865" s="21" t="s">
        <v>323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86.399999999999991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158.39999999999998</v>
      </c>
      <c r="AB3865" s="14">
        <f>R3865+W3865</f>
        <v>0</v>
      </c>
      <c r="AC3865" s="15">
        <f>ROUND(X3865+Y3865+Z3865+AA3865+AB3865,1)</f>
        <v>728.4</v>
      </c>
      <c r="AD3865" s="48">
        <f>(ROUND(AC3865-AC3864,1)/AC3864)</f>
        <v>0.11376146788990826</v>
      </c>
      <c r="AE3865" s="113"/>
      <c r="AF3865" s="60"/>
    </row>
    <row r="3866" spans="1:32">
      <c r="A3866" s="99" t="s">
        <v>793</v>
      </c>
      <c r="B3866" s="93">
        <v>20</v>
      </c>
      <c r="C3866" s="21" t="s">
        <v>826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-0.10672782874617737</v>
      </c>
      <c r="AE3866" s="113"/>
      <c r="AF3866" s="60"/>
    </row>
    <row r="3867" spans="1:32">
      <c r="A3867" s="99" t="s">
        <v>794</v>
      </c>
      <c r="B3867" s="93">
        <v>0</v>
      </c>
      <c r="C3867" s="21" t="s">
        <v>336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-0.10672782874617737</v>
      </c>
      <c r="AE3867" s="113"/>
      <c r="AF3867" s="60"/>
    </row>
    <row r="3868" spans="1:32">
      <c r="A3868" s="99" t="s">
        <v>795</v>
      </c>
      <c r="B3868" s="93">
        <v>0</v>
      </c>
      <c r="C3868" s="21" t="s">
        <v>337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-0.10672782874617737</v>
      </c>
      <c r="AE3868" s="113"/>
      <c r="AF3868" s="60"/>
    </row>
    <row r="3869" spans="1:32">
      <c r="A3869" s="99" t="s">
        <v>645</v>
      </c>
      <c r="B3869" s="93"/>
      <c r="C3869" s="21" t="s">
        <v>338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-0.10672782874617737</v>
      </c>
      <c r="AE3869" s="113"/>
      <c r="AF3869" s="60"/>
    </row>
    <row r="3870" spans="1:32">
      <c r="A3870" s="99" t="s">
        <v>586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0.11529051987767584</v>
      </c>
      <c r="AE3870" s="113"/>
      <c r="AF3870" s="60"/>
    </row>
    <row r="3871" spans="1:32">
      <c r="A3871" s="99" t="s">
        <v>821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207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87.360000000000014</v>
      </c>
      <c r="T3871" s="14">
        <f>(O3871/100)*(K3871*$J$10)</f>
        <v>0</v>
      </c>
      <c r="U3871" s="14">
        <f>(P3871/100)*(K3871*$K$10)+(P3871/100)*(L3871*$L$10)</f>
        <v>419.17499999999995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149.76000000000002</v>
      </c>
      <c r="Y3871" s="14">
        <f t="shared" si="1227"/>
        <v>0</v>
      </c>
      <c r="Z3871" s="14">
        <f t="shared" si="1228"/>
        <v>626.17499999999995</v>
      </c>
      <c r="AA3871" s="14">
        <f t="shared" si="1229"/>
        <v>0</v>
      </c>
      <c r="AB3871" s="14">
        <f t="shared" si="1239"/>
        <v>0</v>
      </c>
      <c r="AC3871" s="15">
        <f t="shared" si="1238"/>
        <v>775.9</v>
      </c>
      <c r="AD3871" s="48">
        <f>(ROUND(AC3871-AC3864,1)/AC3864)</f>
        <v>0.18639143730886851</v>
      </c>
      <c r="AE3871" s="113"/>
      <c r="AF3871" s="60"/>
    </row>
    <row r="3872" spans="1:32">
      <c r="A3872" s="99" t="s">
        <v>822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0.17859327217125381</v>
      </c>
      <c r="AE3872" s="113"/>
      <c r="AF3872" s="60"/>
    </row>
    <row r="3873" spans="1:32">
      <c r="A3873" s="99" t="s">
        <v>823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419.17499999999995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626.17499999999995</v>
      </c>
      <c r="AC3873" s="15">
        <f t="shared" si="1238"/>
        <v>775.9</v>
      </c>
      <c r="AD3873" s="48">
        <f>(ROUND(AC3873-AC3864,1)/AC3864)</f>
        <v>0.18639143730886851</v>
      </c>
      <c r="AE3873" s="113"/>
      <c r="AF3873" s="60"/>
    </row>
    <row r="3874" spans="1:32">
      <c r="A3874" s="99" t="s">
        <v>824</v>
      </c>
      <c r="B3874" s="93"/>
      <c r="C3874" s="21" t="s">
        <v>326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6.1926605504587159E-2</v>
      </c>
      <c r="AE3874" s="113"/>
      <c r="AF3874" s="60"/>
    </row>
    <row r="3875" spans="1:32">
      <c r="A3875" s="99" t="s">
        <v>825</v>
      </c>
      <c r="B3875" s="93"/>
      <c r="C3875" s="21" t="s">
        <v>327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0.11009174311926606</v>
      </c>
      <c r="AE3875" s="113"/>
      <c r="AF3875" s="60"/>
    </row>
    <row r="3876" spans="1:32">
      <c r="A3876" s="99"/>
      <c r="B3876" s="93"/>
      <c r="C3876" s="21" t="s">
        <v>328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0.11009174311926606</v>
      </c>
      <c r="AE3876" s="113"/>
      <c r="AF3876" s="60"/>
    </row>
    <row r="3877" spans="1:32">
      <c r="A3877" s="99"/>
      <c r="B3877" s="93"/>
      <c r="C3877" s="21" t="s">
        <v>324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0.12782874617737003</v>
      </c>
      <c r="AE3877" s="113"/>
      <c r="AF3877" s="60"/>
    </row>
    <row r="3878" spans="1:32">
      <c r="A3878" s="99"/>
      <c r="B3878" s="93"/>
      <c r="C3878" s="21" t="s">
        <v>325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3.4862385321100919E-2</v>
      </c>
      <c r="AE3878" s="113"/>
      <c r="AF3878" s="60"/>
    </row>
    <row r="3879" spans="1:32">
      <c r="A3879" s="106" t="s">
        <v>0</v>
      </c>
      <c r="B3879" s="90" t="s">
        <v>576</v>
      </c>
      <c r="C3879" s="50" t="s">
        <v>240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518.4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710.4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710.4</v>
      </c>
      <c r="AD3879" s="58" t="s">
        <v>328</v>
      </c>
      <c r="AE3879" s="113" t="s">
        <v>791</v>
      </c>
      <c r="AF3879" s="60"/>
    </row>
    <row r="3880" spans="1:32">
      <c r="A3880" s="99" t="s">
        <v>792</v>
      </c>
      <c r="B3880" s="91">
        <v>12</v>
      </c>
      <c r="C3880" s="21" t="s">
        <v>323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633.60000000000014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787.20000000000016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787.2</v>
      </c>
      <c r="AD3880" s="48">
        <f>(ROUND(AC3880-AC3879,1)/AC3879)</f>
        <v>0.10810810810810811</v>
      </c>
      <c r="AE3880" s="113"/>
      <c r="AF3880" s="60"/>
    </row>
    <row r="3881" spans="1:32">
      <c r="A3881" s="99" t="s">
        <v>793</v>
      </c>
      <c r="B3881" s="91">
        <v>16</v>
      </c>
      <c r="C3881" s="21" t="s">
        <v>826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-0.19453828828828829</v>
      </c>
      <c r="AE3881" s="113"/>
      <c r="AF3881" s="60"/>
    </row>
    <row r="3882" spans="1:32">
      <c r="A3882" s="99" t="s">
        <v>794</v>
      </c>
      <c r="B3882" s="91">
        <v>0</v>
      </c>
      <c r="C3882" s="21" t="s">
        <v>336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-0.19453828828828829</v>
      </c>
      <c r="AE3882" s="113"/>
      <c r="AF3882" s="60"/>
    </row>
    <row r="3883" spans="1:32">
      <c r="A3883" s="99" t="s">
        <v>795</v>
      </c>
      <c r="B3883" s="91">
        <v>30</v>
      </c>
      <c r="C3883" s="21" t="s">
        <v>337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-0.19453828828828829</v>
      </c>
      <c r="AE3883" s="113"/>
      <c r="AF3883" s="60"/>
    </row>
    <row r="3884" spans="1:32">
      <c r="A3884" s="99" t="s">
        <v>645</v>
      </c>
      <c r="B3884" s="91"/>
      <c r="C3884" s="21" t="s">
        <v>338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-0.19453828828828829</v>
      </c>
      <c r="AE3884" s="113"/>
      <c r="AF3884" s="60"/>
    </row>
    <row r="3885" spans="1:32">
      <c r="A3885" s="99" t="s">
        <v>586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1.1683558558558561E-2</v>
      </c>
      <c r="AE3885" s="113"/>
      <c r="AF3885" s="60"/>
    </row>
    <row r="3886" spans="1:32">
      <c r="A3886" s="99" t="s">
        <v>821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153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74.88000000000001</v>
      </c>
      <c r="T3886" s="14">
        <f>(O3886/100)*(K3886*$J$10)</f>
        <v>0</v>
      </c>
      <c r="U3886" s="14">
        <f>(P3886/100)*(K3886*$K$10)+(P3886/100)*(L3886*$L$10)</f>
        <v>481.95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137.28000000000003</v>
      </c>
      <c r="Y3886" s="14">
        <f t="shared" si="1243"/>
        <v>0</v>
      </c>
      <c r="Z3886" s="14">
        <f t="shared" si="1244"/>
        <v>634.95000000000005</v>
      </c>
      <c r="AA3886" s="14">
        <f t="shared" si="1245"/>
        <v>0</v>
      </c>
      <c r="AB3886" s="14">
        <f t="shared" si="1241"/>
        <v>0</v>
      </c>
      <c r="AC3886" s="15">
        <f t="shared" si="1240"/>
        <v>772.2</v>
      </c>
      <c r="AD3886" s="48">
        <f>(ROUND(AC3886-AC3879,1)/AC3879)</f>
        <v>8.6993243243243243E-2</v>
      </c>
      <c r="AE3886" s="113"/>
      <c r="AF3886" s="60"/>
    </row>
    <row r="3887" spans="1:32">
      <c r="A3887" s="99" t="s">
        <v>822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100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(N3887/100)*(I3887*$I$11)+(N3887/100)*(J3887*$J$11)+(N3887/100)*(L3887*$L$11)</f>
        <v>199.68000000000004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306</v>
      </c>
      <c r="W3887" s="14">
        <f>(R3887/100)*(K3887*$K$11)+(R3887/100)*(L3887*$L$11)</f>
        <v>0</v>
      </c>
      <c r="X3887" s="14">
        <f t="shared" si="1242"/>
        <v>262.08000000000004</v>
      </c>
      <c r="Y3887" s="14">
        <f t="shared" si="1243"/>
        <v>0</v>
      </c>
      <c r="Z3887" s="14">
        <f t="shared" si="1244"/>
        <v>0</v>
      </c>
      <c r="AA3887" s="14">
        <f t="shared" si="1245"/>
        <v>459</v>
      </c>
      <c r="AB3887" s="14">
        <f t="shared" si="1241"/>
        <v>0</v>
      </c>
      <c r="AC3887" s="15">
        <f t="shared" si="1240"/>
        <v>721.1</v>
      </c>
      <c r="AD3887" s="48">
        <f>(ROUND(AC3887-AC3879,1)/AC3879)</f>
        <v>1.5061936936936936E-2</v>
      </c>
      <c r="AE3887" s="113"/>
      <c r="AF3887" s="60"/>
    </row>
    <row r="3888" spans="1:32">
      <c r="A3888" s="99" t="s">
        <v>823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481.95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634.95000000000005</v>
      </c>
      <c r="AC3888" s="15">
        <f t="shared" si="1240"/>
        <v>772.2</v>
      </c>
      <c r="AD3888" s="48">
        <f>(ROUND(AC3888-AC3879,1)/AC3879)</f>
        <v>8.6993243243243243E-2</v>
      </c>
      <c r="AE3888" s="113"/>
      <c r="AF3888" s="60"/>
    </row>
    <row r="3889" spans="1:32">
      <c r="A3889" s="99" t="s">
        <v>824</v>
      </c>
      <c r="B3889" s="91"/>
      <c r="C3889" s="21" t="s">
        <v>326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-2.7027027027027029E-2</v>
      </c>
      <c r="AE3889" s="113"/>
      <c r="AF3889" s="60"/>
    </row>
    <row r="3890" spans="1:32">
      <c r="A3890" s="99" t="s">
        <v>825</v>
      </c>
      <c r="B3890" s="91"/>
      <c r="C3890" s="21" t="s">
        <v>327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-2.7027027027027029E-2</v>
      </c>
      <c r="AE3890" s="113"/>
      <c r="AF3890" s="60"/>
    </row>
    <row r="3891" spans="1:32">
      <c r="A3891" s="99"/>
      <c r="B3891" s="91"/>
      <c r="C3891" s="21" t="s">
        <v>328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-2.7027027027027029E-2</v>
      </c>
      <c r="AE3891" s="113"/>
      <c r="AF3891" s="63"/>
    </row>
    <row r="3892" spans="1:32">
      <c r="A3892" s="99"/>
      <c r="B3892" s="91"/>
      <c r="C3892" s="21" t="s">
        <v>324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7.6717342342342343E-2</v>
      </c>
      <c r="AE3892" s="113"/>
      <c r="AF3892" s="60"/>
    </row>
    <row r="3893" spans="1:32">
      <c r="A3893" s="99"/>
      <c r="B3893" s="91"/>
      <c r="C3893" s="21" t="s">
        <v>325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-9.1920045045045043E-2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240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225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325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775.8</v>
      </c>
      <c r="AD3894" s="58"/>
      <c r="AE3894" s="113" t="s">
        <v>791</v>
      </c>
      <c r="AF3894" s="60"/>
    </row>
    <row r="3895" spans="1:32">
      <c r="A3895" s="99" t="s">
        <v>792</v>
      </c>
      <c r="B3895" s="93">
        <v>10</v>
      </c>
      <c r="C3895" s="21" t="s">
        <v>323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180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260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848</v>
      </c>
      <c r="AD3895" s="48">
        <f>(ROUND(AC3895-AC3894,1)/AC3894)</f>
        <v>9.3065222995617439E-2</v>
      </c>
      <c r="AE3895" s="113"/>
      <c r="AF3895" s="60"/>
    </row>
    <row r="3896" spans="1:32">
      <c r="A3896" s="99" t="s">
        <v>793</v>
      </c>
      <c r="B3896" s="93">
        <v>10</v>
      </c>
      <c r="C3896" s="21" t="s">
        <v>826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135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235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660.3</v>
      </c>
      <c r="AD3896" s="48">
        <f>(ROUND(AC3896-AC3894,1)/AC3894)</f>
        <v>-0.14887857695282289</v>
      </c>
      <c r="AE3896" s="113"/>
      <c r="AF3896" s="60"/>
    </row>
    <row r="3897" spans="1:32">
      <c r="A3897" s="99" t="s">
        <v>794</v>
      </c>
      <c r="B3897" s="93">
        <v>20</v>
      </c>
      <c r="C3897" s="21" t="s">
        <v>336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135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235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660.3</v>
      </c>
      <c r="AD3897" s="48">
        <f>(ROUND(AC3897-AC3894,1)/AC3894)</f>
        <v>-0.14887857695282289</v>
      </c>
      <c r="AE3897" s="113"/>
      <c r="AF3897" s="60"/>
    </row>
    <row r="3898" spans="1:32">
      <c r="A3898" s="99" t="s">
        <v>795</v>
      </c>
      <c r="B3898" s="93">
        <v>20</v>
      </c>
      <c r="C3898" s="21" t="s">
        <v>337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135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235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660.3</v>
      </c>
      <c r="AD3898" s="48">
        <f>(ROUND(AC3898-AC3894,1)/AC3894)</f>
        <v>-0.14887857695282289</v>
      </c>
      <c r="AE3898" s="113"/>
      <c r="AF3898" s="60"/>
    </row>
    <row r="3899" spans="1:32">
      <c r="A3899" s="99" t="s">
        <v>645</v>
      </c>
      <c r="B3899" s="93"/>
      <c r="C3899" s="21" t="s">
        <v>338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135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235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660.3</v>
      </c>
      <c r="AD3899" s="48">
        <f>(ROUND(AC3899-AC3894,1)/AC3894)</f>
        <v>-0.14887857695282289</v>
      </c>
      <c r="AE3899" s="113"/>
      <c r="AF3899" s="60"/>
    </row>
    <row r="3900" spans="1:32">
      <c r="A3900" s="99" t="s">
        <v>586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416.25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693.75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840.3</v>
      </c>
      <c r="AD3900" s="48">
        <f>(ROUND(AC3900-AC3894,1)/AC3894)</f>
        <v>8.3139984532095909E-2</v>
      </c>
      <c r="AE3900" s="113"/>
      <c r="AF3900" s="60"/>
    </row>
    <row r="3901" spans="1:32">
      <c r="A3901" s="99" t="s">
        <v>821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277.5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82.81</v>
      </c>
      <c r="T3901" s="14">
        <f>(O3901/100)*(K3901*$J$10)</f>
        <v>0</v>
      </c>
      <c r="U3901" s="14">
        <f>(P3901/100)*(K3901*$K$10)+(P3901/100)*(L3901*$L$10)</f>
        <v>468.28125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146.51</v>
      </c>
      <c r="Y3901" s="14">
        <f t="shared" si="1247"/>
        <v>0</v>
      </c>
      <c r="Z3901" s="14">
        <f t="shared" si="1248"/>
        <v>745.78125</v>
      </c>
      <c r="AA3901" s="14">
        <f t="shared" si="1249"/>
        <v>0</v>
      </c>
      <c r="AB3901" s="14">
        <f t="shared" si="1251"/>
        <v>0</v>
      </c>
      <c r="AC3901" s="15">
        <f t="shared" si="1250"/>
        <v>892.3</v>
      </c>
      <c r="AD3901" s="48">
        <f>(ROUND(AC3901-AC3894,1)/AC3894)</f>
        <v>0.15016756896107245</v>
      </c>
      <c r="AE3901" s="113"/>
      <c r="AF3901" s="60"/>
    </row>
    <row r="3902" spans="1:32">
      <c r="A3902" s="99" t="s">
        <v>822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416.25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693.75</v>
      </c>
      <c r="AB3902" s="14">
        <f t="shared" si="1251"/>
        <v>0</v>
      </c>
      <c r="AC3902" s="15">
        <f t="shared" si="1250"/>
        <v>840.3</v>
      </c>
      <c r="AD3902" s="48">
        <f>(ROUND(AC3902-AC3894,1)/AC3894)</f>
        <v>8.3139984532095909E-2</v>
      </c>
      <c r="AE3902" s="113"/>
      <c r="AF3902" s="60"/>
    </row>
    <row r="3903" spans="1:32">
      <c r="A3903" s="99" t="s">
        <v>823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468.28125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745.78125</v>
      </c>
      <c r="AC3903" s="15">
        <f t="shared" si="1250"/>
        <v>892.3</v>
      </c>
      <c r="AD3903" s="48">
        <f>(ROUND(AC3903-AC3894,1)/AC3894)</f>
        <v>0.15016756896107245</v>
      </c>
      <c r="AE3903" s="113"/>
      <c r="AF3903" s="60"/>
    </row>
    <row r="3904" spans="1:32">
      <c r="A3904" s="99" t="s">
        <v>824</v>
      </c>
      <c r="B3904" s="93"/>
      <c r="C3904" s="21" t="s">
        <v>326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409.5</v>
      </c>
      <c r="T3904" s="14">
        <f>(O3904/100)*(K3904*$K$13)+(O3904/100)*(M3904*$M$13)</f>
        <v>172.5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604.5</v>
      </c>
      <c r="Y3904" s="14">
        <f t="shared" si="1247"/>
        <v>247.5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852</v>
      </c>
      <c r="AD3904" s="48">
        <f>(ROUND(AC3904-AC3894,1)/AC3894)</f>
        <v>9.8221191028615637E-2</v>
      </c>
      <c r="AE3904" s="113"/>
      <c r="AF3904" s="60"/>
    </row>
    <row r="3905" spans="1:32">
      <c r="A3905" s="99" t="s">
        <v>825</v>
      </c>
      <c r="B3905" s="93"/>
      <c r="C3905" s="21" t="s">
        <v>327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588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798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798</v>
      </c>
      <c r="AD3905" s="48">
        <f>(ROUND(AC3905-AC3894,1)/AC3894)</f>
        <v>2.8615622583139984E-2</v>
      </c>
      <c r="AE3905" s="113"/>
      <c r="AF3905" s="60"/>
    </row>
    <row r="3906" spans="1:32">
      <c r="A3906" s="99"/>
      <c r="B3906" s="93" t="s">
        <v>865</v>
      </c>
      <c r="C3906" s="21" t="s">
        <v>328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588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798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798</v>
      </c>
      <c r="AD3906" s="48">
        <f>(ROUND(AC3906-AC3894,1)/AC3894)</f>
        <v>2.8615622583139984E-2</v>
      </c>
      <c r="AE3906" s="113"/>
      <c r="AF3906" s="60"/>
    </row>
    <row r="3907" spans="1:32">
      <c r="A3907" s="99"/>
      <c r="B3907" s="93"/>
      <c r="C3907" s="21" t="s">
        <v>324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120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200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827.2</v>
      </c>
      <c r="AD3907" s="48">
        <f>(ROUND(AC3907-AC3894,1)/AC3894)</f>
        <v>6.6254189224026816E-2</v>
      </c>
      <c r="AE3907" s="113"/>
      <c r="AF3907" s="60"/>
    </row>
    <row r="3908" spans="1:32">
      <c r="A3908" s="99"/>
      <c r="B3908" s="93"/>
      <c r="C3908" s="21" t="s">
        <v>325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120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200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756.6</v>
      </c>
      <c r="AD3908" s="48">
        <f>(ROUND(AC3908-AC3894,1)/AC3894)</f>
        <v>-2.4748646558391339E-2</v>
      </c>
      <c r="AE3908" s="113" t="s">
        <v>791</v>
      </c>
      <c r="AF3908" s="60"/>
    </row>
    <row r="3909" spans="1:32">
      <c r="A3909" s="106" t="s">
        <v>0</v>
      </c>
      <c r="B3909" s="90" t="s">
        <v>164</v>
      </c>
      <c r="C3909" s="50" t="s">
        <v>340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792</v>
      </c>
      <c r="B3910" s="91">
        <v>15</v>
      </c>
      <c r="C3910" s="21" t="s">
        <v>323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793</v>
      </c>
      <c r="B3911" s="91">
        <v>15</v>
      </c>
      <c r="C3911" s="21" t="s">
        <v>826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794</v>
      </c>
      <c r="B3912" s="91">
        <v>0</v>
      </c>
      <c r="C3912" s="21" t="s">
        <v>336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795</v>
      </c>
      <c r="B3913" s="91">
        <v>0</v>
      </c>
      <c r="C3913" s="21" t="s">
        <v>337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645</v>
      </c>
      <c r="B3914" s="91"/>
      <c r="C3914" s="21" t="s">
        <v>338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586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821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195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122.72</v>
      </c>
      <c r="T3916" s="14">
        <f>(O3916/100)*(K3916*$J$10)</f>
        <v>0</v>
      </c>
      <c r="U3916" s="14">
        <f>(P3916/100)*(K3916*$K$10)+(P3916/100)*(L3916*$L$10)</f>
        <v>372.9375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199.42000000000002</v>
      </c>
      <c r="Y3916" s="14">
        <f t="shared" si="1247"/>
        <v>0</v>
      </c>
      <c r="Z3916" s="14">
        <f t="shared" si="1248"/>
        <v>567.9375</v>
      </c>
      <c r="AA3916" s="14">
        <f t="shared" si="1249"/>
        <v>0</v>
      </c>
      <c r="AB3916" s="14">
        <f t="shared" si="1253"/>
        <v>0</v>
      </c>
      <c r="AC3916" s="15">
        <f t="shared" si="1252"/>
        <v>767.4</v>
      </c>
      <c r="AD3916" s="48">
        <f>(ROUND(AC3916-AC3909,1)/AC3909)</f>
        <v>0.25065189048239894</v>
      </c>
      <c r="AE3916" s="113"/>
      <c r="AF3916" s="60"/>
    </row>
    <row r="3917" spans="1:32">
      <c r="A3917" s="99" t="s">
        <v>822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823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372.9375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567.9375</v>
      </c>
      <c r="AC3918" s="15">
        <f t="shared" si="1252"/>
        <v>767.4</v>
      </c>
      <c r="AD3918" s="48">
        <f>(ROUND(AC3918-AC3909,1)/AC3909)</f>
        <v>0.25065189048239894</v>
      </c>
      <c r="AE3918" s="113"/>
      <c r="AF3918" s="60"/>
    </row>
    <row r="3919" spans="1:32">
      <c r="A3919" s="99" t="s">
        <v>824</v>
      </c>
      <c r="B3919" s="91"/>
      <c r="C3919" s="21" t="s">
        <v>326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825</v>
      </c>
      <c r="B3920" s="91"/>
      <c r="C3920" s="21" t="s">
        <v>327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328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324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325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791</v>
      </c>
      <c r="AF3923" s="60"/>
    </row>
    <row r="3924" spans="1:32">
      <c r="A3924" s="106" t="s">
        <v>0</v>
      </c>
      <c r="B3924" s="92" t="s">
        <v>344</v>
      </c>
      <c r="C3924" s="50" t="s">
        <v>240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792</v>
      </c>
      <c r="B3925" s="93">
        <v>20</v>
      </c>
      <c r="C3925" s="21" t="s">
        <v>323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793</v>
      </c>
      <c r="B3926" s="93">
        <v>0</v>
      </c>
      <c r="C3926" s="21" t="s">
        <v>826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794</v>
      </c>
      <c r="B3927" s="93">
        <v>0</v>
      </c>
      <c r="C3927" s="21" t="s">
        <v>336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795</v>
      </c>
      <c r="B3928" s="93">
        <v>0</v>
      </c>
      <c r="C3928" s="21" t="s">
        <v>337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645</v>
      </c>
      <c r="B3929" s="93"/>
      <c r="C3929" s="21" t="s">
        <v>338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586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821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240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68.900000000000006</v>
      </c>
      <c r="T3931" s="14">
        <f>(O3931/100)*(K3931*$J$10)</f>
        <v>0</v>
      </c>
      <c r="U3931" s="14">
        <f>(P3931/100)*(K3931*$K$10)+(P3931/100)*(L3931*$L$10)</f>
        <v>432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137.80000000000001</v>
      </c>
      <c r="Y3931" s="14">
        <f t="shared" si="1255"/>
        <v>0</v>
      </c>
      <c r="Z3931" s="14">
        <f t="shared" si="1256"/>
        <v>672</v>
      </c>
      <c r="AA3931" s="14">
        <f t="shared" si="1257"/>
        <v>0</v>
      </c>
      <c r="AB3931" s="14">
        <f t="shared" si="1259"/>
        <v>0</v>
      </c>
      <c r="AC3931" s="15">
        <f t="shared" si="1258"/>
        <v>809.8</v>
      </c>
      <c r="AD3931" s="48">
        <f>(ROUND(AC3931-AC3924,1)/AC3924)</f>
        <v>0.34966666666666668</v>
      </c>
      <c r="AE3931" s="113"/>
      <c r="AF3931" s="60"/>
    </row>
    <row r="3932" spans="1:32">
      <c r="A3932" s="99" t="s">
        <v>822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823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378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618</v>
      </c>
      <c r="AC3933" s="15">
        <f t="shared" si="1258"/>
        <v>755.8</v>
      </c>
      <c r="AD3933" s="48">
        <f>(ROUND(AC3933-AC3924,1)/AC3924)</f>
        <v>0.25966666666666671</v>
      </c>
      <c r="AE3933" s="113"/>
      <c r="AF3933" s="60"/>
    </row>
    <row r="3934" spans="1:32">
      <c r="A3934" s="99" t="s">
        <v>824</v>
      </c>
      <c r="B3934" s="93"/>
      <c r="C3934" s="21" t="s">
        <v>326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825</v>
      </c>
      <c r="B3935" s="93"/>
      <c r="C3935" s="21" t="s">
        <v>327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328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324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325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883</v>
      </c>
      <c r="C3939" s="50" t="s">
        <v>240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112.5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225</v>
      </c>
      <c r="X3939" s="52">
        <f t="shared" si="1254"/>
        <v>256</v>
      </c>
      <c r="Y3939" s="52">
        <f t="shared" si="1255"/>
        <v>212.5</v>
      </c>
      <c r="Z3939" s="52">
        <f t="shared" si="1256"/>
        <v>0</v>
      </c>
      <c r="AA3939" s="52">
        <f t="shared" si="1257"/>
        <v>0</v>
      </c>
      <c r="AB3939" s="52">
        <f>R3939+W3939</f>
        <v>325</v>
      </c>
      <c r="AC3939" s="53">
        <f>ROUND(X3939+Y3939+Z3939+AA3939+AB3939,1)</f>
        <v>793.5</v>
      </c>
      <c r="AD3939" s="58"/>
      <c r="AE3939" s="113" t="s">
        <v>791</v>
      </c>
      <c r="AF3939" s="60"/>
    </row>
    <row r="3940" spans="1:32">
      <c r="A3940" s="99" t="s">
        <v>792</v>
      </c>
      <c r="B3940" s="91">
        <v>10</v>
      </c>
      <c r="C3940" s="21" t="s">
        <v>323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90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180</v>
      </c>
      <c r="X3940" s="14">
        <f t="shared" ref="X3940:X3953" si="1260">N3940+S3940</f>
        <v>448</v>
      </c>
      <c r="Y3940" s="14">
        <f t="shared" ref="Y3940:Y3953" si="1261">O3940+T3940</f>
        <v>170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260</v>
      </c>
      <c r="AC3940" s="15">
        <f>ROUND(X3940+Y3940+Z3940+AA3940+AB3940,1)</f>
        <v>878</v>
      </c>
      <c r="AD3940" s="48">
        <f>(ROUND(AC3940-AC3939,1)/AC3939)</f>
        <v>0.10649023314429741</v>
      </c>
      <c r="AE3940" s="113"/>
      <c r="AF3940" s="60"/>
    </row>
    <row r="3941" spans="1:32">
      <c r="A3941" s="99" t="s">
        <v>793</v>
      </c>
      <c r="B3941" s="91">
        <v>18</v>
      </c>
      <c r="C3941" s="21" t="s">
        <v>826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67.5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135</v>
      </c>
      <c r="X3941" s="14">
        <f t="shared" si="1260"/>
        <v>246.4</v>
      </c>
      <c r="Y3941" s="14">
        <f t="shared" si="1261"/>
        <v>167.5</v>
      </c>
      <c r="Z3941" s="14">
        <f t="shared" si="1262"/>
        <v>0</v>
      </c>
      <c r="AA3941" s="14">
        <f t="shared" si="1263"/>
        <v>0</v>
      </c>
      <c r="AB3941" s="14">
        <f>R3941+W3941</f>
        <v>235</v>
      </c>
      <c r="AC3941" s="15">
        <f t="shared" ref="AC3941:AC3953" si="1264">ROUND(X3941+Y3941+Z3941+AA3941+AB3941,1)</f>
        <v>648.9</v>
      </c>
      <c r="AD3941" s="48">
        <f>(ROUND(AC3941-AC3939,1)/AC3939)</f>
        <v>-0.18223062381852551</v>
      </c>
      <c r="AE3941" s="113"/>
      <c r="AF3941" s="60"/>
    </row>
    <row r="3942" spans="1:32">
      <c r="A3942" s="99" t="s">
        <v>794</v>
      </c>
      <c r="B3942" s="91">
        <v>16</v>
      </c>
      <c r="C3942" s="21" t="s">
        <v>336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67.5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135</v>
      </c>
      <c r="X3942" s="14">
        <f t="shared" si="1260"/>
        <v>246.4</v>
      </c>
      <c r="Y3942" s="14">
        <f t="shared" si="1261"/>
        <v>167.5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235</v>
      </c>
      <c r="AC3942" s="15">
        <f t="shared" si="1264"/>
        <v>648.9</v>
      </c>
      <c r="AD3942" s="48">
        <f>(ROUND(AC3942-AC3939,1)/AC3939)</f>
        <v>-0.18223062381852551</v>
      </c>
      <c r="AE3942" s="113"/>
      <c r="AF3942" s="60"/>
    </row>
    <row r="3943" spans="1:32">
      <c r="A3943" s="99" t="s">
        <v>795</v>
      </c>
      <c r="B3943" s="91">
        <v>16</v>
      </c>
      <c r="C3943" s="21" t="s">
        <v>337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67.5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135</v>
      </c>
      <c r="X3943" s="14">
        <f t="shared" si="1260"/>
        <v>246.4</v>
      </c>
      <c r="Y3943" s="14">
        <f t="shared" si="1261"/>
        <v>167.5</v>
      </c>
      <c r="Z3943" s="14">
        <f t="shared" si="1262"/>
        <v>0</v>
      </c>
      <c r="AA3943" s="14">
        <f t="shared" si="1263"/>
        <v>0</v>
      </c>
      <c r="AB3943" s="14">
        <f t="shared" si="1265"/>
        <v>235</v>
      </c>
      <c r="AC3943" s="15">
        <f t="shared" si="1264"/>
        <v>648.9</v>
      </c>
      <c r="AD3943" s="48">
        <f>(ROUND(AC3943-AC3939,1)/AC3939)</f>
        <v>-0.18223062381852551</v>
      </c>
      <c r="AE3943" s="113"/>
      <c r="AF3943" s="60"/>
    </row>
    <row r="3944" spans="1:32">
      <c r="A3944" s="99" t="s">
        <v>645</v>
      </c>
      <c r="B3944" s="91"/>
      <c r="C3944" s="21" t="s">
        <v>338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67.5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135</v>
      </c>
      <c r="X3944" s="14">
        <f t="shared" si="1260"/>
        <v>246.4</v>
      </c>
      <c r="Y3944" s="14">
        <f t="shared" si="1261"/>
        <v>167.5</v>
      </c>
      <c r="Z3944" s="14">
        <f t="shared" si="1262"/>
        <v>0</v>
      </c>
      <c r="AA3944" s="14">
        <f t="shared" si="1263"/>
        <v>0</v>
      </c>
      <c r="AB3944" s="14">
        <f t="shared" si="1265"/>
        <v>235</v>
      </c>
      <c r="AC3944" s="15">
        <f t="shared" si="1264"/>
        <v>648.9</v>
      </c>
      <c r="AD3944" s="48">
        <f>(ROUND(AC3944-AC3939,1)/AC3939)</f>
        <v>-0.18223062381852551</v>
      </c>
      <c r="AE3944" s="113"/>
      <c r="AF3944" s="60"/>
    </row>
    <row r="3945" spans="1:32">
      <c r="A3945" s="99" t="s">
        <v>586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472.5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787.5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870.7</v>
      </c>
      <c r="AD3945" s="48">
        <f>(ROUND(AC3945-AC3939,1)/AC3939)</f>
        <v>9.7290485192186513E-2</v>
      </c>
      <c r="AE3945" s="113"/>
      <c r="AF3945" s="60"/>
    </row>
    <row r="3946" spans="1:32">
      <c r="A3946" s="99" t="s">
        <v>821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315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31.200000000000003</v>
      </c>
      <c r="T3946" s="14">
        <f>(O3946/100)*(K3946*$J$10)</f>
        <v>0</v>
      </c>
      <c r="U3946" s="14">
        <f>(P3946/100)*(K3946*$K$10)+(P3946/100)*(L3946*$L$10)</f>
        <v>531.5625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83.2</v>
      </c>
      <c r="Y3946" s="14">
        <f t="shared" si="1261"/>
        <v>0</v>
      </c>
      <c r="Z3946" s="14">
        <f t="shared" si="1262"/>
        <v>846.5625</v>
      </c>
      <c r="AA3946" s="14">
        <f t="shared" si="1263"/>
        <v>0</v>
      </c>
      <c r="AB3946" s="14">
        <f t="shared" si="1265"/>
        <v>0</v>
      </c>
      <c r="AC3946" s="15">
        <f t="shared" si="1264"/>
        <v>929.8</v>
      </c>
      <c r="AD3946" s="48">
        <f>(ROUND(AC3946-AC3939,1)/AC3939)</f>
        <v>0.17177063642092</v>
      </c>
      <c r="AE3946" s="113"/>
      <c r="AF3946" s="60"/>
    </row>
    <row r="3947" spans="1:32">
      <c r="A3947" s="99" t="s">
        <v>822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472.5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787.5</v>
      </c>
      <c r="AB3947" s="14">
        <f t="shared" si="1265"/>
        <v>0</v>
      </c>
      <c r="AC3947" s="15">
        <f t="shared" si="1264"/>
        <v>870.7</v>
      </c>
      <c r="AD3947" s="48">
        <f>(ROUND(AC3947-AC3939,1)/AC3939)</f>
        <v>9.7290485192186513E-2</v>
      </c>
      <c r="AE3947" s="113"/>
      <c r="AF3947" s="60"/>
    </row>
    <row r="3948" spans="1:32">
      <c r="A3948" s="99" t="s">
        <v>823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531.5625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846.5625</v>
      </c>
      <c r="AC3948" s="15">
        <f t="shared" si="1264"/>
        <v>929.8</v>
      </c>
      <c r="AD3948" s="48">
        <f>(ROUND(AC3948-AC3939,1)/AC3939)</f>
        <v>0.17177063642092</v>
      </c>
      <c r="AE3948" s="113"/>
      <c r="AF3948" s="60"/>
    </row>
    <row r="3949" spans="1:32">
      <c r="A3949" s="99" t="s">
        <v>824</v>
      </c>
      <c r="B3949" s="91"/>
      <c r="C3949" s="21" t="s">
        <v>326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241.5</v>
      </c>
      <c r="T3949" s="14">
        <f>(O3949/100)*(K3949*$K$13)+(O3949/100)*(M3949*$M$13)</f>
        <v>116.25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172.5</v>
      </c>
      <c r="X3949" s="14">
        <f>N3949+S3949</f>
        <v>414</v>
      </c>
      <c r="Y3949" s="14">
        <f t="shared" si="1261"/>
        <v>191.25</v>
      </c>
      <c r="Z3949" s="14">
        <f t="shared" si="1262"/>
        <v>0</v>
      </c>
      <c r="AA3949" s="14">
        <f t="shared" si="1263"/>
        <v>0</v>
      </c>
      <c r="AB3949" s="14">
        <f t="shared" si="1265"/>
        <v>247.5</v>
      </c>
      <c r="AC3949" s="15">
        <f t="shared" si="1264"/>
        <v>852.8</v>
      </c>
      <c r="AD3949" s="48">
        <f>(ROUND(AC3949-AC3939,1)/AC3939)</f>
        <v>7.4732199117832382E-2</v>
      </c>
      <c r="AE3949" s="113"/>
      <c r="AF3949" s="60"/>
    </row>
    <row r="3950" spans="1:32">
      <c r="A3950" s="99" t="s">
        <v>825</v>
      </c>
      <c r="B3950" s="91"/>
      <c r="C3950" s="21" t="s">
        <v>327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567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837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837</v>
      </c>
      <c r="AD3950" s="48">
        <f>(ROUND(AC3950-AC3939,1)/AC3939)</f>
        <v>5.4820415879017016E-2</v>
      </c>
      <c r="AE3950" s="113"/>
      <c r="AF3950" s="60"/>
    </row>
    <row r="3951" spans="1:32">
      <c r="A3951" s="99"/>
      <c r="B3951" s="91" t="s">
        <v>865</v>
      </c>
      <c r="C3951" s="21" t="s">
        <v>328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567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837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837</v>
      </c>
      <c r="AD3951" s="48">
        <f>(ROUND(AC3951-AC3939,1)/AC3939)</f>
        <v>5.4820415879017016E-2</v>
      </c>
      <c r="AE3951" s="113"/>
      <c r="AF3951" s="60"/>
    </row>
    <row r="3952" spans="1:32">
      <c r="A3952" s="99"/>
      <c r="B3952" s="91"/>
      <c r="C3952" s="21" t="s">
        <v>324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60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120</v>
      </c>
      <c r="X3952" s="14">
        <f t="shared" si="1260"/>
        <v>432</v>
      </c>
      <c r="Y3952" s="14">
        <f t="shared" si="1261"/>
        <v>140</v>
      </c>
      <c r="Z3952" s="14">
        <f t="shared" si="1262"/>
        <v>0</v>
      </c>
      <c r="AA3952" s="14">
        <f t="shared" si="1263"/>
        <v>0</v>
      </c>
      <c r="AB3952" s="14">
        <f t="shared" si="1265"/>
        <v>200</v>
      </c>
      <c r="AC3952" s="15">
        <f t="shared" si="1264"/>
        <v>772</v>
      </c>
      <c r="AD3952" s="48">
        <f>(ROUND(AC3952-AC3939,1)/AC3939)</f>
        <v>-2.7095148078134845E-2</v>
      </c>
      <c r="AE3952" s="113"/>
      <c r="AF3952" s="60"/>
    </row>
    <row r="3953" spans="1:32">
      <c r="A3953" s="99"/>
      <c r="B3953" s="91"/>
      <c r="C3953" s="21" t="s">
        <v>325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60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120</v>
      </c>
      <c r="X3953" s="14">
        <f t="shared" si="1260"/>
        <v>377.6</v>
      </c>
      <c r="Y3953" s="14">
        <f t="shared" si="1261"/>
        <v>140</v>
      </c>
      <c r="Z3953" s="14">
        <f t="shared" si="1262"/>
        <v>0</v>
      </c>
      <c r="AA3953" s="14">
        <f t="shared" si="1263"/>
        <v>0</v>
      </c>
      <c r="AB3953" s="14">
        <f t="shared" si="1265"/>
        <v>200</v>
      </c>
      <c r="AC3953" s="15">
        <f t="shared" si="1264"/>
        <v>717.6</v>
      </c>
      <c r="AD3953" s="48">
        <f>(ROUND(AC3953-AC3939,1)/AC3939)</f>
        <v>-9.5652173913043481E-2</v>
      </c>
      <c r="AE3953" s="113"/>
      <c r="AF3953" s="60"/>
    </row>
    <row r="3954" spans="1:32">
      <c r="A3954" s="107"/>
      <c r="B3954" s="151" t="s">
        <v>417</v>
      </c>
      <c r="C3954" s="151"/>
      <c r="D3954" s="151"/>
      <c r="E3954" s="151"/>
      <c r="F3954" s="151"/>
      <c r="G3954" s="151"/>
      <c r="H3954" s="151"/>
      <c r="I3954" s="151"/>
      <c r="J3954" s="151"/>
      <c r="K3954" s="151"/>
      <c r="L3954" s="151"/>
      <c r="M3954" s="151"/>
      <c r="N3954" s="151"/>
      <c r="O3954" s="151"/>
      <c r="P3954" s="151"/>
      <c r="Q3954" s="151"/>
      <c r="R3954" s="151"/>
      <c r="S3954" s="151"/>
      <c r="T3954" s="151"/>
      <c r="U3954" s="151"/>
      <c r="V3954" s="151"/>
      <c r="W3954" s="151"/>
      <c r="X3954" s="151"/>
      <c r="Y3954" s="151"/>
      <c r="Z3954" s="151"/>
      <c r="AA3954" s="151"/>
      <c r="AB3954" s="151"/>
      <c r="AC3954" s="18">
        <v>600</v>
      </c>
      <c r="AD3954" s="18"/>
      <c r="AE3954" s="113" t="s">
        <v>791</v>
      </c>
      <c r="AF3954" s="60"/>
    </row>
    <row r="3955" spans="1:32">
      <c r="A3955" s="106" t="s">
        <v>0</v>
      </c>
      <c r="B3955" s="87" t="s">
        <v>226</v>
      </c>
      <c r="C3955" s="21" t="s">
        <v>242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792</v>
      </c>
      <c r="B3956" s="87">
        <v>14</v>
      </c>
      <c r="C3956" s="21" t="s">
        <v>323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793</v>
      </c>
      <c r="B3957" s="87">
        <v>20</v>
      </c>
      <c r="C3957" s="21" t="s">
        <v>826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794</v>
      </c>
      <c r="B3958" s="87">
        <v>0</v>
      </c>
      <c r="C3958" s="21" t="s">
        <v>336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795</v>
      </c>
      <c r="B3959" s="87">
        <v>0</v>
      </c>
      <c r="C3959" s="21" t="s">
        <v>337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645</v>
      </c>
      <c r="B3960" s="87"/>
      <c r="C3960" s="21" t="s">
        <v>338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586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821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187.5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120.64</v>
      </c>
      <c r="T3962" s="14">
        <f>(O3962/100)*(K3962*$J$10)</f>
        <v>0</v>
      </c>
      <c r="U3962" s="14">
        <f>(P3962/100)*(K3962*$K$10)+(P3962/100)*(L3962*$L$10)</f>
        <v>358.59375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196.04000000000002</v>
      </c>
      <c r="Y3962" s="14">
        <f t="shared" si="1269"/>
        <v>0</v>
      </c>
      <c r="Z3962" s="14">
        <f t="shared" si="1270"/>
        <v>546.09375</v>
      </c>
      <c r="AA3962" s="14">
        <f t="shared" si="1271"/>
        <v>0</v>
      </c>
      <c r="AB3962" s="14">
        <f t="shared" si="1272"/>
        <v>0</v>
      </c>
      <c r="AC3962" s="15">
        <f t="shared" si="1267"/>
        <v>742.1</v>
      </c>
      <c r="AD3962" s="48">
        <f>(ROUND(AC3962-AC3955,1)/AC3955)</f>
        <v>0.23027188328912465</v>
      </c>
      <c r="AE3962" s="113"/>
      <c r="AF3962" s="60"/>
    </row>
    <row r="3963" spans="1:32">
      <c r="A3963" s="99" t="s">
        <v>822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823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358.59375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546.09375</v>
      </c>
      <c r="AC3964" s="15">
        <f t="shared" si="1267"/>
        <v>742.1</v>
      </c>
      <c r="AD3964" s="48">
        <f>(ROUND(AC3964-AC3955,1)/AC3955)</f>
        <v>0.23027188328912465</v>
      </c>
      <c r="AE3964" s="113"/>
      <c r="AF3964" s="60"/>
    </row>
    <row r="3965" spans="1:32">
      <c r="A3965" s="99" t="s">
        <v>824</v>
      </c>
      <c r="B3965" s="87"/>
      <c r="C3965" s="21" t="s">
        <v>326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825</v>
      </c>
      <c r="B3966" s="87"/>
      <c r="C3966" s="21" t="s">
        <v>327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328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324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325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791</v>
      </c>
      <c r="AF3969" s="60"/>
    </row>
    <row r="3970" spans="1:32">
      <c r="A3970" s="106" t="s">
        <v>0</v>
      </c>
      <c r="B3970" s="88" t="s">
        <v>312</v>
      </c>
      <c r="C3970" s="50" t="s">
        <v>242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240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340</v>
      </c>
      <c r="AC3970" s="53">
        <f>ROUND(X3970+Y3970+Z3970+AA3970+AB3970,1)</f>
        <v>700</v>
      </c>
      <c r="AD3970" s="58">
        <v>0</v>
      </c>
      <c r="AE3970" s="113"/>
      <c r="AF3970" s="60"/>
    </row>
    <row r="3971" spans="1:32">
      <c r="A3971" s="99" t="s">
        <v>792</v>
      </c>
      <c r="B3971" s="89">
        <v>12</v>
      </c>
      <c r="C3971" s="21" t="s">
        <v>323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192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272</v>
      </c>
      <c r="AC3971" s="15">
        <f>ROUND(X3971+Y3971+Z3971+AA3971+AB3971,1)</f>
        <v>832</v>
      </c>
      <c r="AD3971" s="48">
        <f>(ROUND(AC3971-AC3970,1)/AC3970)</f>
        <v>0.18857142857142858</v>
      </c>
      <c r="AE3971" s="113"/>
      <c r="AF3971" s="60"/>
    </row>
    <row r="3972" spans="1:32">
      <c r="A3972" s="99" t="s">
        <v>793</v>
      </c>
      <c r="B3972" s="89">
        <v>12</v>
      </c>
      <c r="C3972" s="21" t="s">
        <v>826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-0.16</v>
      </c>
      <c r="AE3972" s="113"/>
      <c r="AF3972" s="60"/>
    </row>
    <row r="3973" spans="1:32">
      <c r="A3973" s="99" t="s">
        <v>794</v>
      </c>
      <c r="B3973" s="89">
        <v>15</v>
      </c>
      <c r="C3973" s="21" t="s">
        <v>336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-0.16</v>
      </c>
      <c r="AE3973" s="113"/>
      <c r="AF3973" s="60"/>
    </row>
    <row r="3974" spans="1:32">
      <c r="A3974" s="99" t="s">
        <v>795</v>
      </c>
      <c r="B3974" s="89">
        <v>15</v>
      </c>
      <c r="C3974" s="21" t="s">
        <v>337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-0.16</v>
      </c>
      <c r="AE3974" s="113"/>
      <c r="AF3974" s="60"/>
    </row>
    <row r="3975" spans="1:32">
      <c r="A3975" s="99" t="s">
        <v>645</v>
      </c>
      <c r="B3975" s="89"/>
      <c r="C3975" s="21" t="s">
        <v>338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-0.16</v>
      </c>
      <c r="AE3975" s="113"/>
      <c r="AF3975" s="60"/>
    </row>
    <row r="3976" spans="1:32">
      <c r="A3976" s="99" t="s">
        <v>586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3.0714285714285715E-2</v>
      </c>
      <c r="AE3976" s="113"/>
      <c r="AF3976" s="60"/>
    </row>
    <row r="3977" spans="1:32">
      <c r="A3977" s="99" t="s">
        <v>821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232.5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52</v>
      </c>
      <c r="T3977" s="14">
        <f>(O3977/100)*(K3977*$J$10)</f>
        <v>0</v>
      </c>
      <c r="U3977" s="14">
        <f>(P3977/100)*(K3977*$K$10)+(P3977/100)*(L3977*$L$10)</f>
        <v>418.50000000000006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117</v>
      </c>
      <c r="Y3977" s="14">
        <f t="shared" si="1274"/>
        <v>0</v>
      </c>
      <c r="Z3977" s="14">
        <f t="shared" si="1275"/>
        <v>651</v>
      </c>
      <c r="AA3977" s="14">
        <f t="shared" si="1276"/>
        <v>0</v>
      </c>
      <c r="AB3977" s="14">
        <f t="shared" si="1278"/>
        <v>0</v>
      </c>
      <c r="AC3977" s="15">
        <f t="shared" si="1277"/>
        <v>768</v>
      </c>
      <c r="AD3977" s="48">
        <f>(ROUND(AC3977-AC3970,1)/AC3970)</f>
        <v>9.7142857142857142E-2</v>
      </c>
      <c r="AE3977" s="113"/>
      <c r="AF3977" s="60"/>
    </row>
    <row r="3978" spans="1:32">
      <c r="A3978" s="99" t="s">
        <v>822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3.0714285714285715E-2</v>
      </c>
      <c r="AE3978" s="113"/>
      <c r="AF3978" s="60"/>
    </row>
    <row r="3979" spans="1:32">
      <c r="A3979" s="99" t="s">
        <v>823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470.81250000000006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703.3125</v>
      </c>
      <c r="AC3979" s="15">
        <f t="shared" si="1277"/>
        <v>820.3</v>
      </c>
      <c r="AD3979" s="48">
        <f>(ROUND(AC3979-AC3970,1)/AC3970)</f>
        <v>0.17185714285714285</v>
      </c>
      <c r="AE3979" s="113"/>
      <c r="AF3979" s="60"/>
    </row>
    <row r="3980" spans="1:32">
      <c r="A3980" s="99" t="s">
        <v>824</v>
      </c>
      <c r="B3980" s="89"/>
      <c r="C3980" s="21" t="s">
        <v>326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0.05</v>
      </c>
      <c r="AE3980" s="113"/>
      <c r="AF3980" s="60"/>
    </row>
    <row r="3981" spans="1:32">
      <c r="A3981" s="99" t="s">
        <v>825</v>
      </c>
      <c r="B3981" s="89"/>
      <c r="C3981" s="21" t="s">
        <v>327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525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735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735</v>
      </c>
      <c r="AD3981" s="48">
        <f>(ROUND(AC3981-AC3970,1)/AC3970)</f>
        <v>0.05</v>
      </c>
      <c r="AE3981" s="113"/>
      <c r="AF3981" s="60"/>
    </row>
    <row r="3982" spans="1:32">
      <c r="A3982" s="99"/>
      <c r="B3982" s="89"/>
      <c r="C3982" s="21" t="s">
        <v>328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525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735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735</v>
      </c>
      <c r="AD3982" s="48">
        <f>(ROUND(AC3982-AC3970,1)/AC3970)</f>
        <v>0.05</v>
      </c>
      <c r="AE3982" s="113"/>
      <c r="AF3982" s="60"/>
    </row>
    <row r="3983" spans="1:32">
      <c r="A3983" s="99"/>
      <c r="B3983" s="89"/>
      <c r="C3983" s="21" t="s">
        <v>324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-2.8571428571428571E-2</v>
      </c>
      <c r="AE3983" s="113"/>
      <c r="AF3983" s="60"/>
    </row>
    <row r="3984" spans="1:32">
      <c r="A3984" s="99"/>
      <c r="B3984" s="89"/>
      <c r="C3984" s="21" t="s">
        <v>325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-2.8571428571428571E-2</v>
      </c>
      <c r="AE3984" s="113" t="s">
        <v>791</v>
      </c>
      <c r="AF3984" s="60"/>
    </row>
    <row r="3985" spans="1:32">
      <c r="A3985" s="107"/>
      <c r="B3985" s="151" t="s">
        <v>416</v>
      </c>
      <c r="C3985" s="151"/>
      <c r="D3985" s="151"/>
      <c r="E3985" s="151"/>
      <c r="F3985" s="151"/>
      <c r="G3985" s="151"/>
      <c r="H3985" s="151"/>
      <c r="I3985" s="151"/>
      <c r="J3985" s="151"/>
      <c r="K3985" s="151"/>
      <c r="L3985" s="151"/>
      <c r="M3985" s="151"/>
      <c r="N3985" s="151"/>
      <c r="O3985" s="151"/>
      <c r="P3985" s="151"/>
      <c r="Q3985" s="151"/>
      <c r="R3985" s="151"/>
      <c r="S3985" s="151"/>
      <c r="T3985" s="151"/>
      <c r="U3985" s="151"/>
      <c r="V3985" s="151"/>
      <c r="W3985" s="151"/>
      <c r="X3985" s="151"/>
      <c r="Y3985" s="151"/>
      <c r="Z3985" s="151"/>
      <c r="AA3985" s="151"/>
      <c r="AB3985" s="151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242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792</v>
      </c>
      <c r="B3987" s="89">
        <v>18</v>
      </c>
      <c r="C3987" s="21" t="s">
        <v>323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793</v>
      </c>
      <c r="B3988" s="89">
        <v>14</v>
      </c>
      <c r="C3988" s="21" t="s">
        <v>826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794</v>
      </c>
      <c r="B3989" s="89">
        <v>0</v>
      </c>
      <c r="C3989" s="21" t="s">
        <v>336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795</v>
      </c>
      <c r="B3990" s="89">
        <v>0</v>
      </c>
      <c r="C3990" s="21" t="s">
        <v>337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645</v>
      </c>
      <c r="B3991" s="89"/>
      <c r="C3991" s="21" t="s">
        <v>338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586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821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180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126.36000000000001</v>
      </c>
      <c r="T3993" s="14">
        <f>(O3993/100)*(K3993*$J$10)</f>
        <v>0</v>
      </c>
      <c r="U3993" s="14">
        <f>(P3993/100)*(K3993*$K$10)+(P3993/100)*(L3993*$L$10)</f>
        <v>384.75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196.56</v>
      </c>
      <c r="Y3993" s="14">
        <f t="shared" si="1280"/>
        <v>0</v>
      </c>
      <c r="Z3993" s="14">
        <f t="shared" si="1281"/>
        <v>564.75</v>
      </c>
      <c r="AA3993" s="14">
        <f t="shared" si="1282"/>
        <v>0</v>
      </c>
      <c r="AB3993" s="14">
        <f t="shared" si="1284"/>
        <v>0</v>
      </c>
      <c r="AC3993" s="15">
        <f t="shared" si="1283"/>
        <v>761.3</v>
      </c>
      <c r="AD3993" s="48">
        <f>(ROUND(AC3993-AC3986,1)/AC3986)</f>
        <v>0.25876322751322756</v>
      </c>
      <c r="AE3993" s="113"/>
      <c r="AF3993" s="60"/>
    </row>
    <row r="3994" spans="1:32">
      <c r="A3994" s="99" t="s">
        <v>822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823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384.75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564.75</v>
      </c>
      <c r="AC3995" s="15">
        <f t="shared" si="1283"/>
        <v>761.3</v>
      </c>
      <c r="AD3995" s="48">
        <f>(ROUND(AC3995-AC3986,1)/AC3986)</f>
        <v>0.25876322751322756</v>
      </c>
      <c r="AE3995" s="113"/>
      <c r="AF3995" s="60"/>
    </row>
    <row r="3996" spans="1:32">
      <c r="A3996" s="99" t="s">
        <v>824</v>
      </c>
      <c r="B3996" s="89"/>
      <c r="C3996" s="21" t="s">
        <v>326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825</v>
      </c>
      <c r="B3997" s="89"/>
      <c r="C3997" s="21" t="s">
        <v>327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328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324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791</v>
      </c>
      <c r="AF3999" s="60"/>
    </row>
    <row r="4000" spans="1:32">
      <c r="A4000" s="99"/>
      <c r="B4000" s="89"/>
      <c r="C4000" s="21" t="s">
        <v>325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242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792</v>
      </c>
      <c r="B4002" s="87">
        <v>28</v>
      </c>
      <c r="C4002" s="21" t="s">
        <v>323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793</v>
      </c>
      <c r="B4003" s="87">
        <v>0</v>
      </c>
      <c r="C4003" s="21" t="s">
        <v>826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794</v>
      </c>
      <c r="B4004" s="87">
        <v>0</v>
      </c>
      <c r="C4004" s="21" t="s">
        <v>336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795</v>
      </c>
      <c r="B4005" s="87">
        <v>0</v>
      </c>
      <c r="C4005" s="21" t="s">
        <v>337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645</v>
      </c>
      <c r="B4006" s="87"/>
      <c r="C4006" s="21" t="s">
        <v>338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586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821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210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114.66</v>
      </c>
      <c r="T4008" s="14">
        <f>(O4008/100)*(K4008*$J$10)</f>
        <v>0</v>
      </c>
      <c r="U4008" s="14">
        <f>(P4008/100)*(K4008*$K$10)+(P4008/100)*(L4008*$L$10)</f>
        <v>354.375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196.56</v>
      </c>
      <c r="Y4008" s="14">
        <f t="shared" si="1280"/>
        <v>0</v>
      </c>
      <c r="Z4008" s="14">
        <f t="shared" si="1281"/>
        <v>564.375</v>
      </c>
      <c r="AA4008" s="14">
        <f t="shared" si="1282"/>
        <v>0</v>
      </c>
      <c r="AB4008" s="14">
        <f t="shared" si="1286"/>
        <v>0</v>
      </c>
      <c r="AC4008" s="15">
        <f t="shared" si="1285"/>
        <v>760.9</v>
      </c>
      <c r="AD4008" s="48">
        <f>(ROUND(AC4008-AC4001,1)/AC4001)</f>
        <v>0.25810185185185186</v>
      </c>
      <c r="AE4008" s="113"/>
      <c r="AF4008" s="60"/>
    </row>
    <row r="4009" spans="1:32">
      <c r="A4009" s="99" t="s">
        <v>822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823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354.375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564.375</v>
      </c>
      <c r="AC4010" s="15">
        <f t="shared" si="1285"/>
        <v>760.9</v>
      </c>
      <c r="AD4010" s="48">
        <f>(ROUND(AC4010-AC4001,1)/AC4001)</f>
        <v>0.25810185185185186</v>
      </c>
      <c r="AE4010" s="113"/>
      <c r="AF4010" s="60"/>
    </row>
    <row r="4011" spans="1:32">
      <c r="A4011" s="99" t="s">
        <v>824</v>
      </c>
      <c r="B4011" s="87"/>
      <c r="C4011" s="21" t="s">
        <v>326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825</v>
      </c>
      <c r="B4012" s="87"/>
      <c r="C4012" s="21" t="s">
        <v>327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328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324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325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791</v>
      </c>
      <c r="AF4015" s="60"/>
    </row>
    <row r="4016" spans="1:32">
      <c r="A4016" s="106" t="s">
        <v>0</v>
      </c>
      <c r="B4016" s="88" t="s">
        <v>168</v>
      </c>
      <c r="C4016" s="50" t="s">
        <v>242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792</v>
      </c>
      <c r="B4017" s="89">
        <v>14</v>
      </c>
      <c r="C4017" s="21" t="s">
        <v>323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793</v>
      </c>
      <c r="B4018" s="89">
        <v>20</v>
      </c>
      <c r="C4018" s="21" t="s">
        <v>826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794</v>
      </c>
      <c r="B4019" s="89">
        <v>0</v>
      </c>
      <c r="C4019" s="21" t="s">
        <v>336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795</v>
      </c>
      <c r="B4020" s="89">
        <v>0</v>
      </c>
      <c r="C4020" s="21" t="s">
        <v>337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645</v>
      </c>
      <c r="B4021" s="89"/>
      <c r="C4021" s="21" t="s">
        <v>338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586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821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156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132.59999999999997</v>
      </c>
      <c r="T4023" s="14">
        <f>(O4023/100)*(K4023*$J$10)</f>
        <v>0</v>
      </c>
      <c r="U4023" s="14">
        <f>(P4023/100)*(K4023*$K$10)+(P4023/100)*(L4023*$L$10)</f>
        <v>368.55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198.89999999999998</v>
      </c>
      <c r="Y4023" s="14">
        <f t="shared" si="1280"/>
        <v>0</v>
      </c>
      <c r="Z4023" s="14">
        <f t="shared" si="1281"/>
        <v>524.54999999999995</v>
      </c>
      <c r="AA4023" s="14">
        <f t="shared" si="1282"/>
        <v>0</v>
      </c>
      <c r="AB4023" s="14">
        <f t="shared" si="1288"/>
        <v>0</v>
      </c>
      <c r="AC4023" s="15">
        <f t="shared" si="1287"/>
        <v>723.5</v>
      </c>
      <c r="AD4023" s="48">
        <f>(ROUND(AC4023-AC4016,1)/AC4016)</f>
        <v>0.18218954248366012</v>
      </c>
      <c r="AE4023" s="113"/>
      <c r="AF4023" s="60"/>
    </row>
    <row r="4024" spans="1:32">
      <c r="A4024" s="99" t="s">
        <v>822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823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368.55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524.54999999999995</v>
      </c>
      <c r="AC4025" s="15">
        <f t="shared" si="1287"/>
        <v>723.5</v>
      </c>
      <c r="AD4025" s="48">
        <f>(ROUND(AC4025-AC4016,1)/AC4016)</f>
        <v>0.18218954248366012</v>
      </c>
      <c r="AE4025" s="113"/>
      <c r="AF4025" s="60"/>
    </row>
    <row r="4026" spans="1:32">
      <c r="A4026" s="99" t="s">
        <v>824</v>
      </c>
      <c r="B4026" s="89"/>
      <c r="C4026" s="21" t="s">
        <v>326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825</v>
      </c>
      <c r="B4027" s="89"/>
      <c r="C4027" s="21" t="s">
        <v>327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328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324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325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791</v>
      </c>
      <c r="AF4030" s="60"/>
    </row>
    <row r="4031" spans="1:32">
      <c r="A4031" s="106" t="s">
        <v>0</v>
      </c>
      <c r="B4031" s="86" t="s">
        <v>169</v>
      </c>
      <c r="C4031" s="50" t="s">
        <v>242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792</v>
      </c>
      <c r="B4032" s="87">
        <v>18</v>
      </c>
      <c r="C4032" s="21" t="s">
        <v>323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793</v>
      </c>
      <c r="B4033" s="87">
        <v>10</v>
      </c>
      <c r="C4033" s="21" t="s">
        <v>826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794</v>
      </c>
      <c r="B4034" s="87">
        <v>0</v>
      </c>
      <c r="C4034" s="21" t="s">
        <v>336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795</v>
      </c>
      <c r="B4035" s="87">
        <v>0</v>
      </c>
      <c r="C4035" s="21" t="s">
        <v>337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645</v>
      </c>
      <c r="B4036" s="87"/>
      <c r="C4036" s="21" t="s">
        <v>338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586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821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120.64</v>
      </c>
      <c r="T4038" s="14">
        <f>(O4038/100)*(K4038*$J$10)</f>
        <v>0</v>
      </c>
      <c r="U4038" s="14">
        <f>(P4038/100)*(K4038*$K$10)+(P4038/100)*(L4038*$L$10)</f>
        <v>358.59375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196.04000000000002</v>
      </c>
      <c r="Y4038" s="14">
        <f t="shared" si="1280"/>
        <v>0</v>
      </c>
      <c r="Z4038" s="14">
        <f t="shared" si="1281"/>
        <v>546.09375</v>
      </c>
      <c r="AA4038" s="14">
        <f t="shared" si="1282"/>
        <v>0</v>
      </c>
      <c r="AB4038" s="14">
        <f t="shared" si="1289"/>
        <v>0</v>
      </c>
      <c r="AC4038" s="15">
        <f t="shared" si="1290"/>
        <v>742.1</v>
      </c>
      <c r="AD4038" s="48">
        <f>(ROUND(AC4038-AC4031,1)/AC4031)</f>
        <v>0.23027188328912465</v>
      </c>
      <c r="AE4038" s="113"/>
      <c r="AF4038" s="60"/>
    </row>
    <row r="4039" spans="1:32">
      <c r="A4039" s="99" t="s">
        <v>822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823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358.59375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546.09375</v>
      </c>
      <c r="AC4040" s="15">
        <f t="shared" si="1290"/>
        <v>742.1</v>
      </c>
      <c r="AD4040" s="48">
        <f>(ROUND(AC4040-AC4031,1)/AC4031)</f>
        <v>0.23027188328912465</v>
      </c>
      <c r="AE4040" s="113"/>
      <c r="AF4040" s="60"/>
    </row>
    <row r="4041" spans="1:32">
      <c r="A4041" s="99" t="s">
        <v>824</v>
      </c>
      <c r="B4041" s="87"/>
      <c r="C4041" s="21" t="s">
        <v>326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825</v>
      </c>
      <c r="B4042" s="87"/>
      <c r="C4042" s="21" t="s">
        <v>327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328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324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325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791</v>
      </c>
      <c r="AF4045" s="60"/>
    </row>
    <row r="4046" spans="1:32">
      <c r="A4046" s="106" t="s">
        <v>0</v>
      </c>
      <c r="B4046" s="142" t="s">
        <v>882</v>
      </c>
      <c r="C4046" s="50" t="s">
        <v>242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792</v>
      </c>
      <c r="B4047" s="89">
        <v>20</v>
      </c>
      <c r="C4047" s="21" t="s">
        <v>323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793</v>
      </c>
      <c r="B4048" s="89">
        <v>0</v>
      </c>
      <c r="C4048" s="21" t="s">
        <v>826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794</v>
      </c>
      <c r="B4049" s="89">
        <v>0</v>
      </c>
      <c r="C4049" s="21" t="s">
        <v>336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795</v>
      </c>
      <c r="B4050" s="89">
        <v>0</v>
      </c>
      <c r="C4050" s="21" t="s">
        <v>337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645</v>
      </c>
      <c r="B4051" s="89"/>
      <c r="C4051" s="21" t="s">
        <v>338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586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821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195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122.72</v>
      </c>
      <c r="T4053" s="14">
        <f>(O4053/100)*(K4053*$J$10)</f>
        <v>0</v>
      </c>
      <c r="U4053" s="14">
        <f>(P4053/100)*(K4053*$K$10)+(P4053/100)*(L4053*$L$10)</f>
        <v>377.32499999999999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199.42000000000002</v>
      </c>
      <c r="Y4053" s="14">
        <f t="shared" si="1292"/>
        <v>0</v>
      </c>
      <c r="Z4053" s="14">
        <f t="shared" si="1293"/>
        <v>572.32500000000005</v>
      </c>
      <c r="AA4053" s="14">
        <f t="shared" si="1294"/>
        <v>0</v>
      </c>
      <c r="AB4053" s="14">
        <f t="shared" si="1296"/>
        <v>0</v>
      </c>
      <c r="AC4053" s="15">
        <f t="shared" si="1295"/>
        <v>771.7</v>
      </c>
      <c r="AD4053" s="48">
        <f>(ROUND(AC4053-AC4046,1)/AC4046)</f>
        <v>0.2576597131681877</v>
      </c>
      <c r="AE4053" s="113"/>
      <c r="AF4053" s="60"/>
    </row>
    <row r="4054" spans="1:32">
      <c r="A4054" s="99" t="s">
        <v>822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823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377.32499999999999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572.32500000000005</v>
      </c>
      <c r="AC4055" s="15">
        <f t="shared" si="1295"/>
        <v>771.7</v>
      </c>
      <c r="AD4055" s="48">
        <f>(ROUND(AC4055-AC4046,1)/AC4046)</f>
        <v>0.2576597131681877</v>
      </c>
      <c r="AE4055" s="113"/>
      <c r="AF4055" s="60"/>
    </row>
    <row r="4056" spans="1:32">
      <c r="A4056" s="99" t="s">
        <v>824</v>
      </c>
      <c r="B4056" s="89"/>
      <c r="C4056" s="21" t="s">
        <v>326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825</v>
      </c>
      <c r="B4057" s="89"/>
      <c r="C4057" s="21" t="s">
        <v>327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328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324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325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791</v>
      </c>
      <c r="AF4060" s="60"/>
    </row>
    <row r="4061" spans="1:32">
      <c r="A4061" s="106" t="s">
        <v>0</v>
      </c>
      <c r="B4061" s="90" t="s">
        <v>170</v>
      </c>
      <c r="C4061" s="50" t="s">
        <v>240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60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160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638.4</v>
      </c>
      <c r="AD4061" s="58"/>
      <c r="AE4061" s="113"/>
      <c r="AF4061" s="60"/>
    </row>
    <row r="4062" spans="1:32">
      <c r="A4062" s="99" t="s">
        <v>792</v>
      </c>
      <c r="B4062" s="91">
        <v>20</v>
      </c>
      <c r="C4062" s="21" t="s">
        <v>323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48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128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731.5</v>
      </c>
      <c r="AD4062" s="48">
        <f>(ROUND(AC4062-AC4061,1)/AC4061)</f>
        <v>0.14583333333333334</v>
      </c>
      <c r="AE4062" s="113"/>
      <c r="AF4062" s="60"/>
    </row>
    <row r="4063" spans="1:32">
      <c r="A4063" s="99" t="s">
        <v>793</v>
      </c>
      <c r="B4063" s="91">
        <v>14</v>
      </c>
      <c r="C4063" s="21" t="s">
        <v>826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-8.3646616541353386E-2</v>
      </c>
      <c r="AE4063" s="113"/>
      <c r="AF4063" s="60"/>
    </row>
    <row r="4064" spans="1:32">
      <c r="A4064" s="99" t="s">
        <v>794</v>
      </c>
      <c r="B4064" s="91">
        <v>0</v>
      </c>
      <c r="C4064" s="21" t="s">
        <v>336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-8.3646616541353386E-2</v>
      </c>
      <c r="AE4064" s="113"/>
      <c r="AF4064" s="60"/>
    </row>
    <row r="4065" spans="1:32">
      <c r="A4065" s="99" t="s">
        <v>795</v>
      </c>
      <c r="B4065" s="91">
        <v>0</v>
      </c>
      <c r="C4065" s="21" t="s">
        <v>337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-8.3646616541353386E-2</v>
      </c>
      <c r="AE4065" s="113"/>
      <c r="AF4065" s="60"/>
    </row>
    <row r="4066" spans="1:32">
      <c r="A4066" s="99" t="s">
        <v>645</v>
      </c>
      <c r="B4066" s="91"/>
      <c r="C4066" s="21" t="s">
        <v>338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-8.3646616541353386E-2</v>
      </c>
      <c r="AE4066" s="113"/>
      <c r="AF4066" s="60"/>
    </row>
    <row r="4067" spans="1:32">
      <c r="A4067" s="99" t="s">
        <v>586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0.1405075187969925</v>
      </c>
      <c r="AE4067" s="113"/>
      <c r="AF4067" s="60"/>
    </row>
    <row r="4068" spans="1:32">
      <c r="A4068" s="99" t="s">
        <v>821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187.5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101.92</v>
      </c>
      <c r="T4068" s="14">
        <f>(O4068/100)*(K4068*$J$10)</f>
        <v>0</v>
      </c>
      <c r="U4068" s="14">
        <f>(P4068/100)*(K4068*$K$10)+(P4068/100)*(L4068*$L$10)</f>
        <v>464.0625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165.62</v>
      </c>
      <c r="Y4068" s="14">
        <f t="shared" si="1298"/>
        <v>0</v>
      </c>
      <c r="Z4068" s="14">
        <f t="shared" si="1299"/>
        <v>651.5625</v>
      </c>
      <c r="AA4068" s="14">
        <f t="shared" si="1300"/>
        <v>0</v>
      </c>
      <c r="AB4068" s="14">
        <f t="shared" si="1302"/>
        <v>0</v>
      </c>
      <c r="AC4068" s="15">
        <f t="shared" si="1301"/>
        <v>817.2</v>
      </c>
      <c r="AD4068" s="48">
        <f>(ROUND(AC4068-AC4061,1)/AC4061)</f>
        <v>0.28007518796992487</v>
      </c>
      <c r="AE4068" s="113"/>
      <c r="AF4068" s="60"/>
    </row>
    <row r="4069" spans="1:32">
      <c r="A4069" s="99" t="s">
        <v>822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0.1405075187969925</v>
      </c>
      <c r="AE4069" s="113"/>
      <c r="AF4069" s="60"/>
    </row>
    <row r="4070" spans="1:32">
      <c r="A4070" s="99" t="s">
        <v>823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421.875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609.375</v>
      </c>
      <c r="AC4070" s="15">
        <f t="shared" si="1301"/>
        <v>775</v>
      </c>
      <c r="AD4070" s="48">
        <f>(ROUND(AC4070-AC4061,1)/AC4061)</f>
        <v>0.21397243107769423</v>
      </c>
      <c r="AE4070" s="113"/>
      <c r="AF4070" s="60"/>
    </row>
    <row r="4071" spans="1:32">
      <c r="A4071" s="99" t="s">
        <v>824</v>
      </c>
      <c r="B4071" s="91"/>
      <c r="C4071" s="21" t="s">
        <v>326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9.3515037593984968E-2</v>
      </c>
      <c r="AE4071" s="113"/>
      <c r="AF4071" s="60"/>
    </row>
    <row r="4072" spans="1:32">
      <c r="A4072" s="99" t="s">
        <v>825</v>
      </c>
      <c r="B4072" s="91"/>
      <c r="C4072" s="21" t="s">
        <v>327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0.13721804511278196</v>
      </c>
      <c r="AE4072" s="113"/>
      <c r="AF4072" s="60"/>
    </row>
    <row r="4073" spans="1:32">
      <c r="A4073" s="99"/>
      <c r="B4073" s="91"/>
      <c r="C4073" s="21" t="s">
        <v>328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0.13721804511278196</v>
      </c>
      <c r="AE4073" s="113"/>
      <c r="AF4073" s="60"/>
    </row>
    <row r="4074" spans="1:32">
      <c r="A4074" s="99"/>
      <c r="B4074" s="91"/>
      <c r="C4074" s="21" t="s">
        <v>324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4.5895989974937344E-2</v>
      </c>
      <c r="AE4074" s="113"/>
      <c r="AF4074" s="60"/>
    </row>
    <row r="4075" spans="1:32">
      <c r="A4075" s="99"/>
      <c r="B4075" s="91"/>
      <c r="C4075" s="21" t="s">
        <v>325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0.20144110275689223</v>
      </c>
      <c r="AE4075" s="113" t="s">
        <v>791</v>
      </c>
      <c r="AF4075" s="60"/>
    </row>
    <row r="4076" spans="1:32">
      <c r="A4076" s="106" t="s">
        <v>0</v>
      </c>
      <c r="B4076" s="92" t="s">
        <v>565</v>
      </c>
      <c r="C4076" s="50" t="s">
        <v>240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792</v>
      </c>
      <c r="B4077" s="93">
        <v>20</v>
      </c>
      <c r="C4077" s="21" t="s">
        <v>323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793</v>
      </c>
      <c r="B4078" s="93">
        <v>20</v>
      </c>
      <c r="C4078" s="21" t="s">
        <v>826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794</v>
      </c>
      <c r="B4079" s="93">
        <v>0</v>
      </c>
      <c r="C4079" s="21" t="s">
        <v>336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795</v>
      </c>
      <c r="B4080" s="93">
        <v>0</v>
      </c>
      <c r="C4080" s="21" t="s">
        <v>337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645</v>
      </c>
      <c r="B4081" s="93"/>
      <c r="C4081" s="21" t="s">
        <v>338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586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821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165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130</v>
      </c>
      <c r="T4083" s="14">
        <f>(O4083/100)*(K4083*$J$10)</f>
        <v>0</v>
      </c>
      <c r="U4083" s="14">
        <f>(P4083/100)*(K4083*$K$10)+(P4083/100)*(L4083*$L$10)</f>
        <v>389.8125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195</v>
      </c>
      <c r="Y4083" s="14">
        <f t="shared" si="1304"/>
        <v>0</v>
      </c>
      <c r="Z4083" s="14">
        <f t="shared" si="1305"/>
        <v>554.8125</v>
      </c>
      <c r="AA4083" s="14">
        <f t="shared" si="1306"/>
        <v>0</v>
      </c>
      <c r="AB4083" s="14">
        <f t="shared" si="1308"/>
        <v>0</v>
      </c>
      <c r="AC4083" s="15">
        <f t="shared" si="1307"/>
        <v>749.8</v>
      </c>
      <c r="AD4083" s="48">
        <f>(ROUND(AC4083-AC4076,1)/AC4076)</f>
        <v>0.24966666666666668</v>
      </c>
      <c r="AE4083" s="113"/>
      <c r="AF4083" s="60"/>
    </row>
    <row r="4084" spans="1:32">
      <c r="A4084" s="99" t="s">
        <v>822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823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389.8125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554.8125</v>
      </c>
      <c r="AC4085" s="15">
        <f t="shared" si="1307"/>
        <v>749.8</v>
      </c>
      <c r="AD4085" s="48">
        <f>(ROUND(AC4085-AC4076,1)/AC4076)</f>
        <v>0.24966666666666668</v>
      </c>
      <c r="AE4085" s="113"/>
      <c r="AF4085" s="60"/>
    </row>
    <row r="4086" spans="1:32">
      <c r="A4086" s="99" t="s">
        <v>824</v>
      </c>
      <c r="B4086" s="93"/>
      <c r="C4086" s="21" t="s">
        <v>326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825</v>
      </c>
      <c r="B4087" s="93"/>
      <c r="C4087" s="21" t="s">
        <v>327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328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324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325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569</v>
      </c>
      <c r="C4091" s="50" t="s">
        <v>241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360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560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740</v>
      </c>
      <c r="AD4091" s="58"/>
      <c r="AE4091" s="113" t="s">
        <v>791</v>
      </c>
      <c r="AF4091" s="60"/>
    </row>
    <row r="4092" spans="1:32">
      <c r="A4092" s="99" t="s">
        <v>792</v>
      </c>
      <c r="B4092" s="91">
        <v>10</v>
      </c>
      <c r="C4092" s="21" t="s">
        <v>323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288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448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788</v>
      </c>
      <c r="AD4092" s="48">
        <f>(ROUND(AC4092-AC4091,1)/AC4091)</f>
        <v>6.4864864864864868E-2</v>
      </c>
      <c r="AE4092" s="113"/>
      <c r="AF4092" s="60"/>
    </row>
    <row r="4093" spans="1:32">
      <c r="A4093" s="99" t="s">
        <v>793</v>
      </c>
      <c r="B4093" s="91">
        <v>10</v>
      </c>
      <c r="C4093" s="21" t="s">
        <v>826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-0.20540540540540542</v>
      </c>
      <c r="AE4093" s="113"/>
      <c r="AF4093" s="60"/>
    </row>
    <row r="4094" spans="1:32">
      <c r="A4094" s="99" t="s">
        <v>794</v>
      </c>
      <c r="B4094" s="91">
        <v>40</v>
      </c>
      <c r="C4094" s="21" t="s">
        <v>336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-0.20540540540540542</v>
      </c>
      <c r="AE4094" s="113"/>
      <c r="AF4094" s="60"/>
    </row>
    <row r="4095" spans="1:32">
      <c r="A4095" s="99" t="s">
        <v>795</v>
      </c>
      <c r="B4095" s="91">
        <v>0</v>
      </c>
      <c r="C4095" s="21" t="s">
        <v>337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-0.20540540540540542</v>
      </c>
      <c r="AE4095" s="113"/>
      <c r="AF4095" s="60"/>
    </row>
    <row r="4096" spans="1:32">
      <c r="A4096" s="99" t="s">
        <v>645</v>
      </c>
      <c r="B4096" s="91"/>
      <c r="C4096" s="21" t="s">
        <v>338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-0.20540540540540542</v>
      </c>
      <c r="AE4096" s="113"/>
      <c r="AF4096" s="60"/>
    </row>
    <row r="4097" spans="1:32">
      <c r="A4097" s="99" t="s">
        <v>586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5.202702702702703E-2</v>
      </c>
      <c r="AE4097" s="113"/>
      <c r="AF4097" s="60"/>
    </row>
    <row r="4098" spans="1:32">
      <c r="A4098" s="99" t="s">
        <v>821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225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26</v>
      </c>
      <c r="T4098" s="14">
        <f>(O4098/100)*(K4098*$J$10)</f>
        <v>0</v>
      </c>
      <c r="U4098" s="14">
        <f>(P4098/100)*(K4098*$K$10)+(P4098/100)*(L4098*$L$10)</f>
        <v>506.25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58.5</v>
      </c>
      <c r="Y4098" s="14">
        <f t="shared" si="1310"/>
        <v>0</v>
      </c>
      <c r="Z4098" s="14">
        <f t="shared" si="1311"/>
        <v>731.25</v>
      </c>
      <c r="AA4098" s="14">
        <f t="shared" si="1312"/>
        <v>0</v>
      </c>
      <c r="AB4098" s="14">
        <f t="shared" si="1314"/>
        <v>0</v>
      </c>
      <c r="AC4098" s="15">
        <f t="shared" si="1313"/>
        <v>789.8</v>
      </c>
      <c r="AD4098" s="48">
        <f>(ROUND(AC4098-AC4091,1)/AC4091)</f>
        <v>6.729729729729729E-2</v>
      </c>
      <c r="AE4098" s="113"/>
      <c r="AF4098" s="60"/>
    </row>
    <row r="4099" spans="1:32">
      <c r="A4099" s="99" t="s">
        <v>822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-8.7837837837837843E-3</v>
      </c>
      <c r="AE4099" s="113"/>
      <c r="AF4099" s="60"/>
    </row>
    <row r="4100" spans="1:32">
      <c r="A4100" s="99" t="s">
        <v>823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506.25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731.25</v>
      </c>
      <c r="AC4100" s="15">
        <f t="shared" si="1313"/>
        <v>789.8</v>
      </c>
      <c r="AD4100" s="48">
        <f>(ROUND(AC4100-AC4091,1)/AC4091)</f>
        <v>6.729729729729729E-2</v>
      </c>
      <c r="AE4100" s="113"/>
      <c r="AF4100" s="60"/>
    </row>
    <row r="4101" spans="1:32">
      <c r="A4101" s="99" t="s">
        <v>824</v>
      </c>
      <c r="B4101" s="91"/>
      <c r="C4101" s="21" t="s">
        <v>326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-6.7567567567567571E-3</v>
      </c>
      <c r="AE4101" s="113"/>
      <c r="AF4101" s="60"/>
    </row>
    <row r="4102" spans="1:32">
      <c r="A4102" s="99" t="s">
        <v>825</v>
      </c>
      <c r="B4102" s="91"/>
      <c r="C4102" s="21" t="s">
        <v>327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1.3513513513513514E-3</v>
      </c>
      <c r="AE4102" s="113"/>
      <c r="AF4102" s="60"/>
    </row>
    <row r="4103" spans="1:32">
      <c r="A4103" s="99"/>
      <c r="B4103" s="91"/>
      <c r="C4103" s="21" t="s">
        <v>328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1.3513513513513514E-3</v>
      </c>
      <c r="AE4103" s="113"/>
      <c r="AF4103" s="60"/>
    </row>
    <row r="4104" spans="1:32">
      <c r="A4104" s="99"/>
      <c r="B4104" s="91"/>
      <c r="C4104" s="21" t="s">
        <v>324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-2.7027027027027029E-2</v>
      </c>
      <c r="AE4104" s="113"/>
      <c r="AF4104" s="63"/>
    </row>
    <row r="4105" spans="1:32">
      <c r="A4105" s="99"/>
      <c r="B4105" s="91"/>
      <c r="C4105" s="21" t="s">
        <v>325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-8.1081081081081086E-2</v>
      </c>
      <c r="AE4105" s="113"/>
      <c r="AF4105" s="60"/>
    </row>
    <row r="4106" spans="1:32">
      <c r="A4106" s="106" t="s">
        <v>0</v>
      </c>
      <c r="B4106" s="90" t="s">
        <v>884</v>
      </c>
      <c r="C4106" s="50" t="s">
        <v>240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791</v>
      </c>
      <c r="AF4106" s="60"/>
    </row>
    <row r="4107" spans="1:32">
      <c r="A4107" s="99" t="s">
        <v>792</v>
      </c>
      <c r="B4107" s="91">
        <v>28</v>
      </c>
      <c r="C4107" s="21" t="s">
        <v>323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793</v>
      </c>
      <c r="B4108" s="91">
        <v>14</v>
      </c>
      <c r="C4108" s="21" t="s">
        <v>826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794</v>
      </c>
      <c r="B4109" s="91">
        <v>0</v>
      </c>
      <c r="C4109" s="21" t="s">
        <v>336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795</v>
      </c>
      <c r="B4110" s="91">
        <v>0</v>
      </c>
      <c r="C4110" s="21" t="s">
        <v>337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645</v>
      </c>
      <c r="B4111" s="91"/>
      <c r="C4111" s="21" t="s">
        <v>338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586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821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172.5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128.69999999999999</v>
      </c>
      <c r="T4113" s="14">
        <f>(O4113/100)*(K4113*$J$10)</f>
        <v>0</v>
      </c>
      <c r="U4113" s="14">
        <f>(P4113/100)*(K4113*$K$10)+(P4113/100)*(L4113*$L$10)</f>
        <v>388.125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200.2</v>
      </c>
      <c r="Y4113" s="14">
        <f t="shared" si="1316"/>
        <v>0</v>
      </c>
      <c r="Z4113" s="14">
        <f t="shared" si="1317"/>
        <v>560.625</v>
      </c>
      <c r="AA4113" s="14">
        <f t="shared" si="1318"/>
        <v>0</v>
      </c>
      <c r="AB4113" s="14">
        <f t="shared" si="1320"/>
        <v>0</v>
      </c>
      <c r="AC4113" s="15">
        <f t="shared" si="1319"/>
        <v>760.8</v>
      </c>
      <c r="AD4113" s="48">
        <f>(ROUND(AC4113-AC4106,1)/AC4106)</f>
        <v>0.23506493506493509</v>
      </c>
      <c r="AE4113" s="113"/>
      <c r="AF4113" s="60"/>
    </row>
    <row r="4114" spans="1:32">
      <c r="A4114" s="99" t="s">
        <v>822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823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388.125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560.625</v>
      </c>
      <c r="AC4115" s="15">
        <f t="shared" si="1319"/>
        <v>760.8</v>
      </c>
      <c r="AD4115" s="48">
        <f>(ROUND(AC4115-AC4106,1)/AC4106)</f>
        <v>0.23506493506493509</v>
      </c>
      <c r="AE4115" s="113"/>
      <c r="AF4115" s="60"/>
    </row>
    <row r="4116" spans="1:32">
      <c r="A4116" s="99" t="s">
        <v>824</v>
      </c>
      <c r="B4116" s="91"/>
      <c r="C4116" s="21" t="s">
        <v>326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825</v>
      </c>
      <c r="B4117" s="91"/>
      <c r="C4117" s="21" t="s">
        <v>327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328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324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325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51" t="s">
        <v>173</v>
      </c>
      <c r="C4121" s="151"/>
      <c r="D4121" s="151"/>
      <c r="E4121" s="151"/>
      <c r="F4121" s="151"/>
      <c r="G4121" s="151"/>
      <c r="H4121" s="151"/>
      <c r="I4121" s="151"/>
      <c r="J4121" s="151"/>
      <c r="K4121" s="151"/>
      <c r="L4121" s="151"/>
      <c r="M4121" s="151"/>
      <c r="N4121" s="151"/>
      <c r="O4121" s="151"/>
      <c r="P4121" s="151"/>
      <c r="Q4121" s="151"/>
      <c r="R4121" s="151"/>
      <c r="S4121" s="151"/>
      <c r="T4121" s="151"/>
      <c r="U4121" s="151"/>
      <c r="V4121" s="151"/>
      <c r="W4121" s="151"/>
      <c r="X4121" s="151"/>
      <c r="Y4121" s="151"/>
      <c r="Z4121" s="151"/>
      <c r="AA4121" s="151"/>
      <c r="AB4121" s="151"/>
      <c r="AC4121" s="18">
        <v>700</v>
      </c>
      <c r="AD4121" s="18"/>
      <c r="AE4121" s="113" t="s">
        <v>791</v>
      </c>
      <c r="AF4121" s="60"/>
    </row>
    <row r="4122" spans="1:32">
      <c r="A4122" s="106" t="s">
        <v>0</v>
      </c>
      <c r="B4122" s="87" t="s">
        <v>173</v>
      </c>
      <c r="C4122" s="21" t="s">
        <v>242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792</v>
      </c>
      <c r="B4123" s="87">
        <v>14</v>
      </c>
      <c r="C4123" s="21" t="s">
        <v>323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793</v>
      </c>
      <c r="B4124" s="87">
        <v>14</v>
      </c>
      <c r="C4124" s="21" t="s">
        <v>826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794</v>
      </c>
      <c r="B4125" s="87">
        <v>0</v>
      </c>
      <c r="C4125" s="21" t="s">
        <v>336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795</v>
      </c>
      <c r="B4126" s="87">
        <v>0</v>
      </c>
      <c r="C4126" s="21" t="s">
        <v>337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645</v>
      </c>
      <c r="B4127" s="87"/>
      <c r="C4127" s="21" t="s">
        <v>338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586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821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225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141.44</v>
      </c>
      <c r="T4129" s="14">
        <f>(O4129/100)*(K4129*$J$10)</f>
        <v>0</v>
      </c>
      <c r="U4129" s="14">
        <f>(P4129/100)*(K4129*$K$10)+(P4129/100)*(L4129*$L$10)</f>
        <v>430.3125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229.84</v>
      </c>
      <c r="Y4129" s="14">
        <f t="shared" si="1322"/>
        <v>0</v>
      </c>
      <c r="Z4129" s="14">
        <f t="shared" si="1323"/>
        <v>655.3125</v>
      </c>
      <c r="AA4129" s="14">
        <f t="shared" si="1324"/>
        <v>0</v>
      </c>
      <c r="AB4129" s="14">
        <f t="shared" si="1326"/>
        <v>0</v>
      </c>
      <c r="AC4129" s="15">
        <f t="shared" si="1325"/>
        <v>885.2</v>
      </c>
      <c r="AD4129" s="48">
        <f>(ROUND(AC4129-AC4122,1)/AC4122)</f>
        <v>0.26096866096866095</v>
      </c>
      <c r="AE4129" s="113"/>
      <c r="AF4129" s="60"/>
    </row>
    <row r="4130" spans="1:32">
      <c r="A4130" s="99" t="s">
        <v>822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823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430.3125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655.3125</v>
      </c>
      <c r="AC4131" s="15">
        <f t="shared" si="1325"/>
        <v>885.2</v>
      </c>
      <c r="AD4131" s="48">
        <f>(ROUND(AC4131-AC4122,1)/AC4122)</f>
        <v>0.26096866096866095</v>
      </c>
      <c r="AE4131" s="113"/>
      <c r="AF4131" s="60"/>
    </row>
    <row r="4132" spans="1:32">
      <c r="A4132" s="99" t="s">
        <v>824</v>
      </c>
      <c r="B4132" s="87"/>
      <c r="C4132" s="21" t="s">
        <v>326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825</v>
      </c>
      <c r="B4133" s="87"/>
      <c r="C4133" s="21" t="s">
        <v>327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328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324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325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791</v>
      </c>
      <c r="AF4136" s="60"/>
    </row>
    <row r="4137" spans="1:32">
      <c r="A4137" s="106" t="s">
        <v>0</v>
      </c>
      <c r="B4137" s="88" t="s">
        <v>174</v>
      </c>
      <c r="C4137" s="50" t="s">
        <v>242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792</v>
      </c>
      <c r="B4138" s="89">
        <v>20</v>
      </c>
      <c r="C4138" s="21" t="s">
        <v>323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793</v>
      </c>
      <c r="B4139" s="89">
        <v>14</v>
      </c>
      <c r="C4139" s="21" t="s">
        <v>826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794</v>
      </c>
      <c r="B4140" s="89">
        <v>0</v>
      </c>
      <c r="C4140" s="21" t="s">
        <v>336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795</v>
      </c>
      <c r="B4141" s="89">
        <v>0</v>
      </c>
      <c r="C4141" s="21" t="s">
        <v>337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645</v>
      </c>
      <c r="B4142" s="89"/>
      <c r="C4142" s="21" t="s">
        <v>338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586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821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132.86000000000001</v>
      </c>
      <c r="T4144" s="14">
        <f>(O4144/100)*(K4144*$J$10)</f>
        <v>0</v>
      </c>
      <c r="U4144" s="14">
        <f>(P4144/100)*(K4144*$K$10)+(P4144/100)*(L4144*$L$10)</f>
        <v>405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227.76000000000002</v>
      </c>
      <c r="Y4144" s="14">
        <f t="shared" si="1322"/>
        <v>0</v>
      </c>
      <c r="Z4144" s="14">
        <f t="shared" si="1323"/>
        <v>645</v>
      </c>
      <c r="AA4144" s="14">
        <f t="shared" si="1324"/>
        <v>0</v>
      </c>
      <c r="AB4144" s="14">
        <f t="shared" si="1328"/>
        <v>0</v>
      </c>
      <c r="AC4144" s="15">
        <f t="shared" si="1327"/>
        <v>872.8</v>
      </c>
      <c r="AD4144" s="48">
        <f>(ROUND(AC4144-AC4137,1)/AC4137)</f>
        <v>0.24543378995433793</v>
      </c>
      <c r="AE4144" s="113"/>
      <c r="AF4144" s="60"/>
    </row>
    <row r="4145" spans="1:32">
      <c r="A4145" s="99" t="s">
        <v>822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823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405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645</v>
      </c>
      <c r="AC4146" s="15">
        <f t="shared" si="1327"/>
        <v>872.8</v>
      </c>
      <c r="AD4146" s="48">
        <f>(ROUND(AC4146-AC4137,1)/AC4137)</f>
        <v>0.24543378995433793</v>
      </c>
      <c r="AE4146" s="113"/>
      <c r="AF4146" s="60"/>
    </row>
    <row r="4147" spans="1:32">
      <c r="A4147" s="99" t="s">
        <v>824</v>
      </c>
      <c r="B4147" s="89"/>
      <c r="C4147" s="21" t="s">
        <v>326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825</v>
      </c>
      <c r="B4148" s="89"/>
      <c r="C4148" s="21" t="s">
        <v>327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328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324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325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242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792</v>
      </c>
      <c r="B4153" s="87">
        <v>14</v>
      </c>
      <c r="C4153" s="21" t="s">
        <v>323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793</v>
      </c>
      <c r="B4154" s="87">
        <v>20</v>
      </c>
      <c r="C4154" s="21" t="s">
        <v>826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794</v>
      </c>
      <c r="B4155" s="87">
        <v>0</v>
      </c>
      <c r="C4155" s="21" t="s">
        <v>336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795</v>
      </c>
      <c r="B4156" s="87">
        <v>0</v>
      </c>
      <c r="C4156" s="21" t="s">
        <v>337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645</v>
      </c>
      <c r="B4157" s="87"/>
      <c r="C4157" s="21" t="s">
        <v>338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586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821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240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134.68</v>
      </c>
      <c r="T4159" s="14">
        <f>(O4159/100)*(K4159*$J$10)</f>
        <v>0</v>
      </c>
      <c r="U4159" s="14">
        <f>(P4159/100)*(K4159*$K$10)+(P4159/100)*(L4159*$L$10)</f>
        <v>405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230.88</v>
      </c>
      <c r="Y4159" s="14">
        <f t="shared" si="1322"/>
        <v>0</v>
      </c>
      <c r="Z4159" s="14">
        <f t="shared" si="1323"/>
        <v>645</v>
      </c>
      <c r="AA4159" s="14">
        <f t="shared" si="1324"/>
        <v>0</v>
      </c>
      <c r="AB4159" s="14">
        <f t="shared" si="1330"/>
        <v>0</v>
      </c>
      <c r="AC4159" s="15">
        <f t="shared" si="1329"/>
        <v>875.9</v>
      </c>
      <c r="AD4159" s="48">
        <f>(ROUND(AC4159-AC4152,1)/AC4152)</f>
        <v>0.23296734234234234</v>
      </c>
      <c r="AE4159" s="113"/>
      <c r="AF4159" s="60"/>
    </row>
    <row r="4160" spans="1:32">
      <c r="A4160" s="99" t="s">
        <v>822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823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405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645</v>
      </c>
      <c r="AC4161" s="15">
        <f t="shared" si="1329"/>
        <v>875.9</v>
      </c>
      <c r="AD4161" s="48">
        <f>(ROUND(AC4161-AC4152,1)/AC4152)</f>
        <v>0.23296734234234234</v>
      </c>
      <c r="AE4161" s="113"/>
      <c r="AF4161" s="60"/>
    </row>
    <row r="4162" spans="1:32">
      <c r="A4162" s="99" t="s">
        <v>824</v>
      </c>
      <c r="B4162" s="87"/>
      <c r="C4162" s="21" t="s">
        <v>326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825</v>
      </c>
      <c r="B4163" s="87"/>
      <c r="C4163" s="21" t="s">
        <v>327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328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324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325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242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791</v>
      </c>
      <c r="AF4167" s="60"/>
    </row>
    <row r="4168" spans="1:32">
      <c r="A4168" s="99" t="s">
        <v>792</v>
      </c>
      <c r="B4168" s="89">
        <v>16</v>
      </c>
      <c r="C4168" s="21" t="s">
        <v>323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793</v>
      </c>
      <c r="B4169" s="89">
        <v>16</v>
      </c>
      <c r="C4169" s="21" t="s">
        <v>826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794</v>
      </c>
      <c r="B4170" s="89">
        <v>0</v>
      </c>
      <c r="C4170" s="21" t="s">
        <v>336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795</v>
      </c>
      <c r="B4171" s="89">
        <v>0</v>
      </c>
      <c r="C4171" s="21" t="s">
        <v>337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645</v>
      </c>
      <c r="B4172" s="89"/>
      <c r="C4172" s="21" t="s">
        <v>338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586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821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195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156</v>
      </c>
      <c r="T4174" s="14">
        <f>(O4174/100)*(K4174*$J$10)</f>
        <v>0</v>
      </c>
      <c r="U4174" s="14">
        <f>(P4174/100)*(K4174*$K$10)+(P4174/100)*(L4174*$L$10)</f>
        <v>460.6875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234</v>
      </c>
      <c r="Y4174" s="14">
        <f t="shared" si="1322"/>
        <v>0</v>
      </c>
      <c r="Z4174" s="14">
        <f t="shared" si="1323"/>
        <v>655.6875</v>
      </c>
      <c r="AA4174" s="14">
        <f t="shared" si="1324"/>
        <v>0</v>
      </c>
      <c r="AB4174" s="14">
        <f t="shared" si="1332"/>
        <v>0</v>
      </c>
      <c r="AC4174" s="15">
        <f t="shared" si="1331"/>
        <v>889.7</v>
      </c>
      <c r="AD4174" s="48">
        <f>(ROUND(AC4174-AC4167,1)/AC4167)</f>
        <v>0.23569444444444443</v>
      </c>
      <c r="AE4174" s="113"/>
      <c r="AF4174" s="60"/>
    </row>
    <row r="4175" spans="1:32">
      <c r="A4175" s="99" t="s">
        <v>822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823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460.6875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655.6875</v>
      </c>
      <c r="AC4176" s="15">
        <f t="shared" si="1331"/>
        <v>889.7</v>
      </c>
      <c r="AD4176" s="48">
        <f>(ROUND(AC4176-AC4167,1)/AC4167)</f>
        <v>0.23569444444444443</v>
      </c>
      <c r="AE4176" s="113"/>
      <c r="AF4176" s="60"/>
    </row>
    <row r="4177" spans="1:32">
      <c r="A4177" s="99" t="s">
        <v>824</v>
      </c>
      <c r="B4177" s="89"/>
      <c r="C4177" s="21" t="s">
        <v>326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825</v>
      </c>
      <c r="B4178" s="89"/>
      <c r="C4178" s="21" t="s">
        <v>327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328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324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242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791</v>
      </c>
      <c r="AF4182" s="60"/>
    </row>
    <row r="4183" spans="1:32">
      <c r="A4183" s="99" t="s">
        <v>792</v>
      </c>
      <c r="B4183" s="87">
        <v>28</v>
      </c>
      <c r="C4183" s="21" t="s">
        <v>323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793</v>
      </c>
      <c r="B4184" s="87">
        <v>10</v>
      </c>
      <c r="C4184" s="21" t="s">
        <v>826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794</v>
      </c>
      <c r="B4185" s="87">
        <v>0</v>
      </c>
      <c r="C4185" s="21" t="s">
        <v>336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795</v>
      </c>
      <c r="B4186" s="87">
        <v>0</v>
      </c>
      <c r="C4186" s="21" t="s">
        <v>337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645</v>
      </c>
      <c r="B4187" s="87"/>
      <c r="C4187" s="21" t="s">
        <v>338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586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821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255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124.8</v>
      </c>
      <c r="T4189" s="14">
        <f>(O4189/100)*(K4189*$J$10)</f>
        <v>0</v>
      </c>
      <c r="U4189" s="14">
        <f>(P4189/100)*(K4189*$K$10)+(P4189/100)*(L4189*$L$10)</f>
        <v>372.9375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228.8</v>
      </c>
      <c r="Y4189" s="14">
        <f t="shared" si="1334"/>
        <v>0</v>
      </c>
      <c r="Z4189" s="14">
        <f t="shared" si="1335"/>
        <v>627.9375</v>
      </c>
      <c r="AA4189" s="14">
        <f t="shared" si="1336"/>
        <v>0</v>
      </c>
      <c r="AB4189" s="14">
        <f t="shared" si="1337"/>
        <v>0</v>
      </c>
      <c r="AC4189" s="15">
        <f t="shared" si="1338"/>
        <v>856.7</v>
      </c>
      <c r="AD4189" s="48">
        <f>(ROUND(AC4189-AC4182,1)/AC4182)</f>
        <v>0.21690340909090908</v>
      </c>
      <c r="AE4189" s="113"/>
      <c r="AF4189" s="60"/>
    </row>
    <row r="4190" spans="1:32">
      <c r="A4190" s="99" t="s">
        <v>822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823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372.9375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627.9375</v>
      </c>
      <c r="AC4191" s="15">
        <f t="shared" si="1338"/>
        <v>856.7</v>
      </c>
      <c r="AD4191" s="48">
        <f>(ROUND(AC4191-AC4182,1)/AC4182)</f>
        <v>0.21690340909090908</v>
      </c>
      <c r="AE4191" s="113"/>
      <c r="AF4191" s="60"/>
    </row>
    <row r="4192" spans="1:32">
      <c r="A4192" s="99" t="s">
        <v>824</v>
      </c>
      <c r="B4192" s="87"/>
      <c r="C4192" s="21" t="s">
        <v>326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825</v>
      </c>
      <c r="B4193" s="87"/>
      <c r="C4193" s="21" t="s">
        <v>327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328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324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325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310</v>
      </c>
      <c r="C4197" s="50" t="s">
        <v>242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791</v>
      </c>
      <c r="AF4197" s="60"/>
    </row>
    <row r="4198" spans="1:32">
      <c r="A4198" s="99" t="s">
        <v>792</v>
      </c>
      <c r="B4198" s="89">
        <v>10</v>
      </c>
      <c r="C4198" s="21" t="s">
        <v>323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793</v>
      </c>
      <c r="B4199" s="89">
        <v>18</v>
      </c>
      <c r="C4199" s="21" t="s">
        <v>826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794</v>
      </c>
      <c r="B4200" s="89">
        <v>0</v>
      </c>
      <c r="C4200" s="21" t="s">
        <v>336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795</v>
      </c>
      <c r="B4201" s="89">
        <v>0</v>
      </c>
      <c r="C4201" s="21" t="s">
        <v>337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645</v>
      </c>
      <c r="B4202" s="89"/>
      <c r="C4202" s="21" t="s">
        <v>338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586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821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143.52000000000001</v>
      </c>
      <c r="T4204" s="14">
        <f>(O4204/100)*(K4204*$J$10)</f>
        <v>0</v>
      </c>
      <c r="U4204" s="14">
        <f>(P4204/100)*(K4204*$K$10)+(P4204/100)*(L4204*$L$10)</f>
        <v>430.3125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233.22000000000003</v>
      </c>
      <c r="Y4204" s="14">
        <f t="shared" si="1334"/>
        <v>0</v>
      </c>
      <c r="Z4204" s="14">
        <f t="shared" si="1335"/>
        <v>655.3125</v>
      </c>
      <c r="AA4204" s="14">
        <f t="shared" si="1336"/>
        <v>0</v>
      </c>
      <c r="AB4204" s="14">
        <f t="shared" si="1340"/>
        <v>0</v>
      </c>
      <c r="AC4204" s="15">
        <f t="shared" si="1339"/>
        <v>888.5</v>
      </c>
      <c r="AD4204" s="48">
        <f>(ROUND(AC4204-AC4197,1)/AC4197)</f>
        <v>0.23815496098104794</v>
      </c>
      <c r="AE4204" s="113"/>
      <c r="AF4204" s="60"/>
    </row>
    <row r="4205" spans="1:32">
      <c r="A4205" s="99" t="s">
        <v>822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823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430.3125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655.3125</v>
      </c>
      <c r="AC4206" s="15">
        <f t="shared" si="1339"/>
        <v>888.5</v>
      </c>
      <c r="AD4206" s="48">
        <f>(ROUND(AC4206-AC4197,1)/AC4197)</f>
        <v>0.23815496098104794</v>
      </c>
      <c r="AE4206" s="113"/>
      <c r="AF4206" s="60"/>
    </row>
    <row r="4207" spans="1:32">
      <c r="A4207" s="99" t="s">
        <v>824</v>
      </c>
      <c r="B4207" s="89"/>
      <c r="C4207" s="21" t="s">
        <v>326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825</v>
      </c>
      <c r="B4208" s="89"/>
      <c r="C4208" s="21" t="s">
        <v>327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328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324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325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240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550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800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800</v>
      </c>
      <c r="AD4212" s="58" t="s">
        <v>328</v>
      </c>
      <c r="AE4212" s="113" t="s">
        <v>791</v>
      </c>
      <c r="AF4212" s="60"/>
    </row>
    <row r="4213" spans="1:32">
      <c r="A4213" s="99" t="s">
        <v>792</v>
      </c>
      <c r="B4213" s="91">
        <v>12</v>
      </c>
      <c r="C4213" s="21" t="s">
        <v>323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690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890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890</v>
      </c>
      <c r="AD4213" s="48">
        <f>(ROUND(AC4213-AC4212,1)/AC4212)</f>
        <v>0.1125</v>
      </c>
      <c r="AE4213" s="113"/>
      <c r="AF4213" s="60"/>
    </row>
    <row r="4214" spans="1:32">
      <c r="A4214" s="99" t="s">
        <v>793</v>
      </c>
      <c r="B4214" s="91">
        <v>12</v>
      </c>
      <c r="C4214" s="21" t="s">
        <v>826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-0.18124999999999999</v>
      </c>
      <c r="AE4214" s="113"/>
      <c r="AF4214" s="60"/>
    </row>
    <row r="4215" spans="1:32">
      <c r="A4215" s="99" t="s">
        <v>794</v>
      </c>
      <c r="B4215" s="91">
        <v>0</v>
      </c>
      <c r="C4215" s="21" t="s">
        <v>336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-0.18124999999999999</v>
      </c>
      <c r="AE4215" s="113"/>
      <c r="AF4215" s="60"/>
    </row>
    <row r="4216" spans="1:32">
      <c r="A4216" s="99" t="s">
        <v>795</v>
      </c>
      <c r="B4216" s="91">
        <v>10</v>
      </c>
      <c r="C4216" s="21" t="s">
        <v>337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-0.18124999999999999</v>
      </c>
      <c r="AE4216" s="113"/>
      <c r="AF4216" s="60"/>
    </row>
    <row r="4217" spans="1:32">
      <c r="A4217" s="99" t="s">
        <v>645</v>
      </c>
      <c r="B4217" s="91"/>
      <c r="C4217" s="21" t="s">
        <v>338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-0.18124999999999999</v>
      </c>
      <c r="AE4217" s="113"/>
      <c r="AF4217" s="60"/>
    </row>
    <row r="4218" spans="1:32">
      <c r="A4218" s="99" t="s">
        <v>586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3.5000000000000003E-2</v>
      </c>
      <c r="AE4218" s="113"/>
      <c r="AF4218" s="60"/>
    </row>
    <row r="4219" spans="1:32">
      <c r="A4219" s="99" t="s">
        <v>821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202.5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166.66650000000001</v>
      </c>
      <c r="T4219" s="14">
        <f>(O4219/100)*(K4219*$J$10)</f>
        <v>0</v>
      </c>
      <c r="U4219" s="14">
        <f>(P4219/100)*(K4219*$K$10)+(P4219/100)*(L4219*$L$10)</f>
        <v>419.17499999999995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248.56650000000002</v>
      </c>
      <c r="Y4219" s="14">
        <f t="shared" si="1334"/>
        <v>0</v>
      </c>
      <c r="Z4219" s="14">
        <f t="shared" si="1335"/>
        <v>621.67499999999995</v>
      </c>
      <c r="AA4219" s="14">
        <f t="shared" si="1336"/>
        <v>0</v>
      </c>
      <c r="AB4219" s="14">
        <f t="shared" si="1342"/>
        <v>0</v>
      </c>
      <c r="AC4219" s="15">
        <f t="shared" si="1341"/>
        <v>870.2</v>
      </c>
      <c r="AD4219" s="48">
        <f>(ROUND(AC4219-AC4212,1)/AC4212)</f>
        <v>8.7750000000000009E-2</v>
      </c>
      <c r="AE4219" s="113"/>
      <c r="AF4219" s="60"/>
    </row>
    <row r="4220" spans="1:32">
      <c r="A4220" s="99" t="s">
        <v>822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1.2500000000000001E-2</v>
      </c>
      <c r="AE4220" s="113"/>
      <c r="AF4220" s="60"/>
    </row>
    <row r="4221" spans="1:32">
      <c r="A4221" s="99" t="s">
        <v>823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166.66650000000001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419.17499999999995</v>
      </c>
      <c r="X4221" s="14">
        <f t="shared" si="1333"/>
        <v>248.56650000000002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621.67499999999995</v>
      </c>
      <c r="AC4221" s="15">
        <f t="shared" si="1341"/>
        <v>870.2</v>
      </c>
      <c r="AD4221" s="48">
        <f>(ROUND(AC4221-AC4212,1)/AC4212)</f>
        <v>8.7750000000000009E-2</v>
      </c>
      <c r="AE4221" s="113"/>
      <c r="AF4221" s="60"/>
    </row>
    <row r="4222" spans="1:32">
      <c r="A4222" s="99" t="s">
        <v>824</v>
      </c>
      <c r="B4222" s="91"/>
      <c r="C4222" s="21" t="s">
        <v>326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7.8750000000000001E-3</v>
      </c>
      <c r="AE4222" s="113"/>
      <c r="AF4222" s="60"/>
    </row>
    <row r="4223" spans="1:32">
      <c r="A4223" s="99" t="s">
        <v>825</v>
      </c>
      <c r="B4223" s="91"/>
      <c r="C4223" s="21" t="s">
        <v>327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2.9374999999999998E-2</v>
      </c>
      <c r="AE4223" s="113"/>
      <c r="AF4223" s="60"/>
    </row>
    <row r="4224" spans="1:32">
      <c r="A4224" s="99"/>
      <c r="B4224" s="91"/>
      <c r="C4224" s="21" t="s">
        <v>328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2.9374999999999998E-2</v>
      </c>
      <c r="AE4224" s="113"/>
      <c r="AF4224" s="60"/>
    </row>
    <row r="4225" spans="1:32">
      <c r="A4225" s="99"/>
      <c r="B4225" s="91"/>
      <c r="C4225" s="21" t="s">
        <v>324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-3.7499999999999999E-2</v>
      </c>
      <c r="AE4225" s="113"/>
      <c r="AF4225" s="60"/>
    </row>
    <row r="4226" spans="1:32">
      <c r="A4226" s="99"/>
      <c r="B4226" s="91"/>
      <c r="C4226" s="21" t="s">
        <v>325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6.8750000000000006E-2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240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791</v>
      </c>
      <c r="AF4227" s="60"/>
    </row>
    <row r="4228" spans="1:32">
      <c r="A4228" s="99" t="s">
        <v>792</v>
      </c>
      <c r="B4228" s="93">
        <v>12</v>
      </c>
      <c r="C4228" s="21" t="s">
        <v>323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793</v>
      </c>
      <c r="B4229" s="93">
        <v>26</v>
      </c>
      <c r="C4229" s="21" t="s">
        <v>826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794</v>
      </c>
      <c r="B4230" s="93">
        <v>0</v>
      </c>
      <c r="C4230" s="21" t="s">
        <v>336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795</v>
      </c>
      <c r="B4231" s="93">
        <v>0</v>
      </c>
      <c r="C4231" s="21" t="s">
        <v>337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645</v>
      </c>
      <c r="B4232" s="93"/>
      <c r="C4232" s="21" t="s">
        <v>338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586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821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225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141.44</v>
      </c>
      <c r="T4234" s="14">
        <f>(O4234/100)*(K4234*$J$10)</f>
        <v>0</v>
      </c>
      <c r="U4234" s="14">
        <f>(P4234/100)*(K4234*$K$10)+(P4234/100)*(L4234*$L$10)</f>
        <v>430.3125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229.84</v>
      </c>
      <c r="Y4234" s="14">
        <f t="shared" si="1334"/>
        <v>0</v>
      </c>
      <c r="Z4234" s="14">
        <f t="shared" si="1335"/>
        <v>655.3125</v>
      </c>
      <c r="AA4234" s="14">
        <f t="shared" si="1336"/>
        <v>0</v>
      </c>
      <c r="AB4234" s="14">
        <f t="shared" si="1344"/>
        <v>0</v>
      </c>
      <c r="AC4234" s="15">
        <f t="shared" si="1343"/>
        <v>885.2</v>
      </c>
      <c r="AD4234" s="48">
        <f>(ROUND(AC4234-AC4227,1)/AC4227)</f>
        <v>0.25169683257918551</v>
      </c>
      <c r="AE4234" s="113"/>
      <c r="AF4234" s="60"/>
    </row>
    <row r="4235" spans="1:32">
      <c r="A4235" s="99" t="s">
        <v>822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823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430.3125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655.3125</v>
      </c>
      <c r="AC4236" s="15">
        <f t="shared" si="1343"/>
        <v>885.2</v>
      </c>
      <c r="AD4236" s="48">
        <f>(ROUND(AC4236-AC4227,1)/AC4227)</f>
        <v>0.25169683257918551</v>
      </c>
      <c r="AE4236" s="113"/>
      <c r="AF4236" s="60"/>
    </row>
    <row r="4237" spans="1:32">
      <c r="A4237" s="99" t="s">
        <v>824</v>
      </c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825</v>
      </c>
      <c r="B4238" s="93"/>
      <c r="C4238" s="21" t="s">
        <v>327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328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324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325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241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792</v>
      </c>
      <c r="B4243" s="91">
        <v>25</v>
      </c>
      <c r="C4243" s="21" t="s">
        <v>323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793</v>
      </c>
      <c r="B4244" s="91">
        <v>25</v>
      </c>
      <c r="C4244" s="21" t="s">
        <v>826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794</v>
      </c>
      <c r="B4245" s="91">
        <v>0</v>
      </c>
      <c r="C4245" s="21" t="s">
        <v>336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795</v>
      </c>
      <c r="B4246" s="91">
        <v>0</v>
      </c>
      <c r="C4246" s="21" t="s">
        <v>337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645</v>
      </c>
      <c r="B4247" s="91"/>
      <c r="C4247" s="21" t="s">
        <v>338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586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821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180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140.4</v>
      </c>
      <c r="T4249" s="14">
        <f>(O4249/100)*(K4249*$J$10)</f>
        <v>0</v>
      </c>
      <c r="U4249" s="14">
        <f>(P4249/100)*(K4249*$K$10)+(P4249/100)*(L4249*$L$10)</f>
        <v>384.75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218.4</v>
      </c>
      <c r="Y4249" s="14">
        <f t="shared" si="1346"/>
        <v>0</v>
      </c>
      <c r="Z4249" s="14">
        <f t="shared" si="1347"/>
        <v>564.75</v>
      </c>
      <c r="AA4249" s="14">
        <f t="shared" si="1348"/>
        <v>0</v>
      </c>
      <c r="AB4249" s="14">
        <f t="shared" si="1350"/>
        <v>0</v>
      </c>
      <c r="AC4249" s="15">
        <f t="shared" si="1349"/>
        <v>783.2</v>
      </c>
      <c r="AD4249" s="48">
        <f>(ROUND(AC4249-AC4242,1)/AC4242)</f>
        <v>0.16547619047619047</v>
      </c>
      <c r="AE4249" s="113"/>
      <c r="AF4249" s="60"/>
    </row>
    <row r="4250" spans="1:32">
      <c r="A4250" s="99" t="s">
        <v>822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823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384.75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564.75</v>
      </c>
      <c r="AC4251" s="15">
        <f t="shared" si="1349"/>
        <v>783.2</v>
      </c>
      <c r="AD4251" s="48">
        <f>(ROUND(AC4251-AC4242,1)/AC4242)</f>
        <v>0.16547619047619047</v>
      </c>
      <c r="AE4251" s="113"/>
      <c r="AF4251" s="60"/>
    </row>
    <row r="4252" spans="1:32">
      <c r="A4252" s="99" t="s">
        <v>824</v>
      </c>
      <c r="B4252" s="91"/>
      <c r="C4252" s="21" t="s">
        <v>326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825</v>
      </c>
      <c r="B4253" s="91"/>
      <c r="C4253" s="21" t="s">
        <v>327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328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324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325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240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792</v>
      </c>
      <c r="B4258" s="93">
        <v>32</v>
      </c>
      <c r="C4258" s="21" t="s">
        <v>323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793</v>
      </c>
      <c r="B4259" s="93">
        <v>18</v>
      </c>
      <c r="C4259" s="21" t="s">
        <v>826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794</v>
      </c>
      <c r="B4260" s="93">
        <v>0</v>
      </c>
      <c r="C4260" s="21" t="s">
        <v>336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795</v>
      </c>
      <c r="B4261" s="93">
        <v>0</v>
      </c>
      <c r="C4261" s="21" t="s">
        <v>337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645</v>
      </c>
      <c r="B4262" s="93"/>
      <c r="C4262" s="21" t="s">
        <v>338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586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821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240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136.5</v>
      </c>
      <c r="T4264" s="14">
        <f>(O4264/100)*(K4264*$J$10)</f>
        <v>0</v>
      </c>
      <c r="U4264" s="14">
        <f>(P4264/100)*(K4264*$K$10)+(P4264/100)*(L4264*$L$10)</f>
        <v>405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234</v>
      </c>
      <c r="Y4264" s="14">
        <f t="shared" si="1334"/>
        <v>0</v>
      </c>
      <c r="Z4264" s="14">
        <f t="shared" si="1335"/>
        <v>645</v>
      </c>
      <c r="AA4264" s="14">
        <f t="shared" si="1336"/>
        <v>0</v>
      </c>
      <c r="AB4264" s="14">
        <f t="shared" si="1352"/>
        <v>0</v>
      </c>
      <c r="AC4264" s="15">
        <f t="shared" si="1351"/>
        <v>879</v>
      </c>
      <c r="AD4264" s="48">
        <f>(ROUND(AC4264-AC4257,1)/AC4257)</f>
        <v>0.22083333333333333</v>
      </c>
      <c r="AE4264" s="113"/>
      <c r="AF4264" s="60"/>
    </row>
    <row r="4265" spans="1:32">
      <c r="A4265" s="99" t="s">
        <v>822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823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405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645</v>
      </c>
      <c r="AC4266" s="15">
        <f t="shared" si="1351"/>
        <v>879</v>
      </c>
      <c r="AD4266" s="48">
        <f>(ROUND(AC4266-AC4257,1)/AC4257)</f>
        <v>0.22083333333333333</v>
      </c>
      <c r="AE4266" s="113"/>
      <c r="AF4266" s="60"/>
    </row>
    <row r="4267" spans="1:32">
      <c r="A4267" s="99" t="s">
        <v>824</v>
      </c>
      <c r="B4267" s="93"/>
      <c r="C4267" s="21" t="s">
        <v>326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825</v>
      </c>
      <c r="B4268" s="93"/>
      <c r="C4268" s="21" t="s">
        <v>327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328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324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325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240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792</v>
      </c>
      <c r="B4273" s="91">
        <v>15</v>
      </c>
      <c r="C4273" s="21" t="s">
        <v>323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793</v>
      </c>
      <c r="B4274" s="91">
        <v>0</v>
      </c>
      <c r="C4274" s="21" t="s">
        <v>826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794</v>
      </c>
      <c r="B4275" s="91">
        <v>20</v>
      </c>
      <c r="C4275" s="21" t="s">
        <v>336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795</v>
      </c>
      <c r="B4276" s="91">
        <v>20</v>
      </c>
      <c r="C4276" s="21" t="s">
        <v>337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645</v>
      </c>
      <c r="B4277" s="91"/>
      <c r="C4277" s="21" t="s">
        <v>338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586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821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252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96.72</v>
      </c>
      <c r="T4279" s="14">
        <f>(O4279/100)*(K4279*$J$10)</f>
        <v>0</v>
      </c>
      <c r="U4279" s="14">
        <f>(P4279/100)*(K4279*$K$10)+(P4279/100)*(L4279*$L$10)</f>
        <v>453.6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177.32</v>
      </c>
      <c r="Y4279" s="14">
        <f t="shared" si="1354"/>
        <v>0</v>
      </c>
      <c r="Z4279" s="14">
        <f t="shared" si="1355"/>
        <v>705.6</v>
      </c>
      <c r="AA4279" s="14">
        <f t="shared" si="1356"/>
        <v>0</v>
      </c>
      <c r="AB4279" s="14">
        <f t="shared" si="1358"/>
        <v>0</v>
      </c>
      <c r="AC4279" s="15">
        <f t="shared" si="1357"/>
        <v>882.9</v>
      </c>
      <c r="AD4279" s="48">
        <f>(ROUND(AC4279-AC4272,1)/AC4272)</f>
        <v>0.25127551020408162</v>
      </c>
      <c r="AE4279" s="113"/>
      <c r="AF4279" s="60"/>
    </row>
    <row r="4280" spans="1:32">
      <c r="A4280" s="99" t="s">
        <v>822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823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510.3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762.3</v>
      </c>
      <c r="AC4281" s="15">
        <f t="shared" si="1357"/>
        <v>939.6</v>
      </c>
      <c r="AD4281" s="48">
        <f>(ROUND(AC4281-AC4272,1)/AC4272)</f>
        <v>0.33163265306122447</v>
      </c>
      <c r="AE4281" s="113"/>
      <c r="AF4281" s="60"/>
    </row>
    <row r="4282" spans="1:32">
      <c r="A4282" s="99" t="s">
        <v>824</v>
      </c>
      <c r="B4282" s="91"/>
      <c r="C4282" s="21" t="s">
        <v>326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825</v>
      </c>
      <c r="B4283" s="91"/>
      <c r="C4283" s="21" t="s">
        <v>327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328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324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325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545</v>
      </c>
      <c r="C4287" s="50" t="s">
        <v>240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792</v>
      </c>
      <c r="B4288" s="93">
        <v>36</v>
      </c>
      <c r="C4288" s="21" t="s">
        <v>323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793</v>
      </c>
      <c r="B4289" s="93">
        <v>12</v>
      </c>
      <c r="C4289" s="21" t="s">
        <v>826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794</v>
      </c>
      <c r="B4290" s="93">
        <v>0</v>
      </c>
      <c r="C4290" s="21" t="s">
        <v>336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795</v>
      </c>
      <c r="B4291" s="93">
        <v>0</v>
      </c>
      <c r="C4291" s="21" t="s">
        <v>337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645</v>
      </c>
      <c r="B4292" s="93"/>
      <c r="C4292" s="21" t="s">
        <v>338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586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821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255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99.84</v>
      </c>
      <c r="T4294" s="14">
        <f>(O4294/100)*(K4294*$J$10)</f>
        <v>0</v>
      </c>
      <c r="U4294" s="14">
        <f>(P4294/100)*(K4294*$K$10)+(P4294/100)*(L4294*$L$10)</f>
        <v>458.99999999999994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183.04000000000002</v>
      </c>
      <c r="Y4294" s="14">
        <f t="shared" si="1360"/>
        <v>0</v>
      </c>
      <c r="Z4294" s="14">
        <f t="shared" si="1361"/>
        <v>714</v>
      </c>
      <c r="AA4294" s="14">
        <f t="shared" si="1362"/>
        <v>0</v>
      </c>
      <c r="AB4294" s="14">
        <f t="shared" si="1364"/>
        <v>0</v>
      </c>
      <c r="AC4294" s="15">
        <f t="shared" si="1363"/>
        <v>897</v>
      </c>
      <c r="AD4294" s="48">
        <f>(ROUND(AC4294-AC4287,1)/AC4287)</f>
        <v>0.25771172181716206</v>
      </c>
      <c r="AE4294" s="113"/>
      <c r="AF4294" s="60"/>
    </row>
    <row r="4295" spans="1:32">
      <c r="A4295" s="99" t="s">
        <v>822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823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458.99999999999994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714</v>
      </c>
      <c r="AC4296" s="15">
        <f t="shared" si="1363"/>
        <v>897</v>
      </c>
      <c r="AD4296" s="48">
        <f>(ROUND(AC4296-AC4287,1)/AC4287)</f>
        <v>0.25771172181716206</v>
      </c>
      <c r="AE4296" s="113"/>
      <c r="AF4296" s="60"/>
    </row>
    <row r="4297" spans="1:32">
      <c r="A4297" s="99" t="s">
        <v>824</v>
      </c>
      <c r="B4297" s="93"/>
      <c r="C4297" s="21" t="s">
        <v>326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825</v>
      </c>
      <c r="B4298" s="93"/>
      <c r="C4298" s="21" t="s">
        <v>327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328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324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325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340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792</v>
      </c>
      <c r="B4303" s="91">
        <v>25</v>
      </c>
      <c r="C4303" s="21" t="s">
        <v>323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793</v>
      </c>
      <c r="B4304" s="91">
        <v>25</v>
      </c>
      <c r="C4304" s="21" t="s">
        <v>826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794</v>
      </c>
      <c r="B4305" s="91">
        <v>0</v>
      </c>
      <c r="C4305" s="21" t="s">
        <v>336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795</v>
      </c>
      <c r="B4306" s="91">
        <v>0</v>
      </c>
      <c r="C4306" s="21" t="s">
        <v>337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645</v>
      </c>
      <c r="B4307" s="91"/>
      <c r="C4307" s="21" t="s">
        <v>338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586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821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262.5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124.80000000000001</v>
      </c>
      <c r="T4309" s="14">
        <f>(O4309/100)*(K4309*$J$10)</f>
        <v>0</v>
      </c>
      <c r="U4309" s="14">
        <f>(P4309/100)*(K4309*$K$10)+(P4309/100)*(L4309*$L$10)</f>
        <v>383.90625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228.8</v>
      </c>
      <c r="Y4309" s="14">
        <f t="shared" si="1366"/>
        <v>0</v>
      </c>
      <c r="Z4309" s="14">
        <f t="shared" si="1367"/>
        <v>646.40625</v>
      </c>
      <c r="AA4309" s="14">
        <f t="shared" si="1368"/>
        <v>0</v>
      </c>
      <c r="AB4309" s="14">
        <f t="shared" si="1370"/>
        <v>0</v>
      </c>
      <c r="AC4309" s="15">
        <f t="shared" si="1369"/>
        <v>875.2</v>
      </c>
      <c r="AD4309" s="48">
        <f>(ROUND(AC4309-AC4302,1)/AC4302)</f>
        <v>0.24318181818181817</v>
      </c>
      <c r="AE4309" s="113"/>
      <c r="AF4309" s="60"/>
    </row>
    <row r="4310" spans="1:32">
      <c r="A4310" s="99" t="s">
        <v>822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823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383.90625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646.40625</v>
      </c>
      <c r="AC4311" s="15">
        <f t="shared" si="1369"/>
        <v>875.2</v>
      </c>
      <c r="AD4311" s="48">
        <f>(ROUND(AC4311-AC4302,1)/AC4302)</f>
        <v>0.24318181818181817</v>
      </c>
      <c r="AE4311" s="113"/>
      <c r="AF4311" s="60"/>
    </row>
    <row r="4312" spans="1:32">
      <c r="A4312" s="99" t="s">
        <v>824</v>
      </c>
      <c r="B4312" s="91"/>
      <c r="C4312" s="21" t="s">
        <v>326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825</v>
      </c>
      <c r="B4313" s="91"/>
      <c r="C4313" s="21" t="s">
        <v>327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328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324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325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240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450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650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970</v>
      </c>
      <c r="AD4317" s="58"/>
      <c r="AE4317" s="113"/>
      <c r="AF4317" s="60"/>
    </row>
    <row r="4318" spans="1:32">
      <c r="A4318" s="99" t="s">
        <v>792</v>
      </c>
      <c r="B4318" s="93">
        <v>12</v>
      </c>
      <c r="C4318" s="21" t="s">
        <v>323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360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520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993.6</v>
      </c>
      <c r="AD4318" s="48">
        <f>(ROUND(AC4318-AC4317,1)/AC4317)</f>
        <v>2.4329896907216497E-2</v>
      </c>
      <c r="AE4318" s="113"/>
      <c r="AF4318" s="60"/>
    </row>
    <row r="4319" spans="1:32">
      <c r="A4319" s="99" t="s">
        <v>793</v>
      </c>
      <c r="B4319" s="93">
        <v>12</v>
      </c>
      <c r="C4319" s="21" t="s">
        <v>826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270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470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774</v>
      </c>
      <c r="AD4319" s="48">
        <f>(ROUND(AC4319-AC4317,1)/AC4317)</f>
        <v>-0.2020618556701031</v>
      </c>
      <c r="AE4319" s="113"/>
      <c r="AF4319" s="60"/>
    </row>
    <row r="4320" spans="1:32">
      <c r="A4320" s="99" t="s">
        <v>794</v>
      </c>
      <c r="B4320" s="93">
        <v>20</v>
      </c>
      <c r="C4320" s="21" t="s">
        <v>336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270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470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774</v>
      </c>
      <c r="AD4320" s="48">
        <f>(ROUND(AC4320-AC4317,1)/AC4317)</f>
        <v>-0.2020618556701031</v>
      </c>
      <c r="AE4320" s="113"/>
      <c r="AF4320" s="60"/>
    </row>
    <row r="4321" spans="1:32">
      <c r="A4321" s="99" t="s">
        <v>795</v>
      </c>
      <c r="B4321" s="93">
        <v>0</v>
      </c>
      <c r="C4321" s="21" t="s">
        <v>337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270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470</v>
      </c>
      <c r="AA4321" s="14">
        <f t="shared" si="1374"/>
        <v>0</v>
      </c>
      <c r="AB4321" s="14">
        <f t="shared" si="1376"/>
        <v>0</v>
      </c>
      <c r="AC4321" s="15">
        <f t="shared" si="1375"/>
        <v>774</v>
      </c>
      <c r="AD4321" s="48">
        <f>(ROUND(AC4321-AC4317,1)/AC4317)</f>
        <v>-0.2020618556701031</v>
      </c>
      <c r="AE4321" s="113"/>
      <c r="AF4321" s="60"/>
    </row>
    <row r="4322" spans="1:32">
      <c r="A4322" s="99" t="s">
        <v>645</v>
      </c>
      <c r="B4322" s="93"/>
      <c r="C4322" s="21" t="s">
        <v>338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270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470</v>
      </c>
      <c r="AA4322" s="14">
        <f t="shared" si="1374"/>
        <v>0</v>
      </c>
      <c r="AB4322" s="14">
        <f t="shared" si="1376"/>
        <v>0</v>
      </c>
      <c r="AC4322" s="15">
        <f t="shared" si="1375"/>
        <v>774</v>
      </c>
      <c r="AD4322" s="48">
        <f>(ROUND(AC4322-AC4317,1)/AC4317)</f>
        <v>-0.2020618556701031</v>
      </c>
      <c r="AE4322" s="113"/>
      <c r="AF4322" s="60"/>
    </row>
    <row r="4323" spans="1:32">
      <c r="A4323" s="99" t="s">
        <v>586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562.5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937.5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1041.5</v>
      </c>
      <c r="AD4323" s="48">
        <f>(ROUND(AC4323-AC4317,1)/AC4317)</f>
        <v>7.3711340206185569E-2</v>
      </c>
      <c r="AE4323" s="113"/>
      <c r="AF4323" s="60"/>
    </row>
    <row r="4324" spans="1:32">
      <c r="A4324" s="99" t="s">
        <v>821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375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</v>
      </c>
      <c r="T4324" s="14">
        <f>(O4324/100)*(K4324*$J$10)</f>
        <v>0</v>
      </c>
      <c r="U4324" s="14">
        <f>(P4324/100)*(K4324*$K$10)+(P4324/100)*(L4324*$L$10)</f>
        <v>632.8125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104</v>
      </c>
      <c r="Y4324" s="14">
        <f t="shared" si="1372"/>
        <v>0</v>
      </c>
      <c r="Z4324" s="14">
        <f t="shared" si="1373"/>
        <v>1007.8125</v>
      </c>
      <c r="AA4324" s="14">
        <f t="shared" si="1374"/>
        <v>0</v>
      </c>
      <c r="AB4324" s="14">
        <f t="shared" si="1376"/>
        <v>0</v>
      </c>
      <c r="AC4324" s="15">
        <f t="shared" si="1375"/>
        <v>1111.8</v>
      </c>
      <c r="AD4324" s="48">
        <f>(ROUND(AC4324-AC4317,1)/AC4317)</f>
        <v>0.1461855670103093</v>
      </c>
      <c r="AE4324" s="113"/>
      <c r="AF4324" s="60"/>
    </row>
    <row r="4325" spans="1:32">
      <c r="A4325" s="99" t="s">
        <v>822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562.5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937.5</v>
      </c>
      <c r="AB4325" s="14">
        <f t="shared" si="1376"/>
        <v>0</v>
      </c>
      <c r="AC4325" s="15">
        <f t="shared" si="1375"/>
        <v>1041.5</v>
      </c>
      <c r="AD4325" s="48">
        <f>(ROUND(AC4325-AC4317,1)/AC4317)</f>
        <v>7.3711340206185569E-2</v>
      </c>
      <c r="AE4325" s="113"/>
      <c r="AF4325" s="60"/>
    </row>
    <row r="4326" spans="1:32">
      <c r="A4326" s="99" t="s">
        <v>823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632.8125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1007.8125</v>
      </c>
      <c r="AC4326" s="15">
        <f t="shared" si="1375"/>
        <v>1111.8</v>
      </c>
      <c r="AD4326" s="48">
        <f>(ROUND(AC4326-AC4317,1)/AC4317)</f>
        <v>0.1461855670103093</v>
      </c>
      <c r="AE4326" s="113"/>
      <c r="AF4326" s="60"/>
    </row>
    <row r="4327" spans="1:32">
      <c r="A4327" s="99" t="s">
        <v>824</v>
      </c>
      <c r="B4327" s="93"/>
      <c r="C4327" s="21" t="s">
        <v>326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264</v>
      </c>
      <c r="T4327" s="14">
        <f>(O4327/100)*(K4327*$K$13)+(O4327/100)*(M4327*$M$13)</f>
        <v>0</v>
      </c>
      <c r="U4327" s="14">
        <f>(P4327/100)*(K4327*$K$13)+(P4327/100)*(L4327*$L$13)+(P4327/100)*(M4327*$M$13)</f>
        <v>405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384</v>
      </c>
      <c r="Y4327" s="14">
        <f t="shared" si="1372"/>
        <v>0</v>
      </c>
      <c r="Z4327" s="14">
        <f t="shared" si="1373"/>
        <v>555</v>
      </c>
      <c r="AA4327" s="14">
        <f t="shared" si="1374"/>
        <v>0</v>
      </c>
      <c r="AB4327" s="14">
        <f t="shared" si="1376"/>
        <v>0</v>
      </c>
      <c r="AC4327" s="15">
        <f t="shared" si="1375"/>
        <v>939</v>
      </c>
      <c r="AD4327" s="48">
        <f>(ROUND(AC4327-AC4317,1)/AC4317)</f>
        <v>-3.1958762886597936E-2</v>
      </c>
      <c r="AE4327" s="113"/>
      <c r="AF4327" s="60"/>
    </row>
    <row r="4328" spans="1:32">
      <c r="A4328" s="99" t="s">
        <v>825</v>
      </c>
      <c r="B4328" s="93"/>
      <c r="C4328" s="21" t="s">
        <v>327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693.75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971.25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971.3</v>
      </c>
      <c r="AD4328" s="48">
        <f>(ROUND(AC4328-AC4317,1)/AC4317)</f>
        <v>1.3402061855670104E-3</v>
      </c>
      <c r="AE4328" s="113"/>
      <c r="AF4328" s="60"/>
    </row>
    <row r="4329" spans="1:32">
      <c r="A4329" s="99"/>
      <c r="B4329" s="93" t="s">
        <v>865</v>
      </c>
      <c r="C4329" s="21" t="s">
        <v>328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693.75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971.25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971.3</v>
      </c>
      <c r="AD4329" s="48">
        <f>(ROUND(AC4329-AC4317,1)/AC4317)</f>
        <v>1.3402061855670104E-3</v>
      </c>
      <c r="AE4329" s="113"/>
      <c r="AF4329" s="60"/>
    </row>
    <row r="4330" spans="1:32">
      <c r="A4330" s="99"/>
      <c r="B4330" s="93"/>
      <c r="C4330" s="21" t="s">
        <v>324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240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400</v>
      </c>
      <c r="AA4330" s="14">
        <f t="shared" si="1374"/>
        <v>0</v>
      </c>
      <c r="AB4330" s="14">
        <f t="shared" si="1376"/>
        <v>0</v>
      </c>
      <c r="AC4330" s="15">
        <f t="shared" si="1375"/>
        <v>929.9</v>
      </c>
      <c r="AD4330" s="48">
        <f>(ROUND(AC4330-AC4317,1)/AC4317)</f>
        <v>-4.1340206185567011E-2</v>
      </c>
      <c r="AE4330" s="113"/>
      <c r="AF4330" s="60"/>
    </row>
    <row r="4331" spans="1:32">
      <c r="A4331" s="99"/>
      <c r="B4331" s="93"/>
      <c r="C4331" s="21" t="s">
        <v>325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240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400</v>
      </c>
      <c r="AA4331" s="14">
        <f t="shared" si="1374"/>
        <v>0</v>
      </c>
      <c r="AB4331" s="14">
        <f t="shared" si="1376"/>
        <v>0</v>
      </c>
      <c r="AC4331" s="15">
        <f t="shared" si="1375"/>
        <v>844.2</v>
      </c>
      <c r="AD4331" s="48">
        <f>(ROUND(AC4331-AC4317,1)/AC4317)</f>
        <v>-0.12969072164948453</v>
      </c>
      <c r="AE4331" s="113"/>
      <c r="AF4331" s="60"/>
    </row>
    <row r="4332" spans="1:32">
      <c r="A4332" s="106" t="s">
        <v>0</v>
      </c>
      <c r="B4332" s="90" t="s">
        <v>890</v>
      </c>
      <c r="C4332" s="50" t="s">
        <v>340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216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336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778</v>
      </c>
      <c r="AD4332" s="58"/>
      <c r="AE4332" s="113"/>
      <c r="AF4332" s="60"/>
    </row>
    <row r="4333" spans="1:32">
      <c r="A4333" s="99" t="s">
        <v>792</v>
      </c>
      <c r="B4333" s="91">
        <v>18</v>
      </c>
      <c r="C4333" s="21" t="s">
        <v>323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172.79999999999998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268.79999999999995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914.8</v>
      </c>
      <c r="AD4333" s="48">
        <f>(ROUND(AC4333-AC4332,1)/AC4332)</f>
        <v>0.17583547557840618</v>
      </c>
      <c r="AE4333" s="113"/>
      <c r="AF4333" s="60"/>
    </row>
    <row r="4334" spans="1:32">
      <c r="A4334" s="99" t="s">
        <v>793</v>
      </c>
      <c r="B4334" s="91">
        <v>16</v>
      </c>
      <c r="C4334" s="21" t="s">
        <v>826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-0.14601542416452443</v>
      </c>
      <c r="AE4334" s="113"/>
      <c r="AF4334" s="60"/>
    </row>
    <row r="4335" spans="1:32">
      <c r="A4335" s="99" t="s">
        <v>794</v>
      </c>
      <c r="B4335" s="91">
        <v>0</v>
      </c>
      <c r="C4335" s="21" t="s">
        <v>336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-0.14601542416452443</v>
      </c>
      <c r="AE4335" s="113"/>
      <c r="AF4335" s="63"/>
    </row>
    <row r="4336" spans="1:32">
      <c r="A4336" s="99" t="s">
        <v>795</v>
      </c>
      <c r="B4336" s="91">
        <v>0</v>
      </c>
      <c r="C4336" s="21" t="s">
        <v>337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-0.14601542416452443</v>
      </c>
      <c r="AE4336" s="113"/>
      <c r="AF4336" s="60"/>
    </row>
    <row r="4337" spans="1:33">
      <c r="A4337" s="99" t="s">
        <v>645</v>
      </c>
      <c r="B4337" s="91"/>
      <c r="C4337" s="21" t="s">
        <v>338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-0.14601542416452443</v>
      </c>
      <c r="AE4337" s="113"/>
      <c r="AF4337" s="60"/>
    </row>
    <row r="4338" spans="1:33">
      <c r="A4338" s="99" t="s">
        <v>586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0.10025706940874037</v>
      </c>
      <c r="AE4338" s="113"/>
      <c r="AF4338" s="60"/>
    </row>
    <row r="4339" spans="1:33">
      <c r="A4339" s="99" t="s">
        <v>821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210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87.360000000000014</v>
      </c>
      <c r="T4339" s="14">
        <f>(O4339/100)*(K4339*$J$10)</f>
        <v>0</v>
      </c>
      <c r="U4339" s="14">
        <f>(P4339/100)*(K4339*$K$10)+(P4339/100)*(L4339*$L$10)</f>
        <v>519.75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141.96</v>
      </c>
      <c r="Y4339" s="14">
        <f t="shared" si="1372"/>
        <v>0</v>
      </c>
      <c r="Z4339" s="14">
        <f t="shared" si="1373"/>
        <v>729.75</v>
      </c>
      <c r="AA4339" s="14">
        <f t="shared" si="1374"/>
        <v>0</v>
      </c>
      <c r="AB4339" s="14">
        <f t="shared" si="1378"/>
        <v>0</v>
      </c>
      <c r="AC4339" s="15">
        <f t="shared" si="1377"/>
        <v>871.7</v>
      </c>
      <c r="AD4339" s="48">
        <f>(ROUND(AC4339-AC4332,1)/AC4332)</f>
        <v>0.12043701799485862</v>
      </c>
      <c r="AE4339" s="113"/>
      <c r="AF4339" s="60"/>
    </row>
    <row r="4340" spans="1:33">
      <c r="A4340" s="99" t="s">
        <v>822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4.6272493573264781E-2</v>
      </c>
      <c r="AE4340" s="113"/>
      <c r="AF4340" s="60"/>
    </row>
    <row r="4341" spans="1:33">
      <c r="A4341" s="99" t="s">
        <v>823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519.75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729.75</v>
      </c>
      <c r="AC4341" s="15">
        <f t="shared" si="1377"/>
        <v>871.7</v>
      </c>
      <c r="AD4341" s="48">
        <f>(ROUND(AC4341-AC4332,1)/AC4332)</f>
        <v>0.12043701799485862</v>
      </c>
      <c r="AE4341" s="113"/>
      <c r="AF4341" s="60"/>
    </row>
    <row r="4342" spans="1:33">
      <c r="A4342" s="99" t="s">
        <v>824</v>
      </c>
      <c r="B4342" s="91"/>
      <c r="C4342" s="21" t="s">
        <v>326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7.1979434447300775E-2</v>
      </c>
      <c r="AE4342" s="111"/>
      <c r="AF4342" s="60"/>
    </row>
    <row r="4343" spans="1:33">
      <c r="A4343" s="99" t="s">
        <v>825</v>
      </c>
      <c r="B4343" s="91"/>
      <c r="C4343" s="21" t="s">
        <v>327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6.4267352185089971E-2</v>
      </c>
      <c r="AE4343" s="113"/>
      <c r="AF4343" s="60"/>
    </row>
    <row r="4344" spans="1:33" s="75" customFormat="1">
      <c r="A4344" s="99"/>
      <c r="B4344" s="91"/>
      <c r="C4344" s="21" t="s">
        <v>328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6.4267352185089971E-2</v>
      </c>
      <c r="AE4344" s="113"/>
      <c r="AF4344" s="60"/>
      <c r="AG4344"/>
    </row>
    <row r="4345" spans="1:33">
      <c r="A4345" s="99"/>
      <c r="B4345" s="91"/>
      <c r="C4345" s="21" t="s">
        <v>324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3.6246786632390747E-2</v>
      </c>
      <c r="AE4345" s="113"/>
      <c r="AF4345" s="60"/>
    </row>
    <row r="4346" spans="1:33">
      <c r="A4346" s="99"/>
      <c r="B4346" s="91"/>
      <c r="C4346" s="21" t="s">
        <v>325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3.6246786632390747E-2</v>
      </c>
      <c r="AE4346" s="113"/>
      <c r="AF4346" s="60"/>
    </row>
    <row r="4347" spans="1:33">
      <c r="A4347" s="107"/>
      <c r="B4347" s="151" t="s">
        <v>185</v>
      </c>
      <c r="C4347" s="151"/>
      <c r="D4347" s="151"/>
      <c r="E4347" s="151"/>
      <c r="F4347" s="151"/>
      <c r="G4347" s="151"/>
      <c r="H4347" s="151"/>
      <c r="I4347" s="151"/>
      <c r="J4347" s="151"/>
      <c r="K4347" s="151"/>
      <c r="L4347" s="151"/>
      <c r="M4347" s="151"/>
      <c r="N4347" s="151"/>
      <c r="O4347" s="151"/>
      <c r="P4347" s="151"/>
      <c r="Q4347" s="151"/>
      <c r="R4347" s="151"/>
      <c r="S4347" s="151"/>
      <c r="T4347" s="151"/>
      <c r="U4347" s="151"/>
      <c r="V4347" s="151"/>
      <c r="W4347" s="151"/>
      <c r="X4347" s="151"/>
      <c r="Y4347" s="151"/>
      <c r="Z4347" s="151"/>
      <c r="AA4347" s="151"/>
      <c r="AB4347" s="151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242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792</v>
      </c>
      <c r="B4349" s="87">
        <v>10</v>
      </c>
      <c r="C4349" s="21" t="s">
        <v>323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793</v>
      </c>
      <c r="B4350" s="87">
        <v>16</v>
      </c>
      <c r="C4350" s="21" t="s">
        <v>826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794</v>
      </c>
      <c r="B4351" s="87">
        <v>0</v>
      </c>
      <c r="C4351" s="21" t="s">
        <v>336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795</v>
      </c>
      <c r="B4352" s="87">
        <v>0</v>
      </c>
      <c r="C4352" s="21" t="s">
        <v>337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645</v>
      </c>
      <c r="B4353" s="87"/>
      <c r="C4353" s="21" t="s">
        <v>338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586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821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187.5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120.64000000000001</v>
      </c>
      <c r="T4355" s="14">
        <f>(O4355/100)*(K4355*$J$10)</f>
        <v>0</v>
      </c>
      <c r="U4355" s="14">
        <f>(P4355/100)*(K4355*$K$10)+(P4355/100)*(L4355*$L$10)</f>
        <v>358.59375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196.04000000000002</v>
      </c>
      <c r="Y4355" s="14">
        <f t="shared" si="1380"/>
        <v>0</v>
      </c>
      <c r="Z4355" s="14">
        <f t="shared" si="1381"/>
        <v>546.09375</v>
      </c>
      <c r="AA4355" s="14">
        <f t="shared" si="1382"/>
        <v>0</v>
      </c>
      <c r="AB4355" s="14">
        <f t="shared" si="1384"/>
        <v>0</v>
      </c>
      <c r="AC4355" s="15">
        <f t="shared" si="1383"/>
        <v>742.1</v>
      </c>
      <c r="AD4355" s="48">
        <f>(ROUND(AC4355-AC4348,1)/AC4348)</f>
        <v>0.23027188328912465</v>
      </c>
      <c r="AE4355" s="113"/>
      <c r="AF4355" s="60"/>
    </row>
    <row r="4356" spans="1:32">
      <c r="A4356" s="99" t="s">
        <v>822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823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358.59375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546.09375</v>
      </c>
      <c r="AC4357" s="15">
        <f t="shared" si="1383"/>
        <v>742.1</v>
      </c>
      <c r="AD4357" s="48">
        <f>(ROUND(AC4357-AC4348,1)/AC4348)</f>
        <v>0.23027188328912465</v>
      </c>
      <c r="AE4357" s="113"/>
      <c r="AF4357" s="60"/>
    </row>
    <row r="4358" spans="1:32">
      <c r="A4358" s="99" t="s">
        <v>824</v>
      </c>
      <c r="B4358" s="87"/>
      <c r="C4358" s="21" t="s">
        <v>326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825</v>
      </c>
      <c r="B4359" s="87"/>
      <c r="C4359" s="21" t="s">
        <v>327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328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324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325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242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792</v>
      </c>
      <c r="B4364" s="89">
        <v>16</v>
      </c>
      <c r="C4364" s="21" t="s">
        <v>323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793</v>
      </c>
      <c r="B4365" s="89">
        <v>10</v>
      </c>
      <c r="C4365" s="21" t="s">
        <v>826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794</v>
      </c>
      <c r="B4366" s="89">
        <v>0</v>
      </c>
      <c r="C4366" s="21" t="s">
        <v>336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795</v>
      </c>
      <c r="B4367" s="89">
        <v>0</v>
      </c>
      <c r="C4367" s="21" t="s">
        <v>337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645</v>
      </c>
      <c r="B4368" s="89"/>
      <c r="C4368" s="21" t="s">
        <v>338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586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821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210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354.375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193.44</v>
      </c>
      <c r="Y4370" s="14">
        <f t="shared" si="1380"/>
        <v>0</v>
      </c>
      <c r="Z4370" s="14">
        <f t="shared" si="1381"/>
        <v>564.375</v>
      </c>
      <c r="AA4370" s="14">
        <f t="shared" si="1382"/>
        <v>0</v>
      </c>
      <c r="AB4370" s="14">
        <f t="shared" si="1385"/>
        <v>0</v>
      </c>
      <c r="AC4370" s="15">
        <f t="shared" si="1386"/>
        <v>757.8</v>
      </c>
      <c r="AD4370" s="48">
        <f>(ROUND(AC4370-AC4363,1)/AC4363)</f>
        <v>0.26300000000000001</v>
      </c>
      <c r="AE4370" s="113"/>
      <c r="AF4370" s="60"/>
    </row>
    <row r="4371" spans="1:32">
      <c r="A4371" s="99" t="s">
        <v>822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823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354.375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564.375</v>
      </c>
      <c r="AC4372" s="15">
        <f t="shared" si="1386"/>
        <v>757.8</v>
      </c>
      <c r="AD4372" s="48">
        <f>(ROUND(AC4372-AC4363,1)/AC4363)</f>
        <v>0.26300000000000001</v>
      </c>
      <c r="AE4372" s="113"/>
      <c r="AF4372" s="60"/>
    </row>
    <row r="4373" spans="1:32">
      <c r="A4373" s="99" t="s">
        <v>824</v>
      </c>
      <c r="B4373" s="89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825</v>
      </c>
      <c r="B4374" s="89"/>
      <c r="C4374" s="21" t="s">
        <v>327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328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324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325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307</v>
      </c>
      <c r="C4378" s="50" t="s">
        <v>242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792</v>
      </c>
      <c r="B4379" s="87">
        <v>16</v>
      </c>
      <c r="C4379" s="21" t="s">
        <v>323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793</v>
      </c>
      <c r="B4380" s="87">
        <v>28</v>
      </c>
      <c r="C4380" s="21" t="s">
        <v>826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794</v>
      </c>
      <c r="B4381" s="87">
        <v>0</v>
      </c>
      <c r="C4381" s="21" t="s">
        <v>336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795</v>
      </c>
      <c r="B4382" s="87">
        <v>0</v>
      </c>
      <c r="C4382" s="21" t="s">
        <v>337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645</v>
      </c>
      <c r="B4383" s="87"/>
      <c r="C4383" s="21" t="s">
        <v>338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586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821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174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128.69999999999999</v>
      </c>
      <c r="T4385" s="14">
        <f>(O4385/100)*(K4385*$J$10)</f>
        <v>0</v>
      </c>
      <c r="U4385" s="14">
        <f>(P4385/100)*(K4385*$K$10)+(P4385/100)*(L4385*$L$10)</f>
        <v>391.5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200.2</v>
      </c>
      <c r="Y4385" s="14">
        <f t="shared" si="1388"/>
        <v>0</v>
      </c>
      <c r="Z4385" s="14">
        <f t="shared" si="1389"/>
        <v>565.5</v>
      </c>
      <c r="AA4385" s="14">
        <f t="shared" si="1390"/>
        <v>0</v>
      </c>
      <c r="AB4385" s="14">
        <f t="shared" si="1391"/>
        <v>0</v>
      </c>
      <c r="AC4385" s="15">
        <f t="shared" si="1392"/>
        <v>765.7</v>
      </c>
      <c r="AD4385" s="48">
        <f>(ROUND(AC4385-AC4378,1)/AC4378)</f>
        <v>0.2430194805194805</v>
      </c>
      <c r="AE4385" s="113"/>
      <c r="AF4385" s="60"/>
    </row>
    <row r="4386" spans="1:32">
      <c r="A4386" s="99" t="s">
        <v>822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823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391.5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565.5</v>
      </c>
      <c r="AC4387" s="15">
        <f t="shared" si="1392"/>
        <v>765.7</v>
      </c>
      <c r="AD4387" s="48">
        <f>(ROUND(AC4387-AC4378,1)/AC4378)</f>
        <v>0.2430194805194805</v>
      </c>
      <c r="AE4387" s="113"/>
      <c r="AF4387" s="60"/>
    </row>
    <row r="4388" spans="1:32">
      <c r="A4388" s="99" t="s">
        <v>824</v>
      </c>
      <c r="B4388" s="87"/>
      <c r="C4388" s="21" t="s">
        <v>326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825</v>
      </c>
      <c r="B4389" s="87"/>
      <c r="C4389" s="21" t="s">
        <v>327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328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324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325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240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792</v>
      </c>
      <c r="B4394" s="91">
        <v>12</v>
      </c>
      <c r="C4394" s="21" t="s">
        <v>323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793</v>
      </c>
      <c r="B4395" s="91">
        <v>32</v>
      </c>
      <c r="C4395" s="21" t="s">
        <v>826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794</v>
      </c>
      <c r="B4396" s="91">
        <v>0</v>
      </c>
      <c r="C4396" s="21" t="s">
        <v>336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795</v>
      </c>
      <c r="B4397" s="91">
        <v>0</v>
      </c>
      <c r="C4397" s="21" t="s">
        <v>337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645</v>
      </c>
      <c r="B4398" s="91"/>
      <c r="C4398" s="21" t="s">
        <v>338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586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821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202.5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112.84</v>
      </c>
      <c r="T4400" s="14">
        <f>(O4400/100)*(K4400*$J$10)</f>
        <v>0</v>
      </c>
      <c r="U4400" s="14">
        <f>(P4400/100)*(K4400*$K$10)+(P4400/100)*(L4400*$L$10)</f>
        <v>341.71875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193.44</v>
      </c>
      <c r="Y4400" s="14">
        <f t="shared" si="1380"/>
        <v>0</v>
      </c>
      <c r="Z4400" s="14">
        <f t="shared" si="1381"/>
        <v>544.21875</v>
      </c>
      <c r="AA4400" s="14">
        <f t="shared" si="1382"/>
        <v>0</v>
      </c>
      <c r="AB4400" s="14">
        <f t="shared" si="1395"/>
        <v>0</v>
      </c>
      <c r="AC4400" s="15">
        <f t="shared" si="1394"/>
        <v>737.7</v>
      </c>
      <c r="AD4400" s="48">
        <f>(ROUND(AC4400-AC4393,1)/AC4393)</f>
        <v>0.22949999999999998</v>
      </c>
      <c r="AE4400" s="113"/>
      <c r="AF4400" s="60"/>
    </row>
    <row r="4401" spans="1:32">
      <c r="A4401" s="99" t="s">
        <v>822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823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341.71875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544.21875</v>
      </c>
      <c r="AC4402" s="15">
        <f t="shared" si="1394"/>
        <v>737.7</v>
      </c>
      <c r="AD4402" s="48">
        <f>(ROUND(AC4402-AC4393,1)/AC4393)</f>
        <v>0.22949999999999998</v>
      </c>
      <c r="AE4402" s="113"/>
      <c r="AF4402" s="60"/>
    </row>
    <row r="4403" spans="1:32">
      <c r="A4403" s="99" t="s">
        <v>824</v>
      </c>
      <c r="B4403" s="91"/>
      <c r="C4403" s="21" t="s">
        <v>326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825</v>
      </c>
      <c r="B4404" s="91"/>
      <c r="C4404" s="21" t="s">
        <v>327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324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325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241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360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560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880</v>
      </c>
      <c r="AD4408" s="58"/>
      <c r="AE4408" s="113"/>
      <c r="AF4408" s="60"/>
    </row>
    <row r="4409" spans="1:32">
      <c r="A4409" s="99" t="s">
        <v>792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793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794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795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645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586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821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822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823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824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825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236</v>
      </c>
      <c r="C4422" s="50" t="s">
        <v>241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462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682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682</v>
      </c>
      <c r="AD4422" s="58" t="s">
        <v>328</v>
      </c>
      <c r="AE4422" s="113"/>
      <c r="AF4422" s="60"/>
    </row>
    <row r="4423" spans="1:32">
      <c r="A4423" s="99" t="s">
        <v>792</v>
      </c>
      <c r="B4423" s="91">
        <v>12</v>
      </c>
      <c r="C4423" s="21" t="s">
        <v>323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576.4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752.4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752.4</v>
      </c>
      <c r="AD4423" s="48">
        <f>(ROUND(AC4423-AC4422,1)/AC4422)</f>
        <v>0.10322580645161292</v>
      </c>
      <c r="AE4423" s="113"/>
      <c r="AF4423" s="60"/>
    </row>
    <row r="4424" spans="1:32">
      <c r="A4424" s="99" t="s">
        <v>793</v>
      </c>
      <c r="B4424" s="91">
        <v>12</v>
      </c>
      <c r="C4424" s="21" t="s">
        <v>826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-0.15483870967741933</v>
      </c>
      <c r="AE4424" s="113"/>
      <c r="AF4424" s="60"/>
    </row>
    <row r="4425" spans="1:32">
      <c r="A4425" s="99" t="s">
        <v>794</v>
      </c>
      <c r="B4425" s="91">
        <v>0</v>
      </c>
      <c r="C4425" s="21" t="s">
        <v>336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-0.15483870967741933</v>
      </c>
      <c r="AE4425" s="113"/>
      <c r="AF4425" s="60"/>
    </row>
    <row r="4426" spans="1:32">
      <c r="A4426" s="99" t="s">
        <v>795</v>
      </c>
      <c r="B4426" s="91">
        <v>30</v>
      </c>
      <c r="C4426" s="21" t="s">
        <v>337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-0.15483870967741933</v>
      </c>
      <c r="AE4426" s="113"/>
      <c r="AF4426" s="60"/>
    </row>
    <row r="4427" spans="1:32">
      <c r="A4427" s="99" t="s">
        <v>645</v>
      </c>
      <c r="B4427" s="91"/>
      <c r="C4427" s="21" t="s">
        <v>338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-0.15483870967741933</v>
      </c>
      <c r="AE4427" s="113"/>
      <c r="AF4427" s="60"/>
    </row>
    <row r="4428" spans="1:32">
      <c r="A4428" s="99" t="s">
        <v>586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6.4662756598240473E-2</v>
      </c>
      <c r="AE4428" s="113"/>
      <c r="AF4428" s="60"/>
    </row>
    <row r="4429" spans="1:32">
      <c r="A4429" s="99" t="s">
        <v>821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180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157.389375</v>
      </c>
      <c r="T4429" s="14">
        <f>(O4429/100)*(K4429*$J$10)</f>
        <v>0</v>
      </c>
      <c r="U4429" s="14">
        <f>(P4429/100)*(K4429*$K$10)+(P4429/100)*(L4429*$L$10)</f>
        <v>360.45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228.889375</v>
      </c>
      <c r="Y4429" s="14">
        <f t="shared" si="1401"/>
        <v>0</v>
      </c>
      <c r="Z4429" s="14">
        <f t="shared" si="1402"/>
        <v>540.45000000000005</v>
      </c>
      <c r="AA4429" s="14">
        <f t="shared" si="1403"/>
        <v>0</v>
      </c>
      <c r="AB4429" s="14">
        <f t="shared" si="1405"/>
        <v>0</v>
      </c>
      <c r="AC4429" s="15">
        <f t="shared" si="1404"/>
        <v>769.3</v>
      </c>
      <c r="AD4429" s="48">
        <f>(ROUND(AC4429-AC4422,1)/AC4422)</f>
        <v>0.12800586510263928</v>
      </c>
      <c r="AE4429" s="113"/>
      <c r="AF4429" s="60"/>
    </row>
    <row r="4430" spans="1:32">
      <c r="A4430" s="99" t="s">
        <v>822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4.7800586510263934E-2</v>
      </c>
      <c r="AE4430" s="113"/>
      <c r="AF4430" s="60"/>
    </row>
    <row r="4431" spans="1:32">
      <c r="A4431" s="99" t="s">
        <v>823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157.389375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360.45</v>
      </c>
      <c r="X4431" s="14">
        <f t="shared" si="1400"/>
        <v>228.889375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540.45000000000005</v>
      </c>
      <c r="AC4431" s="15">
        <f t="shared" si="1404"/>
        <v>769.3</v>
      </c>
      <c r="AD4431" s="48">
        <f>(ROUND(AC4431-AC4422,1)/AC4422)</f>
        <v>0.12800586510263928</v>
      </c>
      <c r="AE4431" s="113"/>
      <c r="AF4431" s="60"/>
    </row>
    <row r="4432" spans="1:32">
      <c r="A4432" s="99" t="s">
        <v>824</v>
      </c>
      <c r="B4432" s="91"/>
      <c r="C4432" s="21" t="s">
        <v>326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4.0322580645161289E-2</v>
      </c>
      <c r="AE4432" s="113"/>
      <c r="AF4432" s="60"/>
    </row>
    <row r="4433" spans="1:32">
      <c r="A4433" s="99" t="s">
        <v>825</v>
      </c>
      <c r="B4433" s="91"/>
      <c r="C4433" s="21" t="s">
        <v>327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5.6744868035190618E-2</v>
      </c>
      <c r="AE4433" s="113"/>
      <c r="AF4433" s="60"/>
    </row>
    <row r="4434" spans="1:32">
      <c r="A4434" s="99"/>
      <c r="B4434" s="91"/>
      <c r="C4434" s="21" t="s">
        <v>328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5.6744868035190618E-2</v>
      </c>
      <c r="AE4434" s="113"/>
      <c r="AF4434" s="60"/>
    </row>
    <row r="4435" spans="1:32">
      <c r="A4435" s="99"/>
      <c r="B4435" s="91"/>
      <c r="C4435" s="21" t="s">
        <v>324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9.6774193548387094E-2</v>
      </c>
      <c r="AE4435" s="113"/>
      <c r="AF4435" s="60"/>
    </row>
    <row r="4436" spans="1:32">
      <c r="A4436" s="99"/>
      <c r="B4436" s="91"/>
      <c r="C4436" s="21" t="s">
        <v>325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-3.2258064516129031E-2</v>
      </c>
      <c r="AE4436" s="113"/>
      <c r="AF4436" s="63"/>
    </row>
    <row r="4437" spans="1:32">
      <c r="A4437" s="106" t="s">
        <v>0</v>
      </c>
      <c r="B4437" s="92" t="s">
        <v>607</v>
      </c>
      <c r="C4437" s="50" t="s">
        <v>241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792</v>
      </c>
      <c r="B4438" s="93">
        <v>12</v>
      </c>
      <c r="C4438" s="21" t="s">
        <v>323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793</v>
      </c>
      <c r="B4439" s="93">
        <v>36</v>
      </c>
      <c r="C4439" s="21" t="s">
        <v>826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794</v>
      </c>
      <c r="B4440" s="93">
        <v>0</v>
      </c>
      <c r="C4440" s="21" t="s">
        <v>336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795</v>
      </c>
      <c r="B4441" s="93">
        <v>0</v>
      </c>
      <c r="C4441" s="21" t="s">
        <v>337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645</v>
      </c>
      <c r="B4442" s="93"/>
      <c r="C4442" s="21" t="s">
        <v>338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586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821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195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122.72</v>
      </c>
      <c r="T4444" s="14">
        <f>(O4444/100)*(K4444*$J$10)</f>
        <v>0</v>
      </c>
      <c r="U4444" s="14">
        <f>(P4444/100)*(K4444*$K$10)+(P4444/100)*(L4444*$L$10)</f>
        <v>372.9375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199.42000000000002</v>
      </c>
      <c r="Y4444" s="14">
        <f t="shared" si="1401"/>
        <v>0</v>
      </c>
      <c r="Z4444" s="14">
        <f t="shared" si="1402"/>
        <v>567.9375</v>
      </c>
      <c r="AA4444" s="14">
        <f t="shared" si="1403"/>
        <v>0</v>
      </c>
      <c r="AB4444" s="14">
        <f t="shared" si="1407"/>
        <v>0</v>
      </c>
      <c r="AC4444" s="15">
        <f t="shared" si="1406"/>
        <v>767.4</v>
      </c>
      <c r="AD4444" s="48">
        <f>(ROUND(AC4444-AC4437,1)/AC4437)</f>
        <v>0.25065189048239894</v>
      </c>
      <c r="AE4444" s="113"/>
      <c r="AF4444" s="60"/>
    </row>
    <row r="4445" spans="1:32">
      <c r="A4445" s="99" t="s">
        <v>822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823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372.9375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567.9375</v>
      </c>
      <c r="AC4446" s="15">
        <f t="shared" si="1406"/>
        <v>767.4</v>
      </c>
      <c r="AD4446" s="48">
        <f>(ROUND(AC4446-AC4437,1)/AC4437)</f>
        <v>0.25065189048239894</v>
      </c>
      <c r="AE4446" s="113"/>
      <c r="AF4446" s="60"/>
    </row>
    <row r="4447" spans="1:32">
      <c r="A4447" s="99" t="s">
        <v>824</v>
      </c>
      <c r="B4447" s="93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825</v>
      </c>
      <c r="B4448" s="93"/>
      <c r="C4448" s="21" t="s">
        <v>327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328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324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325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885</v>
      </c>
      <c r="C4452" s="50" t="s">
        <v>241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792</v>
      </c>
      <c r="B4453" s="91">
        <v>32</v>
      </c>
      <c r="C4453" s="21" t="s">
        <v>323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793</v>
      </c>
      <c r="B4454" s="91">
        <v>16</v>
      </c>
      <c r="C4454" s="21" t="s">
        <v>826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794</v>
      </c>
      <c r="B4455" s="91">
        <v>0</v>
      </c>
      <c r="C4455" s="21" t="s">
        <v>336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795</v>
      </c>
      <c r="B4456" s="91">
        <v>0</v>
      </c>
      <c r="C4456" s="21" t="s">
        <v>337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645</v>
      </c>
      <c r="B4457" s="91"/>
      <c r="C4457" s="21" t="s">
        <v>338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586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821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177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128.69999999999999</v>
      </c>
      <c r="T4459" s="14">
        <f>(O4459/100)*(K4459*$J$10)</f>
        <v>0</v>
      </c>
      <c r="U4459" s="14">
        <f>(P4459/100)*(K4459*$K$10)+(P4459/100)*(L4459*$L$10)</f>
        <v>390.28500000000003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200.2</v>
      </c>
      <c r="Y4459" s="14">
        <f t="shared" si="1409"/>
        <v>0</v>
      </c>
      <c r="Z4459" s="14">
        <f t="shared" si="1410"/>
        <v>567.28500000000008</v>
      </c>
      <c r="AA4459" s="14">
        <f t="shared" si="1411"/>
        <v>0</v>
      </c>
      <c r="AB4459" s="14">
        <f t="shared" si="1413"/>
        <v>0</v>
      </c>
      <c r="AC4459" s="15">
        <f t="shared" si="1412"/>
        <v>767.5</v>
      </c>
      <c r="AD4459" s="48">
        <f>(ROUND(AC4459-AC4452,1)/AC4452)</f>
        <v>0.24594155844155843</v>
      </c>
      <c r="AE4459" s="113"/>
      <c r="AF4459" s="60"/>
    </row>
    <row r="4460" spans="1:32">
      <c r="A4460" s="99" t="s">
        <v>822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823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390.28500000000003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567.28500000000008</v>
      </c>
      <c r="AC4461" s="15">
        <f t="shared" si="1412"/>
        <v>767.5</v>
      </c>
      <c r="AD4461" s="48">
        <f>(ROUND(AC4461-AC4452,1)/AC4452)</f>
        <v>0.24594155844155843</v>
      </c>
      <c r="AE4461" s="113"/>
      <c r="AF4461" s="60"/>
    </row>
    <row r="4462" spans="1:32">
      <c r="A4462" s="99" t="s">
        <v>824</v>
      </c>
      <c r="B4462" s="91"/>
      <c r="C4462" s="21" t="s">
        <v>326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825</v>
      </c>
      <c r="B4463" s="91"/>
      <c r="C4463" s="21" t="s">
        <v>327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328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324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325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886</v>
      </c>
      <c r="C4467" s="50" t="s">
        <v>241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792</v>
      </c>
      <c r="B4468" s="93">
        <v>15</v>
      </c>
      <c r="C4468" s="21" t="s">
        <v>323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793</v>
      </c>
      <c r="B4469" s="93">
        <v>32</v>
      </c>
      <c r="C4469" s="21" t="s">
        <v>826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794</v>
      </c>
      <c r="B4470" s="93">
        <v>12</v>
      </c>
      <c r="C4470" s="21" t="s">
        <v>336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795</v>
      </c>
      <c r="B4471" s="93">
        <v>12</v>
      </c>
      <c r="C4471" s="21" t="s">
        <v>337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645</v>
      </c>
      <c r="B4472" s="93"/>
      <c r="C4472" s="21" t="s">
        <v>338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586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821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187.5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87.36</v>
      </c>
      <c r="T4474" s="14">
        <f>(O4474/100)*(K4474*$J$10)</f>
        <v>0</v>
      </c>
      <c r="U4474" s="14">
        <f>(P4474/100)*(K4474*$K$10)+(P4474/100)*(L4474*$L$10)</f>
        <v>421.875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160.16</v>
      </c>
      <c r="Y4474" s="14">
        <f t="shared" si="1415"/>
        <v>0</v>
      </c>
      <c r="Z4474" s="14">
        <f t="shared" si="1416"/>
        <v>609.375</v>
      </c>
      <c r="AA4474" s="14">
        <f t="shared" si="1417"/>
        <v>0</v>
      </c>
      <c r="AB4474" s="14">
        <f t="shared" si="1419"/>
        <v>0</v>
      </c>
      <c r="AC4474" s="15">
        <f t="shared" si="1418"/>
        <v>769.5</v>
      </c>
      <c r="AD4474" s="48">
        <f>(ROUND(AC4474-AC4467,1)/AC4467)</f>
        <v>0.25571148825065276</v>
      </c>
      <c r="AE4474" s="113"/>
      <c r="AF4474" s="60"/>
    </row>
    <row r="4475" spans="1:32">
      <c r="A4475" s="99" t="s">
        <v>822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823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464.0625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651.5625</v>
      </c>
      <c r="AC4476" s="15">
        <f t="shared" si="1418"/>
        <v>811.7</v>
      </c>
      <c r="AD4476" s="48">
        <f>(ROUND(AC4476-AC4467,1)/AC4467)</f>
        <v>0.32457571801566582</v>
      </c>
      <c r="AE4476" s="113"/>
      <c r="AF4476" s="60"/>
    </row>
    <row r="4477" spans="1:32">
      <c r="A4477" s="99" t="s">
        <v>824</v>
      </c>
      <c r="B4477" s="93"/>
      <c r="C4477" s="21" t="s">
        <v>326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825</v>
      </c>
      <c r="B4478" s="93"/>
      <c r="C4478" s="21" t="s">
        <v>327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328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324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325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887</v>
      </c>
      <c r="C4482" s="50" t="s">
        <v>241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120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220</v>
      </c>
      <c r="AC4482" s="53">
        <f>ROUND(X4482+Y4482+Z4482+AA4482+AB4482,1)</f>
        <v>652</v>
      </c>
      <c r="AD4482" s="58"/>
      <c r="AE4482" s="113"/>
      <c r="AF4482" s="60"/>
    </row>
    <row r="4483" spans="1:32">
      <c r="A4483" s="99" t="s">
        <v>792</v>
      </c>
      <c r="B4483" s="91">
        <v>10</v>
      </c>
      <c r="C4483" s="21" t="s">
        <v>323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96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176</v>
      </c>
      <c r="AC4483" s="15">
        <f>ROUND(X4483+Y4483+Z4483+AA4483+AB4483,1)</f>
        <v>734</v>
      </c>
      <c r="AD4483" s="48">
        <f>(ROUND(AC4483-AC4482,1)/AC4482)</f>
        <v>0.12576687116564417</v>
      </c>
      <c r="AE4483" s="113"/>
      <c r="AF4483" s="60"/>
    </row>
    <row r="4484" spans="1:32">
      <c r="A4484" s="99" t="s">
        <v>793</v>
      </c>
      <c r="B4484" s="91">
        <v>40</v>
      </c>
      <c r="C4484" s="21" t="s">
        <v>826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-0.11226993865030675</v>
      </c>
      <c r="AE4484" s="113"/>
      <c r="AF4484" s="60"/>
    </row>
    <row r="4485" spans="1:32">
      <c r="A4485" s="99" t="s">
        <v>794</v>
      </c>
      <c r="B4485" s="91">
        <v>20</v>
      </c>
      <c r="C4485" s="21" t="s">
        <v>336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-0.11226993865030675</v>
      </c>
      <c r="AE4485" s="113"/>
      <c r="AF4485" s="60"/>
    </row>
    <row r="4486" spans="1:32">
      <c r="A4486" s="99" t="s">
        <v>795</v>
      </c>
      <c r="B4486" s="91">
        <v>20</v>
      </c>
      <c r="C4486" s="21" t="s">
        <v>337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-0.11226993865030675</v>
      </c>
      <c r="AE4486" s="113"/>
      <c r="AF4486" s="60"/>
    </row>
    <row r="4487" spans="1:32">
      <c r="A4487" s="99" t="s">
        <v>645</v>
      </c>
      <c r="B4487" s="91"/>
      <c r="C4487" s="21" t="s">
        <v>338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-0.11226993865030675</v>
      </c>
      <c r="AE4487" s="113"/>
      <c r="AF4487" s="60"/>
    </row>
    <row r="4488" spans="1:32">
      <c r="A4488" s="99" t="s">
        <v>586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8.4969325153374228E-2</v>
      </c>
      <c r="AE4488" s="113"/>
      <c r="AF4488" s="60"/>
    </row>
    <row r="4489" spans="1:32">
      <c r="A4489" s="99" t="s">
        <v>821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202.5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81.899999999999991</v>
      </c>
      <c r="T4489" s="14">
        <f>(O4489/100)*(K4489*$J$10)</f>
        <v>0</v>
      </c>
      <c r="U4489" s="14">
        <f>(P4489/100)*(K4489*$K$10)+(P4489/100)*(L4489*$L$10)</f>
        <v>410.0625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140.39999999999998</v>
      </c>
      <c r="Y4489" s="14">
        <f t="shared" si="1421"/>
        <v>0</v>
      </c>
      <c r="Z4489" s="14">
        <f t="shared" si="1422"/>
        <v>612.5625</v>
      </c>
      <c r="AA4489" s="14">
        <f t="shared" si="1423"/>
        <v>0</v>
      </c>
      <c r="AB4489" s="14">
        <f t="shared" si="1425"/>
        <v>0</v>
      </c>
      <c r="AC4489" s="15">
        <f t="shared" si="1424"/>
        <v>753</v>
      </c>
      <c r="AD4489" s="48">
        <f>(ROUND(AC4489-AC4482,1)/AC4482)</f>
        <v>0.15490797546012269</v>
      </c>
      <c r="AE4489" s="113"/>
      <c r="AF4489" s="60"/>
    </row>
    <row r="4490" spans="1:32">
      <c r="A4490" s="99" t="s">
        <v>822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8.4969325153374228E-2</v>
      </c>
      <c r="AE4490" s="113"/>
      <c r="AF4490" s="60"/>
    </row>
    <row r="4491" spans="1:32">
      <c r="A4491" s="99" t="s">
        <v>823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455.625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658.125</v>
      </c>
      <c r="AC4491" s="15">
        <f t="shared" si="1424"/>
        <v>798.5</v>
      </c>
      <c r="AD4491" s="48">
        <f>(ROUND(AC4491-AC4482,1)/AC4482)</f>
        <v>0.22469325153374234</v>
      </c>
      <c r="AE4491" s="113"/>
      <c r="AF4491" s="60"/>
    </row>
    <row r="4492" spans="1:32">
      <c r="A4492" s="99" t="s">
        <v>824</v>
      </c>
      <c r="B4492" s="91"/>
      <c r="C4492" s="21" t="s">
        <v>326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9.0490797546012275E-2</v>
      </c>
      <c r="AE4492" s="113"/>
      <c r="AF4492" s="60"/>
    </row>
    <row r="4493" spans="1:32">
      <c r="A4493" s="99" t="s">
        <v>825</v>
      </c>
      <c r="B4493" s="91"/>
      <c r="C4493" s="21" t="s">
        <v>327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0.10429447852760736</v>
      </c>
      <c r="AE4493" s="113"/>
      <c r="AF4493" s="60"/>
    </row>
    <row r="4494" spans="1:32">
      <c r="A4494" s="99"/>
      <c r="B4494" s="91"/>
      <c r="C4494" s="21" t="s">
        <v>328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0.10429447852760736</v>
      </c>
      <c r="AE4494" s="113"/>
      <c r="AF4494" s="60"/>
    </row>
    <row r="4495" spans="1:32">
      <c r="A4495" s="99"/>
      <c r="B4495" s="91"/>
      <c r="C4495" s="21" t="s">
        <v>324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0.15950920245398773</v>
      </c>
      <c r="AE4495" s="113"/>
      <c r="AF4495" s="60"/>
    </row>
    <row r="4496" spans="1:32">
      <c r="A4496" s="99"/>
      <c r="B4496" s="91"/>
      <c r="C4496" s="21" t="s">
        <v>325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3.8036809815950923E-2</v>
      </c>
      <c r="AE4496" s="113"/>
      <c r="AF4496" s="60"/>
    </row>
    <row r="4497" spans="1:32">
      <c r="A4497" s="107"/>
      <c r="B4497" s="151" t="s">
        <v>191</v>
      </c>
      <c r="C4497" s="151"/>
      <c r="D4497" s="151"/>
      <c r="E4497" s="151"/>
      <c r="F4497" s="151"/>
      <c r="G4497" s="151"/>
      <c r="H4497" s="151"/>
      <c r="I4497" s="151"/>
      <c r="J4497" s="151"/>
      <c r="K4497" s="151"/>
      <c r="L4497" s="151"/>
      <c r="M4497" s="151"/>
      <c r="N4497" s="151"/>
      <c r="O4497" s="151"/>
      <c r="P4497" s="151"/>
      <c r="Q4497" s="151"/>
      <c r="R4497" s="151"/>
      <c r="S4497" s="151"/>
      <c r="T4497" s="151"/>
      <c r="U4497" s="151"/>
      <c r="V4497" s="151"/>
      <c r="W4497" s="151"/>
      <c r="X4497" s="151"/>
      <c r="Y4497" s="151"/>
      <c r="Z4497" s="151"/>
      <c r="AA4497" s="151"/>
      <c r="AB4497" s="151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242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792</v>
      </c>
      <c r="B4499" s="87">
        <v>0</v>
      </c>
      <c r="C4499" s="21" t="s">
        <v>323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793</v>
      </c>
      <c r="B4500" s="87">
        <v>12</v>
      </c>
      <c r="C4500" s="21" t="s">
        <v>826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794</v>
      </c>
      <c r="B4501" s="87">
        <v>0</v>
      </c>
      <c r="C4501" s="21" t="s">
        <v>336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795</v>
      </c>
      <c r="B4502" s="87">
        <v>0</v>
      </c>
      <c r="C4502" s="21" t="s">
        <v>337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645</v>
      </c>
      <c r="B4503" s="87"/>
      <c r="C4503" s="21" t="s">
        <v>338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586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821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180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92.949999999999989</v>
      </c>
      <c r="T4505" s="14">
        <f>(O4505/100)*(K4505*$J$10)</f>
        <v>0</v>
      </c>
      <c r="U4505" s="14">
        <f>(P4505/100)*(K4505*$K$10)+(P4505/100)*(L4505*$L$10)</f>
        <v>283.5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164.45</v>
      </c>
      <c r="Y4505" s="14">
        <f t="shared" si="1427"/>
        <v>0</v>
      </c>
      <c r="Z4505" s="14">
        <f t="shared" si="1428"/>
        <v>463.5</v>
      </c>
      <c r="AA4505" s="14">
        <f t="shared" si="1429"/>
        <v>0</v>
      </c>
      <c r="AB4505" s="14">
        <f t="shared" si="1431"/>
        <v>0</v>
      </c>
      <c r="AC4505" s="15">
        <f t="shared" si="1430"/>
        <v>628</v>
      </c>
      <c r="AD4505" s="48">
        <f>(ROUND(AC4505-AC4498,1)/AC4498)</f>
        <v>0.24110671936758893</v>
      </c>
      <c r="AE4505" s="113"/>
      <c r="AF4505" s="60"/>
    </row>
    <row r="4506" spans="1:32">
      <c r="A4506" s="99" t="s">
        <v>822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823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283.5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463.5</v>
      </c>
      <c r="AC4507" s="15">
        <f t="shared" si="1430"/>
        <v>628</v>
      </c>
      <c r="AD4507" s="48">
        <f>(ROUND(AC4507-AC4498,1)/AC4498)</f>
        <v>0.24110671936758893</v>
      </c>
      <c r="AE4507" s="111"/>
      <c r="AF4507" s="60"/>
    </row>
    <row r="4508" spans="1:32">
      <c r="A4508" s="99" t="s">
        <v>824</v>
      </c>
      <c r="B4508" s="87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825</v>
      </c>
      <c r="B4509" s="87"/>
      <c r="C4509" s="21" t="s">
        <v>327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328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324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325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242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792</v>
      </c>
      <c r="B4514" s="89">
        <v>0</v>
      </c>
      <c r="C4514" s="21" t="s">
        <v>323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793</v>
      </c>
      <c r="B4515" s="89">
        <v>16</v>
      </c>
      <c r="C4515" s="21" t="s">
        <v>826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794</v>
      </c>
      <c r="B4516" s="89">
        <v>0</v>
      </c>
      <c r="C4516" s="21" t="s">
        <v>336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795</v>
      </c>
      <c r="B4517" s="89">
        <v>0</v>
      </c>
      <c r="C4517" s="21" t="s">
        <v>337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645</v>
      </c>
      <c r="B4518" s="89"/>
      <c r="C4518" s="21" t="s">
        <v>338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586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821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92.039999999999992</v>
      </c>
      <c r="T4520" s="14">
        <f>(O4520/100)*(K4520*$J$10)</f>
        <v>0</v>
      </c>
      <c r="U4520" s="14">
        <f>(P4520/100)*(K4520*$K$10)+(P4520/100)*(L4520*$L$10)</f>
        <v>285.1875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168.74</v>
      </c>
      <c r="Y4520" s="14">
        <f t="shared" si="1427"/>
        <v>0</v>
      </c>
      <c r="Z4520" s="14">
        <f t="shared" si="1428"/>
        <v>480.1875</v>
      </c>
      <c r="AA4520" s="14">
        <f t="shared" si="1429"/>
        <v>0</v>
      </c>
      <c r="AB4520" s="14">
        <f t="shared" si="1433"/>
        <v>0</v>
      </c>
      <c r="AC4520" s="15">
        <f t="shared" si="1432"/>
        <v>648.9</v>
      </c>
      <c r="AD4520" s="48">
        <f>(ROUND(AC4520-AC4513,1)/AC4513)</f>
        <v>0.24980739599383664</v>
      </c>
      <c r="AE4520" s="113"/>
      <c r="AF4520" s="60"/>
    </row>
    <row r="4521" spans="1:32">
      <c r="A4521" s="99" t="s">
        <v>822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823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285.1875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480.1875</v>
      </c>
      <c r="AC4522" s="15">
        <f t="shared" si="1432"/>
        <v>648.9</v>
      </c>
      <c r="AD4522" s="48">
        <f>(ROUND(AC4522-AC4513,1)/AC4513)</f>
        <v>0.24980739599383664</v>
      </c>
      <c r="AE4522" s="113"/>
      <c r="AF4522" s="60"/>
    </row>
    <row r="4523" spans="1:32">
      <c r="A4523" s="99" t="s">
        <v>824</v>
      </c>
      <c r="B4523" s="89"/>
      <c r="C4523" s="21" t="s">
        <v>326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825</v>
      </c>
      <c r="B4524" s="89"/>
      <c r="C4524" s="21" t="s">
        <v>327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328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324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325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242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792</v>
      </c>
      <c r="B4529" s="87">
        <v>0</v>
      </c>
      <c r="C4529" s="21" t="s">
        <v>323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793</v>
      </c>
      <c r="B4530" s="87">
        <v>16</v>
      </c>
      <c r="C4530" s="21" t="s">
        <v>826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794</v>
      </c>
      <c r="B4531" s="87">
        <v>0</v>
      </c>
      <c r="C4531" s="21" t="s">
        <v>336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795</v>
      </c>
      <c r="B4532" s="87">
        <v>0</v>
      </c>
      <c r="C4532" s="21" t="s">
        <v>337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645</v>
      </c>
      <c r="B4533" s="87"/>
      <c r="C4533" s="21" t="s">
        <v>338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586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821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174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96.460000000000008</v>
      </c>
      <c r="T4535" s="14">
        <f>(O4535/100)*(K4535*$J$10)</f>
        <v>0</v>
      </c>
      <c r="U4535" s="14">
        <f>(P4535/100)*(K4535*$K$10)+(P4535/100)*(L4535*$L$10)</f>
        <v>293.625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165.36</v>
      </c>
      <c r="Y4535" s="14">
        <f t="shared" si="1427"/>
        <v>0</v>
      </c>
      <c r="Z4535" s="14">
        <f t="shared" si="1428"/>
        <v>467.625</v>
      </c>
      <c r="AA4535" s="14">
        <f t="shared" si="1429"/>
        <v>0</v>
      </c>
      <c r="AB4535" s="14">
        <f t="shared" si="1435"/>
        <v>0</v>
      </c>
      <c r="AC4535" s="15">
        <f t="shared" si="1434"/>
        <v>633</v>
      </c>
      <c r="AD4535" s="48">
        <f>(ROUND(AC4535-AC4528,1)/AC4528)</f>
        <v>0.24410377358490565</v>
      </c>
      <c r="AE4535" s="113"/>
      <c r="AF4535" s="60"/>
    </row>
    <row r="4536" spans="1:32">
      <c r="A4536" s="99" t="s">
        <v>822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823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293.625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467.625</v>
      </c>
      <c r="AC4537" s="15">
        <f t="shared" si="1434"/>
        <v>633</v>
      </c>
      <c r="AD4537" s="48">
        <f>(ROUND(AC4537-AC4528,1)/AC4528)</f>
        <v>0.24410377358490565</v>
      </c>
      <c r="AE4537" s="113"/>
      <c r="AF4537" s="60"/>
    </row>
    <row r="4538" spans="1:32">
      <c r="A4538" s="99" t="s">
        <v>824</v>
      </c>
      <c r="B4538" s="87"/>
      <c r="C4538" s="21" t="s">
        <v>326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825</v>
      </c>
      <c r="B4539" s="87"/>
      <c r="C4539" s="21" t="s">
        <v>327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328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324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325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1013</v>
      </c>
      <c r="C4543" s="50" t="s">
        <v>242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792</v>
      </c>
      <c r="B4544" s="87">
        <v>20</v>
      </c>
      <c r="C4544" s="21" t="s">
        <v>323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793</v>
      </c>
      <c r="B4545" s="87">
        <v>12</v>
      </c>
      <c r="C4545" s="21" t="s">
        <v>826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794</v>
      </c>
      <c r="B4546" s="87">
        <v>0</v>
      </c>
      <c r="C4546" s="21" t="s">
        <v>336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795</v>
      </c>
      <c r="B4547" s="87">
        <v>0</v>
      </c>
      <c r="C4547" s="21" t="s">
        <v>337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645</v>
      </c>
      <c r="B4548" s="87"/>
      <c r="C4548" s="21" t="s">
        <v>338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586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821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187.5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100.1</v>
      </c>
      <c r="T4550" s="14">
        <f>(O4550/100)*(K4550*$J$10)</f>
        <v>0</v>
      </c>
      <c r="U4550" s="14">
        <f>(P4550/100)*(K4550*$K$10)+(P4550/100)*(L4550*$L$10)</f>
        <v>295.3125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171.6</v>
      </c>
      <c r="Y4550" s="14">
        <f t="shared" si="1437"/>
        <v>0</v>
      </c>
      <c r="Z4550" s="14">
        <f t="shared" si="1438"/>
        <v>482.8125</v>
      </c>
      <c r="AA4550" s="14">
        <f t="shared" si="1439"/>
        <v>0</v>
      </c>
      <c r="AB4550" s="14">
        <f t="shared" si="1441"/>
        <v>0</v>
      </c>
      <c r="AC4550" s="15">
        <f t="shared" si="1440"/>
        <v>654.4</v>
      </c>
      <c r="AD4550" s="48">
        <f>(ROUND(AC4550-AC4543,1)/AC4543)</f>
        <v>0.23939393939393941</v>
      </c>
      <c r="AE4550" s="113"/>
      <c r="AF4550" s="60"/>
    </row>
    <row r="4551" spans="1:32">
      <c r="A4551" s="99" t="s">
        <v>822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823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295.3125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482.8125</v>
      </c>
      <c r="AC4552" s="15">
        <f t="shared" si="1440"/>
        <v>654.4</v>
      </c>
      <c r="AD4552" s="48">
        <f>(ROUND(AC4552-AC4543,1)/AC4543)</f>
        <v>0.23939393939393941</v>
      </c>
      <c r="AE4552" s="113"/>
      <c r="AF4552" s="60"/>
    </row>
    <row r="4553" spans="1:32">
      <c r="A4553" s="99" t="s">
        <v>824</v>
      </c>
      <c r="B4553" s="87"/>
      <c r="C4553" s="21" t="s">
        <v>326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825</v>
      </c>
      <c r="B4554" s="87"/>
      <c r="C4554" s="21" t="s">
        <v>327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328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324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325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240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792</v>
      </c>
      <c r="B4559" s="91">
        <v>0</v>
      </c>
      <c r="C4559" s="21" t="s">
        <v>323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793</v>
      </c>
      <c r="B4560" s="91">
        <v>20</v>
      </c>
      <c r="C4560" s="21" t="s">
        <v>826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794</v>
      </c>
      <c r="B4561" s="91">
        <v>15</v>
      </c>
      <c r="C4561" s="21" t="s">
        <v>336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795</v>
      </c>
      <c r="B4562" s="91">
        <v>15</v>
      </c>
      <c r="C4562" s="21" t="s">
        <v>337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645</v>
      </c>
      <c r="B4563" s="91"/>
      <c r="C4563" s="21" t="s">
        <v>338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586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821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195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72.8</v>
      </c>
      <c r="T4565" s="14">
        <f>(O4565/100)*(K4565*$J$10)</f>
        <v>0</v>
      </c>
      <c r="U4565" s="14">
        <f>(P4565/100)*(K4565*$K$10)+(P4565/100)*(L4565*$L$10)</f>
        <v>351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124.8</v>
      </c>
      <c r="Y4565" s="14">
        <f t="shared" si="1427"/>
        <v>0</v>
      </c>
      <c r="Z4565" s="14">
        <f t="shared" si="1428"/>
        <v>546</v>
      </c>
      <c r="AA4565" s="14">
        <f t="shared" si="1429"/>
        <v>0</v>
      </c>
      <c r="AB4565" s="14">
        <f t="shared" si="1444"/>
        <v>0</v>
      </c>
      <c r="AC4565" s="15">
        <f t="shared" si="1443"/>
        <v>670.8</v>
      </c>
      <c r="AD4565" s="48">
        <f>(ROUND(AC4565-AC4558,1)/AC4558)</f>
        <v>0.330952380952381</v>
      </c>
      <c r="AE4565" s="113" t="s">
        <v>791</v>
      </c>
    </row>
    <row r="4566" spans="1:31">
      <c r="A4566" s="99" t="s">
        <v>822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823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307.125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502.125</v>
      </c>
      <c r="AC4567" s="15">
        <f t="shared" si="1443"/>
        <v>626.9</v>
      </c>
      <c r="AD4567" s="48">
        <f>(ROUND(AC4567-AC4558,1)/AC4558)</f>
        <v>0.24384920634920637</v>
      </c>
      <c r="AE4567" s="113"/>
    </row>
    <row r="4568" spans="1:31">
      <c r="A4568" s="99" t="s">
        <v>824</v>
      </c>
      <c r="B4568" s="91"/>
      <c r="C4568" s="21" t="s">
        <v>326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825</v>
      </c>
      <c r="B4569" s="91"/>
      <c r="C4569" s="21" t="s">
        <v>327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328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324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325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240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576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756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756</v>
      </c>
      <c r="AD4573" s="58" t="s">
        <v>328</v>
      </c>
      <c r="AE4573" s="113"/>
    </row>
    <row r="4574" spans="1:31">
      <c r="A4574" s="99" t="s">
        <v>792</v>
      </c>
      <c r="B4574" s="93">
        <v>10</v>
      </c>
      <c r="C4574" s="21" t="s">
        <v>323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669.59999999999991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813.59999999999991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813.6</v>
      </c>
      <c r="AD4574" s="48">
        <f>(ROUND(AC4574-AC4573,1)/AC4573)</f>
        <v>7.6190476190476197E-2</v>
      </c>
      <c r="AE4574" s="113"/>
    </row>
    <row r="4575" spans="1:31">
      <c r="A4575" s="99" t="s">
        <v>793</v>
      </c>
      <c r="B4575" s="93">
        <v>12</v>
      </c>
      <c r="C4575" s="21" t="s">
        <v>826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388.79999999999995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568.79999999999995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568.79999999999995</v>
      </c>
      <c r="AD4575" s="48">
        <f>(ROUND(AC4575-AC4573,1)/AC4573)</f>
        <v>-0.2476190476190476</v>
      </c>
      <c r="AE4575" s="113"/>
    </row>
    <row r="4576" spans="1:31">
      <c r="A4576" s="99" t="s">
        <v>794</v>
      </c>
      <c r="B4576" s="93">
        <v>0</v>
      </c>
      <c r="C4576" s="21" t="s">
        <v>336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388.79999999999995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568.79999999999995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568.79999999999995</v>
      </c>
      <c r="AD4576" s="48">
        <f>(ROUND(AC4576-AC4573,1)/AC4573)</f>
        <v>-0.2476190476190476</v>
      </c>
      <c r="AE4576" s="113"/>
    </row>
    <row r="4577" spans="1:31">
      <c r="A4577" s="99" t="s">
        <v>795</v>
      </c>
      <c r="B4577" s="93">
        <v>40</v>
      </c>
      <c r="C4577" s="21" t="s">
        <v>337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388.79999999999995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568.79999999999995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568.79999999999995</v>
      </c>
      <c r="AD4577" s="48">
        <f>(ROUND(AC4577-AC4573,1)/AC4573)</f>
        <v>-0.2476190476190476</v>
      </c>
      <c r="AE4577" s="113"/>
    </row>
    <row r="4578" spans="1:31">
      <c r="A4578" s="99" t="s">
        <v>645</v>
      </c>
      <c r="B4578" s="93"/>
      <c r="C4578" s="21" t="s">
        <v>338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388.79999999999995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568.79999999999995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568.79999999999995</v>
      </c>
      <c r="AD4578" s="48">
        <f>(ROUND(AC4578-AC4573,1)/AC4573)</f>
        <v>-0.2476190476190476</v>
      </c>
      <c r="AE4578" s="113"/>
    </row>
    <row r="4579" spans="1:31">
      <c r="A4579" s="99" t="s">
        <v>586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384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624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729.3</v>
      </c>
      <c r="AD4579" s="48">
        <f>(ROUND(AC4579-AC4573,1)/AC4573)</f>
        <v>-3.5317460317460317E-2</v>
      </c>
      <c r="AE4579" s="113"/>
    </row>
    <row r="4580" spans="1:31">
      <c r="A4580" s="99" t="s">
        <v>821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225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99.449999999999989</v>
      </c>
      <c r="T4580" s="14">
        <f>(O4580/100)*(K4580*$J$10)</f>
        <v>0</v>
      </c>
      <c r="U4580" s="14">
        <f>(P4580/100)*(K4580*$K$10)+(P4580/100)*(L4580*$L$10)</f>
        <v>405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157.94999999999999</v>
      </c>
      <c r="Y4580" s="14">
        <f t="shared" si="1446"/>
        <v>0</v>
      </c>
      <c r="Z4580" s="14">
        <f t="shared" si="1447"/>
        <v>630</v>
      </c>
      <c r="AA4580" s="14">
        <f t="shared" si="1448"/>
        <v>0</v>
      </c>
      <c r="AB4580" s="14">
        <f t="shared" si="1450"/>
        <v>0</v>
      </c>
      <c r="AC4580" s="15">
        <f t="shared" si="1449"/>
        <v>788</v>
      </c>
      <c r="AD4580" s="48">
        <f>(ROUND(AC4580-AC4573,1)/AC4573)</f>
        <v>4.2328042328042326E-2</v>
      </c>
      <c r="AE4580" s="113"/>
    </row>
    <row r="4581" spans="1:31">
      <c r="A4581" s="99" t="s">
        <v>822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140.39999999999998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336</v>
      </c>
      <c r="W4581" s="14">
        <f>(R4581/100)*(K4581*$K$11)+(R4581/100)*(L4581*$L$11)</f>
        <v>0</v>
      </c>
      <c r="X4581" s="14">
        <f t="shared" si="1445"/>
        <v>198.89999999999998</v>
      </c>
      <c r="Y4581" s="14">
        <f t="shared" si="1446"/>
        <v>0</v>
      </c>
      <c r="Z4581" s="14">
        <f t="shared" si="1447"/>
        <v>0</v>
      </c>
      <c r="AA4581" s="14">
        <f t="shared" si="1448"/>
        <v>546</v>
      </c>
      <c r="AB4581" s="14">
        <f t="shared" si="1450"/>
        <v>0</v>
      </c>
      <c r="AC4581" s="15">
        <f t="shared" si="1449"/>
        <v>744.9</v>
      </c>
      <c r="AD4581" s="48">
        <f>(ROUND(AC4581-AC4573,1)/AC4573)</f>
        <v>-1.4682539682539682E-2</v>
      </c>
      <c r="AE4581" s="113"/>
    </row>
    <row r="4582" spans="1:31">
      <c r="A4582" s="99" t="s">
        <v>823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99.449999999999989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405</v>
      </c>
      <c r="X4582" s="14">
        <f t="shared" si="1445"/>
        <v>157.94999999999999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630</v>
      </c>
      <c r="AC4582" s="15">
        <f t="shared" si="1449"/>
        <v>788</v>
      </c>
      <c r="AD4582" s="48">
        <f>(ROUND(AC4582-AC4573,1)/AC4573)</f>
        <v>4.2328042328042326E-2</v>
      </c>
      <c r="AE4582" s="113"/>
    </row>
    <row r="4583" spans="1:31">
      <c r="A4583" s="99" t="s">
        <v>824</v>
      </c>
      <c r="B4583" s="93"/>
      <c r="C4583" s="21" t="s">
        <v>326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576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756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756</v>
      </c>
      <c r="AD4583" s="48">
        <f>(ROUND(AC4583-AC4573,1)/AC4573)</f>
        <v>0</v>
      </c>
      <c r="AE4583" s="113"/>
    </row>
    <row r="4584" spans="1:31">
      <c r="A4584" s="99" t="s">
        <v>825</v>
      </c>
      <c r="B4584" s="93"/>
      <c r="C4584" s="21" t="s">
        <v>327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504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714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714</v>
      </c>
      <c r="AD4584" s="48">
        <f>(ROUND(AC4584-AC4573,1)/AC4573)</f>
        <v>-5.5555555555555552E-2</v>
      </c>
      <c r="AE4584" s="113"/>
    </row>
    <row r="4585" spans="1:31">
      <c r="A4585" s="99"/>
      <c r="B4585" s="93" t="s">
        <v>865</v>
      </c>
      <c r="C4585" s="21" t="s">
        <v>328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504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714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714</v>
      </c>
      <c r="AD4585" s="48">
        <f>(ROUND(AC4585-AC4573,1)/AC4573)</f>
        <v>-5.5555555555555552E-2</v>
      </c>
      <c r="AE4585" s="113"/>
    </row>
    <row r="4586" spans="1:31">
      <c r="A4586" s="99"/>
      <c r="B4586" s="93"/>
      <c r="C4586" s="21" t="s">
        <v>324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511.2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655.20000000000005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655.20000000000005</v>
      </c>
      <c r="AD4586" s="48">
        <f>(ROUND(AC4586-AC4573,1)/AC4573)</f>
        <v>-0.13333333333333333</v>
      </c>
    </row>
    <row r="4587" spans="1:31">
      <c r="A4587" s="99"/>
      <c r="B4587" s="93"/>
      <c r="C4587" s="21" t="s">
        <v>325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511.2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655.20000000000005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655.20000000000005</v>
      </c>
      <c r="AD4587" s="48">
        <f>(ROUND(AC4587-AC4573,1)/AC4573)</f>
        <v>-0.13333333333333333</v>
      </c>
      <c r="AE4587" s="113"/>
    </row>
    <row r="4588" spans="1:31">
      <c r="A4588" s="107"/>
      <c r="B4588" s="151" t="s">
        <v>196</v>
      </c>
      <c r="C4588" s="151"/>
      <c r="D4588" s="151"/>
      <c r="E4588" s="151"/>
      <c r="F4588" s="151"/>
      <c r="G4588" s="151"/>
      <c r="H4588" s="151"/>
      <c r="I4588" s="151"/>
      <c r="J4588" s="151"/>
      <c r="K4588" s="151"/>
      <c r="L4588" s="151"/>
      <c r="M4588" s="151"/>
      <c r="N4588" s="151"/>
      <c r="O4588" s="151"/>
      <c r="P4588" s="151"/>
      <c r="Q4588" s="151"/>
      <c r="R4588" s="151"/>
      <c r="S4588" s="151"/>
      <c r="T4588" s="151"/>
      <c r="U4588" s="151"/>
      <c r="V4588" s="151"/>
      <c r="W4588" s="151"/>
      <c r="X4588" s="151"/>
      <c r="Y4588" s="151"/>
      <c r="Z4588" s="151"/>
      <c r="AA4588" s="151"/>
      <c r="AB4588" s="151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242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792</v>
      </c>
      <c r="B4590" s="87">
        <v>10</v>
      </c>
      <c r="C4590" s="21" t="s">
        <v>323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793</v>
      </c>
      <c r="B4591" s="87">
        <v>10</v>
      </c>
      <c r="C4591" s="21" t="s">
        <v>826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794</v>
      </c>
      <c r="B4592" s="87">
        <v>0</v>
      </c>
      <c r="C4592" s="21" t="s">
        <v>336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795</v>
      </c>
      <c r="B4593" s="87">
        <v>0</v>
      </c>
      <c r="C4593" s="21" t="s">
        <v>337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645</v>
      </c>
      <c r="B4594" s="87"/>
      <c r="C4594" s="21" t="s">
        <v>338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586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821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142.5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109.2</v>
      </c>
      <c r="T4596" s="14">
        <f>(O4596/100)*(K4596*$J$10)</f>
        <v>0</v>
      </c>
      <c r="U4596" s="14">
        <f>(P4596/100)*(K4596*$K$10)+(P4596/100)*(L4596*$L$10)</f>
        <v>336.65625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163.80000000000001</v>
      </c>
      <c r="Y4596" s="14">
        <f t="shared" si="1452"/>
        <v>0</v>
      </c>
      <c r="Z4596" s="14">
        <f t="shared" si="1453"/>
        <v>479.15625</v>
      </c>
      <c r="AA4596" s="14">
        <f t="shared" si="1454"/>
        <v>0</v>
      </c>
      <c r="AB4596" s="14">
        <f t="shared" si="1456"/>
        <v>0</v>
      </c>
      <c r="AC4596" s="15">
        <f t="shared" si="1455"/>
        <v>643</v>
      </c>
      <c r="AD4596" s="48">
        <f>(ROUND(AC4596-AC4589,1)/AC4589)</f>
        <v>0.26078431372549021</v>
      </c>
    </row>
    <row r="4597" spans="1:31">
      <c r="A4597" s="99" t="s">
        <v>822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823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336.65625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479.15625</v>
      </c>
      <c r="AC4598" s="15">
        <f t="shared" si="1455"/>
        <v>643</v>
      </c>
      <c r="AD4598" s="48">
        <f>(ROUND(AC4598-AC4589,1)/AC4589)</f>
        <v>0.26078431372549021</v>
      </c>
    </row>
    <row r="4599" spans="1:31">
      <c r="A4599" s="99" t="s">
        <v>824</v>
      </c>
      <c r="B4599" s="87"/>
      <c r="C4599" s="21" t="s">
        <v>326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825</v>
      </c>
      <c r="B4600" s="87"/>
      <c r="C4600" s="21" t="s">
        <v>327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328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324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325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319</v>
      </c>
      <c r="C4604" s="50" t="s">
        <v>242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792</v>
      </c>
      <c r="B4605" s="89">
        <v>0</v>
      </c>
      <c r="C4605" s="21" t="s">
        <v>323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793</v>
      </c>
      <c r="B4606" s="89">
        <v>0</v>
      </c>
      <c r="C4606" s="21" t="s">
        <v>826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794</v>
      </c>
      <c r="B4607" s="89">
        <v>0</v>
      </c>
      <c r="C4607" s="21" t="s">
        <v>336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795</v>
      </c>
      <c r="B4608" s="89">
        <v>0</v>
      </c>
      <c r="C4608" s="21" t="s">
        <v>337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645</v>
      </c>
      <c r="B4609" s="89"/>
      <c r="C4609" s="21" t="s">
        <v>338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586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821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142.5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109.2</v>
      </c>
      <c r="T4611" s="14">
        <f>(O4611/100)*(K4611*$J$10)</f>
        <v>0</v>
      </c>
      <c r="U4611" s="14">
        <f>(P4611/100)*(K4611*$K$10)+(P4611/100)*(L4611*$L$10)</f>
        <v>336.65625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163.80000000000001</v>
      </c>
      <c r="Y4611" s="14">
        <f t="shared" si="1452"/>
        <v>0</v>
      </c>
      <c r="Z4611" s="14">
        <f t="shared" si="1453"/>
        <v>479.15625</v>
      </c>
      <c r="AA4611" s="14">
        <f t="shared" si="1454"/>
        <v>0</v>
      </c>
      <c r="AB4611" s="14">
        <f t="shared" si="1458"/>
        <v>0</v>
      </c>
      <c r="AC4611" s="15">
        <f t="shared" si="1457"/>
        <v>643</v>
      </c>
      <c r="AD4611" s="48">
        <f>(ROUND(AC4611-AC4604,1)/AC4604)</f>
        <v>0.26078431372549021</v>
      </c>
    </row>
    <row r="4612" spans="1:30">
      <c r="A4612" s="99" t="s">
        <v>822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823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336.65625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479.15625</v>
      </c>
      <c r="AC4613" s="15">
        <f t="shared" si="1457"/>
        <v>643</v>
      </c>
      <c r="AD4613" s="48">
        <f>(ROUND(AC4613-AC4604,1)/AC4604)</f>
        <v>0.26078431372549021</v>
      </c>
    </row>
    <row r="4614" spans="1:30">
      <c r="A4614" s="99" t="s">
        <v>824</v>
      </c>
      <c r="B4614" s="89"/>
      <c r="C4614" s="21" t="s">
        <v>326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825</v>
      </c>
      <c r="B4615" s="89"/>
      <c r="C4615" s="21" t="s">
        <v>327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328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324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325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241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792</v>
      </c>
      <c r="B4620" s="91">
        <v>20</v>
      </c>
      <c r="C4620" s="21" t="s">
        <v>323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793</v>
      </c>
      <c r="B4621" s="91">
        <v>12</v>
      </c>
      <c r="C4621" s="21" t="s">
        <v>826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794</v>
      </c>
      <c r="B4622" s="91">
        <v>0</v>
      </c>
      <c r="C4622" s="21" t="s">
        <v>336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795</v>
      </c>
      <c r="B4623" s="91">
        <v>0</v>
      </c>
      <c r="C4623" s="21" t="s">
        <v>337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645</v>
      </c>
      <c r="B4624" s="91"/>
      <c r="C4624" s="21" t="s">
        <v>338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586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821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180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91</v>
      </c>
      <c r="T4626" s="14">
        <f>(O4626/100)*(K4626*$J$10)</f>
        <v>0</v>
      </c>
      <c r="U4626" s="14">
        <f>(P4626/100)*(K4626*$K$10)+(P4626/100)*(L4626*$L$10)</f>
        <v>364.5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136.5</v>
      </c>
      <c r="Y4626" s="14">
        <f t="shared" si="1452"/>
        <v>0</v>
      </c>
      <c r="Z4626" s="14">
        <f t="shared" si="1453"/>
        <v>544.5</v>
      </c>
      <c r="AA4626" s="14">
        <f t="shared" si="1454"/>
        <v>0</v>
      </c>
      <c r="AB4626" s="14">
        <f t="shared" si="1460"/>
        <v>0</v>
      </c>
      <c r="AC4626" s="15">
        <f t="shared" si="1459"/>
        <v>681</v>
      </c>
      <c r="AD4626" s="48">
        <f>(ROUND(AC4626-AC4619,1)/AC4619)</f>
        <v>0.30961538461538463</v>
      </c>
    </row>
    <row r="4627" spans="1:30">
      <c r="A4627" s="99" t="s">
        <v>822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823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324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504</v>
      </c>
      <c r="AC4628" s="15">
        <f t="shared" si="1459"/>
        <v>640.5</v>
      </c>
      <c r="AD4628" s="48">
        <f>(ROUND(AC4628-AC4619,1)/AC4619)</f>
        <v>0.23173076923076924</v>
      </c>
    </row>
    <row r="4629" spans="1:30">
      <c r="A4629" s="99" t="s">
        <v>824</v>
      </c>
      <c r="B4629" s="91"/>
      <c r="C4629" s="21" t="s">
        <v>326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825</v>
      </c>
      <c r="B4630" s="91"/>
      <c r="C4630" s="21" t="s">
        <v>327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328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324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325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608</v>
      </c>
      <c r="C4634" s="50" t="s">
        <v>240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792</v>
      </c>
      <c r="B4635" s="93">
        <v>12</v>
      </c>
      <c r="C4635" s="21" t="s">
        <v>323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793</v>
      </c>
      <c r="B4636" s="93">
        <v>12</v>
      </c>
      <c r="C4636" s="21" t="s">
        <v>826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794</v>
      </c>
      <c r="B4637" s="93">
        <v>0</v>
      </c>
      <c r="C4637" s="21" t="s">
        <v>336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795</v>
      </c>
      <c r="B4638" s="93">
        <v>0</v>
      </c>
      <c r="C4638" s="21" t="s">
        <v>337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645</v>
      </c>
      <c r="B4639" s="93"/>
      <c r="C4639" s="21" t="s">
        <v>338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586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821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180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104</v>
      </c>
      <c r="T4641" s="14">
        <f>(O4641/100)*(K4641*$J$10)</f>
        <v>0</v>
      </c>
      <c r="U4641" s="14">
        <f>(P4641/100)*(K4641*$K$10)+(P4641/100)*(L4641*$L$10)</f>
        <v>324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156</v>
      </c>
      <c r="Y4641" s="14">
        <f t="shared" si="1462"/>
        <v>0</v>
      </c>
      <c r="Z4641" s="14">
        <f t="shared" si="1463"/>
        <v>504</v>
      </c>
      <c r="AA4641" s="14">
        <f t="shared" si="1464"/>
        <v>0</v>
      </c>
      <c r="AB4641" s="14">
        <f t="shared" si="1466"/>
        <v>0</v>
      </c>
      <c r="AC4641" s="15">
        <f t="shared" si="1465"/>
        <v>660</v>
      </c>
      <c r="AD4641" s="48">
        <f>(ROUND(AC4641-AC4634,1)/AC4634)</f>
        <v>0.26923076923076922</v>
      </c>
    </row>
    <row r="4642" spans="1:30">
      <c r="A4642" s="99" t="s">
        <v>822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823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324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504</v>
      </c>
      <c r="AC4643" s="15">
        <f t="shared" si="1465"/>
        <v>660</v>
      </c>
      <c r="AD4643" s="48">
        <f>(ROUND(AC4643-AC4634,1)/AC4634)</f>
        <v>0.26923076923076922</v>
      </c>
    </row>
    <row r="4644" spans="1:30">
      <c r="A4644" s="99" t="s">
        <v>824</v>
      </c>
      <c r="B4644" s="93"/>
      <c r="C4644" s="21" t="s">
        <v>326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825</v>
      </c>
      <c r="B4645" s="93"/>
      <c r="C4645" s="21" t="s">
        <v>327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328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324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325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538</v>
      </c>
      <c r="C4649" s="50" t="s">
        <v>240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414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594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594</v>
      </c>
      <c r="AD4649" s="58" t="s">
        <v>328</v>
      </c>
    </row>
    <row r="4650" spans="1:30">
      <c r="A4650" s="99" t="s">
        <v>792</v>
      </c>
      <c r="B4650" s="91">
        <v>10</v>
      </c>
      <c r="C4650" s="21" t="s">
        <v>323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540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684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684</v>
      </c>
      <c r="AD4650" s="48">
        <f>(ROUND(AC4650-AC4649,1)/AC4649)</f>
        <v>0.15151515151515152</v>
      </c>
    </row>
    <row r="4651" spans="1:30">
      <c r="A4651" s="99" t="s">
        <v>793</v>
      </c>
      <c r="B4651" s="91">
        <v>10</v>
      </c>
      <c r="C4651" s="21" t="s">
        <v>826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-0.20606060606060608</v>
      </c>
    </row>
    <row r="4652" spans="1:30">
      <c r="A4652" s="99" t="s">
        <v>794</v>
      </c>
      <c r="B4652" s="91">
        <v>0</v>
      </c>
      <c r="C4652" s="21" t="s">
        <v>336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-0.20606060606060608</v>
      </c>
    </row>
    <row r="4653" spans="1:30">
      <c r="A4653" s="99" t="s">
        <v>795</v>
      </c>
      <c r="B4653" s="91">
        <v>30</v>
      </c>
      <c r="C4653" s="21" t="s">
        <v>337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-0.20606060606060608</v>
      </c>
    </row>
    <row r="4654" spans="1:30">
      <c r="A4654" s="99" t="s">
        <v>645</v>
      </c>
      <c r="B4654" s="91"/>
      <c r="C4654" s="21" t="s">
        <v>338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-0.20606060606060608</v>
      </c>
    </row>
    <row r="4655" spans="1:30">
      <c r="A4655" s="99" t="s">
        <v>586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-1.6666666666666666E-2</v>
      </c>
    </row>
    <row r="4656" spans="1:30">
      <c r="A4656" s="99" t="s">
        <v>821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144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109.97999999999999</v>
      </c>
      <c r="T4656" s="14">
        <f>(O4656/100)*(K4656*$J$10)</f>
        <v>0</v>
      </c>
      <c r="U4656" s="14">
        <f>(P4656/100)*(K4656*$K$10)+(P4656/100)*(L4656*$L$10)</f>
        <v>311.03999999999996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168.48</v>
      </c>
      <c r="Y4656" s="14">
        <f t="shared" si="1468"/>
        <v>0</v>
      </c>
      <c r="Z4656" s="14">
        <f t="shared" si="1469"/>
        <v>455.03999999999996</v>
      </c>
      <c r="AA4656" s="14">
        <f t="shared" si="1470"/>
        <v>0</v>
      </c>
      <c r="AB4656" s="14">
        <f t="shared" si="1472"/>
        <v>0</v>
      </c>
      <c r="AC4656" s="15">
        <f t="shared" si="1471"/>
        <v>623.5</v>
      </c>
      <c r="AD4656" s="48">
        <f>(ROUND(AC4656-AC4649,1)/AC4649)</f>
        <v>4.9663299663299666E-2</v>
      </c>
    </row>
    <row r="4657" spans="1:30">
      <c r="A4657" s="99" t="s">
        <v>822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-2.1380471380471378E-2</v>
      </c>
    </row>
    <row r="4658" spans="1:30">
      <c r="A4658" s="99" t="s">
        <v>823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109.97999999999999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311.03999999999996</v>
      </c>
      <c r="X4658" s="14">
        <f t="shared" si="1467"/>
        <v>168.48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455.03999999999996</v>
      </c>
      <c r="AC4658" s="15">
        <f t="shared" si="1471"/>
        <v>623.5</v>
      </c>
      <c r="AD4658" s="48">
        <f>(ROUND(AC4658-AC4649,1)/AC4649)</f>
        <v>4.9663299663299666E-2</v>
      </c>
    </row>
    <row r="4659" spans="1:30">
      <c r="A4659" s="99" t="s">
        <v>824</v>
      </c>
      <c r="B4659" s="91"/>
      <c r="C4659" s="21" t="s">
        <v>326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-2.2727272727272728E-2</v>
      </c>
    </row>
    <row r="4660" spans="1:30">
      <c r="A4660" s="99" t="s">
        <v>825</v>
      </c>
      <c r="B4660" s="91"/>
      <c r="C4660" s="21" t="s">
        <v>327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</v>
      </c>
    </row>
    <row r="4661" spans="1:30">
      <c r="A4661" s="99"/>
      <c r="B4661" s="91"/>
      <c r="C4661" s="21" t="s">
        <v>328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</v>
      </c>
    </row>
    <row r="4662" spans="1:30">
      <c r="A4662" s="99"/>
      <c r="B4662" s="91"/>
      <c r="C4662" s="21" t="s">
        <v>324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-4.242424242424242E-2</v>
      </c>
    </row>
    <row r="4663" spans="1:30">
      <c r="A4663" s="99"/>
      <c r="B4663" s="91"/>
      <c r="C4663" s="21" t="s">
        <v>325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-4.242424242424242E-2</v>
      </c>
    </row>
    <row r="4664" spans="1:30">
      <c r="A4664" s="106" t="s">
        <v>0</v>
      </c>
      <c r="B4664" s="92" t="s">
        <v>537</v>
      </c>
      <c r="C4664" s="50" t="s">
        <v>240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792</v>
      </c>
      <c r="B4665" s="93">
        <v>40</v>
      </c>
      <c r="C4665" s="21" t="s">
        <v>323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793</v>
      </c>
      <c r="B4666" s="93">
        <v>0</v>
      </c>
      <c r="C4666" s="21" t="s">
        <v>826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794</v>
      </c>
      <c r="B4667" s="93">
        <v>0</v>
      </c>
      <c r="C4667" s="21" t="s">
        <v>336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795</v>
      </c>
      <c r="B4668" s="93">
        <v>0</v>
      </c>
      <c r="C4668" s="21" t="s">
        <v>337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645</v>
      </c>
      <c r="B4669" s="93"/>
      <c r="C4669" s="21" t="s">
        <v>338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586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821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240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62.400000000000006</v>
      </c>
      <c r="T4671" s="14">
        <f>(O4671/100)*(K4671*$J$10)</f>
        <v>0</v>
      </c>
      <c r="U4671" s="14">
        <f>(P4671/100)*(K4671*$K$10)+(P4671/100)*(L4671*$L$10)</f>
        <v>216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166.4</v>
      </c>
      <c r="Y4671" s="14">
        <f t="shared" si="1474"/>
        <v>0</v>
      </c>
      <c r="Z4671" s="14">
        <f t="shared" si="1475"/>
        <v>456</v>
      </c>
      <c r="AA4671" s="14">
        <f t="shared" si="1476"/>
        <v>0</v>
      </c>
      <c r="AB4671" s="14">
        <f t="shared" si="1478"/>
        <v>0</v>
      </c>
      <c r="AC4671" s="15">
        <f t="shared" si="1477"/>
        <v>622.4</v>
      </c>
      <c r="AD4671" s="48">
        <f>(ROUND(AC4671-AC4664,1)/AC4664)</f>
        <v>0.21562500000000001</v>
      </c>
    </row>
    <row r="4672" spans="1:30">
      <c r="A4672" s="99" t="s">
        <v>822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823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216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456</v>
      </c>
      <c r="AC4673" s="15">
        <f t="shared" si="1477"/>
        <v>622.4</v>
      </c>
      <c r="AD4673" s="48">
        <f>(ROUND(AC4673-AC4664,1)/AC4664)</f>
        <v>0.21562500000000001</v>
      </c>
    </row>
    <row r="4674" spans="1:30">
      <c r="A4674" s="99" t="s">
        <v>824</v>
      </c>
      <c r="B4674" s="93"/>
      <c r="C4674" s="21" t="s">
        <v>326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825</v>
      </c>
      <c r="B4675" s="93"/>
      <c r="C4675" s="21" t="s">
        <v>327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328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324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325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240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480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680</v>
      </c>
      <c r="AC4679" s="53">
        <f>ROUND(X4679+Y4679+Z4679+AA4679+AB4679,1)</f>
        <v>680</v>
      </c>
      <c r="AD4679" s="58"/>
    </row>
    <row r="4680" spans="1:30">
      <c r="A4680" s="99" t="s">
        <v>792</v>
      </c>
      <c r="B4680" s="91">
        <v>0</v>
      </c>
      <c r="C4680" s="21" t="s">
        <v>323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576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736</v>
      </c>
      <c r="AC4680" s="15">
        <f>ROUND(X4680+Y4680+Z4680+AA4680+AB4680,1)</f>
        <v>736</v>
      </c>
      <c r="AD4680" s="48">
        <f>(ROUND(AC4680-AC4679,1)/AC4679)</f>
        <v>8.2352941176470587E-2</v>
      </c>
    </row>
    <row r="4681" spans="1:30">
      <c r="A4681" s="99" t="s">
        <v>793</v>
      </c>
      <c r="B4681" s="91">
        <v>0</v>
      </c>
      <c r="C4681" s="21" t="s">
        <v>826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-0.28235294117647058</v>
      </c>
    </row>
    <row r="4682" spans="1:30">
      <c r="A4682" s="99" t="s">
        <v>794</v>
      </c>
      <c r="B4682" s="91">
        <v>0</v>
      </c>
      <c r="C4682" s="21" t="s">
        <v>336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-0.28235294117647058</v>
      </c>
    </row>
    <row r="4683" spans="1:30">
      <c r="A4683" s="99" t="s">
        <v>795</v>
      </c>
      <c r="B4683" s="91">
        <v>0</v>
      </c>
      <c r="C4683" s="21" t="s">
        <v>337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-0.28235294117647058</v>
      </c>
    </row>
    <row r="4684" spans="1:30">
      <c r="A4684" s="99" t="s">
        <v>645</v>
      </c>
      <c r="B4684" s="91"/>
      <c r="C4684" s="21" t="s">
        <v>338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-0.28235294117647058</v>
      </c>
    </row>
    <row r="4685" spans="1:30">
      <c r="A4685" s="99" t="s">
        <v>586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-0.1</v>
      </c>
    </row>
    <row r="4686" spans="1:30">
      <c r="A4686" s="99" t="s">
        <v>821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225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435.375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660.375</v>
      </c>
      <c r="AA4686" s="14">
        <f t="shared" si="1470"/>
        <v>0</v>
      </c>
      <c r="AB4686" s="14">
        <f t="shared" si="1480"/>
        <v>0</v>
      </c>
      <c r="AC4686" s="15">
        <f t="shared" si="1479"/>
        <v>660.4</v>
      </c>
      <c r="AD4686" s="48">
        <f>(ROUND(AC4686-AC4679,1)/AC4679)</f>
        <v>-2.882352941176471E-2</v>
      </c>
    </row>
    <row r="4687" spans="1:30">
      <c r="A4687" s="99" t="s">
        <v>822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-0.1</v>
      </c>
    </row>
    <row r="4688" spans="1:30">
      <c r="A4688" s="99" t="s">
        <v>823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455.625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680.625</v>
      </c>
      <c r="AC4688" s="15">
        <f t="shared" si="1479"/>
        <v>680.6</v>
      </c>
      <c r="AD4688" s="48">
        <f>(ROUND(AC4688-AC4679,1)/AC4679)</f>
        <v>8.8235294117647051E-4</v>
      </c>
    </row>
    <row r="4689" spans="1:30">
      <c r="A4689" s="99" t="s">
        <v>824</v>
      </c>
      <c r="B4689" s="91"/>
      <c r="C4689" s="21" t="s">
        <v>326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-0.11764705882352941</v>
      </c>
    </row>
    <row r="4690" spans="1:30">
      <c r="A4690" s="99" t="s">
        <v>825</v>
      </c>
      <c r="B4690" s="91"/>
      <c r="C4690" s="21" t="s">
        <v>327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-0.10661764705882353</v>
      </c>
    </row>
    <row r="4691" spans="1:30">
      <c r="A4691" s="99"/>
      <c r="B4691" s="91"/>
      <c r="C4691" s="21" t="s">
        <v>328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-0.10661764705882353</v>
      </c>
    </row>
    <row r="4692" spans="1:30">
      <c r="A4692" s="99"/>
      <c r="B4692" s="91"/>
      <c r="C4692" s="21" t="s">
        <v>324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-0.2</v>
      </c>
    </row>
    <row r="4693" spans="1:30">
      <c r="A4693" s="99"/>
      <c r="B4693" s="91"/>
      <c r="C4693" s="21" t="s">
        <v>325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-0.2</v>
      </c>
    </row>
    <row r="4694" spans="1:30">
      <c r="A4694" s="106" t="s">
        <v>0</v>
      </c>
      <c r="B4694" s="92" t="s">
        <v>1011</v>
      </c>
      <c r="C4694" s="50" t="s">
        <v>240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180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330</v>
      </c>
      <c r="AC4694" s="53">
        <f>ROUND(X4694+Y4694+Z4694+AA4694+AB4694,1)</f>
        <v>570</v>
      </c>
      <c r="AD4694" s="58"/>
    </row>
    <row r="4695" spans="1:30">
      <c r="A4695" s="99" t="s">
        <v>792</v>
      </c>
      <c r="B4695" s="93">
        <v>16</v>
      </c>
      <c r="C4695" s="21" t="s">
        <v>323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144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264</v>
      </c>
      <c r="AC4695" s="15">
        <f>ROUND(X4695+Y4695+Z4695+AA4695+AB4695,1)</f>
        <v>624</v>
      </c>
      <c r="AD4695" s="48">
        <f>(ROUND(AC4695-AC4694,1)/AC4694)</f>
        <v>9.4736842105263161E-2</v>
      </c>
    </row>
    <row r="4696" spans="1:30">
      <c r="A4696" s="99" t="s">
        <v>793</v>
      </c>
      <c r="B4696" s="93">
        <v>10</v>
      </c>
      <c r="C4696" s="21" t="s">
        <v>826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-0.15087719298245614</v>
      </c>
    </row>
    <row r="4697" spans="1:30">
      <c r="A4697" s="99" t="s">
        <v>794</v>
      </c>
      <c r="B4697" s="93">
        <v>0</v>
      </c>
      <c r="C4697" s="21" t="s">
        <v>336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-0.15087719298245614</v>
      </c>
    </row>
    <row r="4698" spans="1:30">
      <c r="A4698" s="99" t="s">
        <v>795</v>
      </c>
      <c r="B4698" s="93">
        <v>0</v>
      </c>
      <c r="C4698" s="21" t="s">
        <v>337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-0.15087719298245614</v>
      </c>
    </row>
    <row r="4699" spans="1:30">
      <c r="A4699" s="99" t="s">
        <v>645</v>
      </c>
      <c r="B4699" s="93"/>
      <c r="C4699" s="21" t="s">
        <v>338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-0.15087719298245614</v>
      </c>
    </row>
    <row r="4700" spans="1:30">
      <c r="A4700" s="99" t="s">
        <v>586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2.6315789473684209E-2</v>
      </c>
    </row>
    <row r="4701" spans="1:30">
      <c r="A4701" s="99" t="s">
        <v>821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195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45.5</v>
      </c>
      <c r="T4701" s="14">
        <f>(O4701/100)*(K4701*$J$10)</f>
        <v>0</v>
      </c>
      <c r="U4701" s="14">
        <f>(P4701/100)*(K4701*$K$10)+(P4701/100)*(L4701*$L$10)</f>
        <v>351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78</v>
      </c>
      <c r="Y4701" s="14">
        <f t="shared" si="1468"/>
        <v>0</v>
      </c>
      <c r="Z4701" s="14">
        <f t="shared" si="1469"/>
        <v>546</v>
      </c>
      <c r="AA4701" s="14">
        <f t="shared" si="1470"/>
        <v>0</v>
      </c>
      <c r="AB4701" s="14">
        <f t="shared" si="1482"/>
        <v>0</v>
      </c>
      <c r="AC4701" s="15">
        <f t="shared" si="1481"/>
        <v>624</v>
      </c>
      <c r="AD4701" s="48">
        <f>(ROUND(AC4701-AC4694,1)/AC4694)</f>
        <v>9.4736842105263161E-2</v>
      </c>
    </row>
    <row r="4702" spans="1:30">
      <c r="A4702" s="99" t="s">
        <v>822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2.6315789473684209E-2</v>
      </c>
    </row>
    <row r="4703" spans="1:30">
      <c r="A4703" s="99" t="s">
        <v>823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394.875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589.875</v>
      </c>
      <c r="AC4703" s="15">
        <f t="shared" si="1481"/>
        <v>667.9</v>
      </c>
      <c r="AD4703" s="48">
        <f>(ROUND(AC4703-AC4694,1)/AC4694)</f>
        <v>0.1717543859649123</v>
      </c>
    </row>
    <row r="4704" spans="1:30">
      <c r="A4704" s="99" t="s">
        <v>824</v>
      </c>
      <c r="B4704" s="93"/>
      <c r="C4704" s="21" t="s">
        <v>326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6.5789473684210523E-2</v>
      </c>
    </row>
    <row r="4705" spans="1:30">
      <c r="A4705" s="99" t="s">
        <v>825</v>
      </c>
      <c r="B4705" s="93"/>
      <c r="C4705" s="21" t="s">
        <v>327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5.2631578947368418E-2</v>
      </c>
    </row>
    <row r="4706" spans="1:30">
      <c r="A4706" s="99"/>
      <c r="B4706" s="93"/>
      <c r="C4706" s="21" t="s">
        <v>328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5.2631578947368418E-2</v>
      </c>
    </row>
    <row r="4707" spans="1:30">
      <c r="A4707" s="99"/>
      <c r="B4707" s="93"/>
      <c r="C4707" s="21" t="s">
        <v>324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-3.1578947368421054E-2</v>
      </c>
    </row>
    <row r="4708" spans="1:30">
      <c r="A4708" s="99"/>
      <c r="B4708" s="93"/>
      <c r="C4708" s="21" t="s">
        <v>325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7.7192982456140355E-2</v>
      </c>
    </row>
    <row r="4709" spans="1:30">
      <c r="A4709" s="107"/>
      <c r="B4709" s="151" t="s">
        <v>345</v>
      </c>
      <c r="C4709" s="151"/>
      <c r="D4709" s="151"/>
      <c r="E4709" s="151"/>
      <c r="F4709" s="151"/>
      <c r="G4709" s="151"/>
      <c r="H4709" s="151"/>
      <c r="I4709" s="151"/>
      <c r="J4709" s="151"/>
      <c r="K4709" s="151"/>
      <c r="L4709" s="151"/>
      <c r="M4709" s="151"/>
      <c r="N4709" s="151"/>
      <c r="O4709" s="151"/>
      <c r="P4709" s="151"/>
      <c r="Q4709" s="151"/>
      <c r="R4709" s="151"/>
      <c r="S4709" s="151"/>
      <c r="T4709" s="151"/>
      <c r="U4709" s="151"/>
      <c r="V4709" s="151"/>
      <c r="W4709" s="151"/>
      <c r="X4709" s="151"/>
      <c r="Y4709" s="151"/>
      <c r="Z4709" s="151"/>
      <c r="AA4709" s="151"/>
      <c r="AB4709" s="151"/>
      <c r="AC4709" s="18">
        <v>500</v>
      </c>
      <c r="AD4709" s="18"/>
    </row>
    <row r="4710" spans="1:30">
      <c r="A4710" s="106" t="s">
        <v>0</v>
      </c>
      <c r="B4710" s="87" t="s">
        <v>1009</v>
      </c>
      <c r="C4710" s="21" t="s">
        <v>242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792</v>
      </c>
      <c r="B4711" s="87">
        <v>6</v>
      </c>
      <c r="C4711" s="21" t="s">
        <v>323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793</v>
      </c>
      <c r="B4712" s="87">
        <v>14</v>
      </c>
      <c r="C4712" s="21" t="s">
        <v>826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794</v>
      </c>
      <c r="B4713" s="87">
        <v>0</v>
      </c>
      <c r="C4713" s="21" t="s">
        <v>336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795</v>
      </c>
      <c r="B4714" s="87">
        <v>0</v>
      </c>
      <c r="C4714" s="21" t="s">
        <v>337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645</v>
      </c>
      <c r="B4715" s="87"/>
      <c r="C4715" s="21" t="s">
        <v>338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586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821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127.5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109.20000000000002</v>
      </c>
      <c r="T4717" s="14">
        <f>(O4717/100)*(K4717*$J$10)</f>
        <v>0</v>
      </c>
      <c r="U4717" s="14">
        <f>(P4717/100)*(K4717*$K$10)+(P4717/100)*(L4717*$L$10)</f>
        <v>344.25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163.80000000000001</v>
      </c>
      <c r="Y4717" s="14">
        <f t="shared" si="1485"/>
        <v>0</v>
      </c>
      <c r="Z4717" s="14">
        <f t="shared" si="1486"/>
        <v>471.75</v>
      </c>
      <c r="AA4717" s="14">
        <f t="shared" si="1487"/>
        <v>0</v>
      </c>
      <c r="AB4717" s="14">
        <f t="shared" si="1489"/>
        <v>0</v>
      </c>
      <c r="AC4717" s="15">
        <f t="shared" si="1488"/>
        <v>635.6</v>
      </c>
      <c r="AD4717" s="48">
        <f>(ROUND(AC4717-AC4710,1)/AC4710)</f>
        <v>0.24627450980392157</v>
      </c>
    </row>
    <row r="4718" spans="1:30">
      <c r="A4718" s="99" t="s">
        <v>822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823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344.25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471.75</v>
      </c>
      <c r="AC4719" s="15">
        <f t="shared" si="1488"/>
        <v>635.6</v>
      </c>
      <c r="AD4719" s="48">
        <f>(ROUND(AC4719-AC4710,1)/AC4710)</f>
        <v>0.24627450980392157</v>
      </c>
    </row>
    <row r="4720" spans="1:30">
      <c r="A4720" s="99" t="s">
        <v>824</v>
      </c>
      <c r="B4720" s="87"/>
      <c r="C4720" s="21" t="s">
        <v>326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825</v>
      </c>
      <c r="B4721" s="87"/>
      <c r="C4721" s="21" t="s">
        <v>327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328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324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325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240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792</v>
      </c>
      <c r="B4726" s="91">
        <v>8</v>
      </c>
      <c r="C4726" s="21" t="s">
        <v>323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793</v>
      </c>
      <c r="B4727" s="91">
        <v>18</v>
      </c>
      <c r="C4727" s="21" t="s">
        <v>826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794</v>
      </c>
      <c r="B4728" s="91">
        <v>0</v>
      </c>
      <c r="C4728" s="21" t="s">
        <v>336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795</v>
      </c>
      <c r="B4729" s="91">
        <v>0</v>
      </c>
      <c r="C4729" s="21" t="s">
        <v>337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645</v>
      </c>
      <c r="B4730" s="91"/>
      <c r="C4730" s="21" t="s">
        <v>338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586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821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127.5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109.20000000000002</v>
      </c>
      <c r="T4732" s="14">
        <f>(O4732/100)*(K4732*$J$10)</f>
        <v>0</v>
      </c>
      <c r="U4732" s="14">
        <f>(P4732/100)*(K4732*$K$10)+(P4732/100)*(L4732*$L$10)</f>
        <v>344.25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163.80000000000001</v>
      </c>
      <c r="Y4732" s="14">
        <f t="shared" si="1491"/>
        <v>0</v>
      </c>
      <c r="Z4732" s="14">
        <f t="shared" si="1492"/>
        <v>471.75</v>
      </c>
      <c r="AA4732" s="14">
        <f t="shared" si="1493"/>
        <v>0</v>
      </c>
      <c r="AB4732" s="14">
        <f t="shared" si="1496"/>
        <v>0</v>
      </c>
      <c r="AC4732" s="15">
        <f t="shared" si="1495"/>
        <v>635.6</v>
      </c>
      <c r="AD4732" s="48">
        <f>(ROUND(AC4732-AC4725,1)/AC4725)</f>
        <v>0.26111111111111113</v>
      </c>
    </row>
    <row r="4733" spans="1:30">
      <c r="A4733" s="99" t="s">
        <v>822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823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344.25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471.75</v>
      </c>
      <c r="AC4734" s="15">
        <f t="shared" si="1495"/>
        <v>635.6</v>
      </c>
      <c r="AD4734" s="48">
        <f>(ROUND(AC4734-AC4725,1)/AC4725)</f>
        <v>0.26111111111111113</v>
      </c>
    </row>
    <row r="4735" spans="1:30">
      <c r="A4735" s="99" t="s">
        <v>824</v>
      </c>
      <c r="B4735" s="91"/>
      <c r="C4735" s="21" t="s">
        <v>326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825</v>
      </c>
      <c r="B4736" s="91"/>
      <c r="C4736" s="21" t="s">
        <v>327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328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324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325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240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792</v>
      </c>
      <c r="B4741" s="93">
        <v>6</v>
      </c>
      <c r="C4741" s="21" t="s">
        <v>323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793</v>
      </c>
      <c r="B4742" s="93">
        <v>20</v>
      </c>
      <c r="C4742" s="21" t="s">
        <v>826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794</v>
      </c>
      <c r="B4743" s="93">
        <v>0</v>
      </c>
      <c r="C4743" s="21" t="s">
        <v>336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795</v>
      </c>
      <c r="B4744" s="93">
        <v>0</v>
      </c>
      <c r="C4744" s="21" t="s">
        <v>337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645</v>
      </c>
      <c r="B4745" s="93"/>
      <c r="C4745" s="21" t="s">
        <v>338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586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821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142.5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108.68</v>
      </c>
      <c r="T4747" s="14">
        <f>(O4747/100)*(K4747*$J$10)</f>
        <v>0</v>
      </c>
      <c r="U4747" s="14">
        <f>(P4747/100)*(K4747*$K$10)+(P4747/100)*(L4747*$L$10)</f>
        <v>320.625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165.88</v>
      </c>
      <c r="Y4747" s="14">
        <f t="shared" si="1498"/>
        <v>0</v>
      </c>
      <c r="Z4747" s="14">
        <f t="shared" si="1499"/>
        <v>463.125</v>
      </c>
      <c r="AA4747" s="14">
        <f t="shared" si="1500"/>
        <v>0</v>
      </c>
      <c r="AB4747" s="14">
        <f t="shared" si="1502"/>
        <v>0</v>
      </c>
      <c r="AC4747" s="15">
        <f t="shared" si="1501"/>
        <v>629</v>
      </c>
      <c r="AD4747" s="48">
        <f>(ROUND(AC4747-AC4740,1)/AC4740)</f>
        <v>0.23236677115987461</v>
      </c>
    </row>
    <row r="4748" spans="1:30">
      <c r="A4748" s="99" t="s">
        <v>822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823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320.625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463.125</v>
      </c>
      <c r="AC4749" s="15">
        <f t="shared" si="1501"/>
        <v>629</v>
      </c>
      <c r="AD4749" s="48">
        <f>(ROUND(AC4749-AC4740,1)/AC4740)</f>
        <v>0.23236677115987461</v>
      </c>
    </row>
    <row r="4750" spans="1:30">
      <c r="A4750" s="99" t="s">
        <v>824</v>
      </c>
      <c r="B4750" s="93"/>
      <c r="C4750" s="21" t="s">
        <v>326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825</v>
      </c>
      <c r="B4751" s="93"/>
      <c r="C4751" s="21" t="s">
        <v>327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328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324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325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860</v>
      </c>
      <c r="C4755" s="50" t="s">
        <v>240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792</v>
      </c>
      <c r="B4756" s="91">
        <v>18</v>
      </c>
      <c r="C4756" s="21" t="s">
        <v>323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793</v>
      </c>
      <c r="B4757" s="91">
        <v>15</v>
      </c>
      <c r="C4757" s="21" t="s">
        <v>826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794</v>
      </c>
      <c r="B4758" s="91">
        <v>0</v>
      </c>
      <c r="C4758" s="21" t="s">
        <v>336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795</v>
      </c>
      <c r="B4759" s="91">
        <v>0</v>
      </c>
      <c r="C4759" s="21" t="s">
        <v>337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645</v>
      </c>
      <c r="B4760" s="91"/>
      <c r="C4760" s="21" t="s">
        <v>338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586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821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150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105.29999999999998</v>
      </c>
      <c r="T4762" s="14">
        <f>(O4762/100)*(K4762*$J$10)</f>
        <v>0</v>
      </c>
      <c r="U4762" s="14">
        <f>(P4762/100)*(K4762*$K$10)+(P4762/100)*(L4762*$L$10)</f>
        <v>324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163.79999999999998</v>
      </c>
      <c r="Y4762" s="14">
        <f t="shared" si="1498"/>
        <v>0</v>
      </c>
      <c r="Z4762" s="14">
        <f t="shared" si="1499"/>
        <v>474</v>
      </c>
      <c r="AA4762" s="14">
        <f t="shared" si="1500"/>
        <v>0</v>
      </c>
      <c r="AB4762" s="14">
        <f t="shared" si="1504"/>
        <v>0</v>
      </c>
      <c r="AC4762" s="15">
        <f t="shared" si="1503"/>
        <v>637.79999999999995</v>
      </c>
      <c r="AD4762" s="48">
        <f>(ROUND(AC4762-AC4755,1)/AC4755)</f>
        <v>0.26547619047619048</v>
      </c>
    </row>
    <row r="4763" spans="1:30">
      <c r="A4763" s="99" t="s">
        <v>822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823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324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474</v>
      </c>
      <c r="AC4764" s="15">
        <f t="shared" si="1503"/>
        <v>637.79999999999995</v>
      </c>
      <c r="AD4764" s="48">
        <f>(ROUND(AC4764-AC4755,1)/AC4755)</f>
        <v>0.26547619047619048</v>
      </c>
    </row>
    <row r="4765" spans="1:30">
      <c r="A4765" s="99" t="s">
        <v>824</v>
      </c>
      <c r="B4765" s="91"/>
      <c r="C4765" s="21" t="s">
        <v>326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825</v>
      </c>
      <c r="B4766" s="91"/>
      <c r="C4766" s="21" t="s">
        <v>327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328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324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325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867</v>
      </c>
      <c r="C4770" s="50" t="s">
        <v>240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792</v>
      </c>
      <c r="B4771" s="93">
        <v>20</v>
      </c>
      <c r="C4771" s="21" t="s">
        <v>323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793</v>
      </c>
      <c r="B4772" s="93">
        <v>12</v>
      </c>
      <c r="C4772" s="21" t="s">
        <v>826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794</v>
      </c>
      <c r="B4773" s="93">
        <v>0</v>
      </c>
      <c r="C4773" s="21" t="s">
        <v>336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795</v>
      </c>
      <c r="B4774" s="93">
        <v>0</v>
      </c>
      <c r="C4774" s="21" t="s">
        <v>337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645</v>
      </c>
      <c r="B4775" s="93"/>
      <c r="C4775" s="21" t="s">
        <v>338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586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821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142.5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111.8</v>
      </c>
      <c r="T4777" s="14">
        <f>(O4777/100)*(K4777*$J$10)</f>
        <v>0</v>
      </c>
      <c r="U4777" s="14">
        <f>(P4777/100)*(K4777*$K$10)+(P4777/100)*(L4777*$L$10)</f>
        <v>339.86250000000001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167.7</v>
      </c>
      <c r="Y4777" s="14">
        <f t="shared" si="1506"/>
        <v>0</v>
      </c>
      <c r="Z4777" s="14">
        <f t="shared" si="1507"/>
        <v>482.36250000000001</v>
      </c>
      <c r="AA4777" s="14">
        <f t="shared" si="1508"/>
        <v>0</v>
      </c>
      <c r="AB4777" s="14">
        <f t="shared" si="1510"/>
        <v>0</v>
      </c>
      <c r="AC4777" s="15">
        <f t="shared" si="1509"/>
        <v>650.1</v>
      </c>
      <c r="AD4777" s="48">
        <f>(ROUND(AC4777-AC4770,1)/AC4770)</f>
        <v>0.25988372093023254</v>
      </c>
    </row>
    <row r="4778" spans="1:30">
      <c r="A4778" s="99" t="s">
        <v>822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823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339.86250000000001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482.36250000000001</v>
      </c>
      <c r="AC4779" s="15">
        <f t="shared" si="1509"/>
        <v>650.1</v>
      </c>
      <c r="AD4779" s="48">
        <f>(ROUND(AC4779-AC4770,1)/AC4770)</f>
        <v>0.25988372093023254</v>
      </c>
    </row>
    <row r="4780" spans="1:30">
      <c r="A4780" s="99" t="s">
        <v>824</v>
      </c>
      <c r="B4780" s="93"/>
      <c r="C4780" s="21" t="s">
        <v>326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825</v>
      </c>
      <c r="B4781" s="93"/>
      <c r="C4781" s="21" t="s">
        <v>327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328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324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325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51" t="s">
        <v>346</v>
      </c>
      <c r="C4785" s="151"/>
      <c r="D4785" s="151"/>
      <c r="E4785" s="151"/>
      <c r="F4785" s="151"/>
      <c r="G4785" s="151"/>
      <c r="H4785" s="151"/>
      <c r="I4785" s="151"/>
      <c r="J4785" s="151"/>
      <c r="K4785" s="151"/>
      <c r="L4785" s="151"/>
      <c r="M4785" s="151"/>
      <c r="N4785" s="151"/>
      <c r="O4785" s="151"/>
      <c r="P4785" s="151"/>
      <c r="Q4785" s="151"/>
      <c r="R4785" s="151"/>
      <c r="S4785" s="151"/>
      <c r="T4785" s="151"/>
      <c r="U4785" s="151"/>
      <c r="V4785" s="151"/>
      <c r="W4785" s="151"/>
      <c r="X4785" s="151"/>
      <c r="Y4785" s="151"/>
      <c r="Z4785" s="151"/>
      <c r="AA4785" s="151"/>
      <c r="AB4785" s="151"/>
      <c r="AC4785" s="18" t="s">
        <v>1005</v>
      </c>
      <c r="AD4785" s="18"/>
    </row>
    <row r="4786" spans="1:30">
      <c r="A4786" s="106" t="s">
        <v>0</v>
      </c>
      <c r="B4786" s="87" t="s">
        <v>1073</v>
      </c>
      <c r="C4786" s="21" t="s">
        <v>242</v>
      </c>
      <c r="D4786" s="12">
        <v>102</v>
      </c>
      <c r="E4786" s="12">
        <v>0</v>
      </c>
      <c r="F4786" s="12">
        <v>0</v>
      </c>
      <c r="G4786" s="12">
        <v>0</v>
      </c>
      <c r="H4786" s="12">
        <v>0</v>
      </c>
      <c r="I4786" s="13">
        <v>15</v>
      </c>
      <c r="J4786" s="13">
        <v>55</v>
      </c>
      <c r="K4786" s="13">
        <v>0</v>
      </c>
      <c r="L4786" s="13">
        <v>0</v>
      </c>
      <c r="M4786" s="13">
        <v>0</v>
      </c>
      <c r="N4786" s="14">
        <f>D4786*$D$3</f>
        <v>204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285.60000000000002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489.6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489.6</v>
      </c>
      <c r="AD4786" s="48">
        <v>0</v>
      </c>
    </row>
    <row r="4787" spans="1:30">
      <c r="A4787" s="99" t="s">
        <v>792</v>
      </c>
      <c r="B4787" s="87">
        <v>10</v>
      </c>
      <c r="C4787" s="21" t="s">
        <v>323</v>
      </c>
      <c r="D4787" s="12">
        <v>102</v>
      </c>
      <c r="E4787" s="12">
        <v>0</v>
      </c>
      <c r="F4787" s="12">
        <v>0</v>
      </c>
      <c r="G4787" s="12">
        <v>0</v>
      </c>
      <c r="H4787" s="12">
        <v>0</v>
      </c>
      <c r="I4787" s="13">
        <v>30</v>
      </c>
      <c r="J4787" s="13">
        <v>70</v>
      </c>
      <c r="K4787" s="13">
        <v>0</v>
      </c>
      <c r="L4787" s="13">
        <v>0</v>
      </c>
      <c r="M4787" s="13">
        <v>0</v>
      </c>
      <c r="N4787" s="14">
        <f>D4787*$D$4</f>
        <v>163.20000000000002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408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571.20000000000005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571.20000000000005</v>
      </c>
      <c r="AD4787" s="48">
        <f>(ROUND(AC4787-AC4786,1)/AC4786)</f>
        <v>0.16666666666666666</v>
      </c>
    </row>
    <row r="4788" spans="1:30">
      <c r="A4788" s="99" t="s">
        <v>793</v>
      </c>
      <c r="B4788" s="87">
        <v>10</v>
      </c>
      <c r="C4788" s="21" t="s">
        <v>826</v>
      </c>
      <c r="D4788" s="12">
        <v>102</v>
      </c>
      <c r="E4788" s="12">
        <v>0</v>
      </c>
      <c r="F4788" s="12">
        <v>0</v>
      </c>
      <c r="G4788" s="12">
        <v>0</v>
      </c>
      <c r="H4788" s="12">
        <v>0</v>
      </c>
      <c r="I4788" s="13">
        <v>15</v>
      </c>
      <c r="J4788" s="13">
        <v>55</v>
      </c>
      <c r="K4788" s="13">
        <v>0</v>
      </c>
      <c r="L4788" s="13">
        <v>0</v>
      </c>
      <c r="M4788" s="13">
        <v>0</v>
      </c>
      <c r="N4788" s="14">
        <f>D4788*$D$5</f>
        <v>204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257.04000000000002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461.04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461</v>
      </c>
      <c r="AD4788" s="48">
        <f>(ROUND(AC4788-AC4786,1)/AC4786)</f>
        <v>-5.8415032679738563E-2</v>
      </c>
    </row>
    <row r="4789" spans="1:30">
      <c r="A4789" s="99" t="s">
        <v>794</v>
      </c>
      <c r="B4789" s="87">
        <v>0</v>
      </c>
      <c r="C4789" s="21" t="s">
        <v>336</v>
      </c>
      <c r="D4789" s="12">
        <v>102</v>
      </c>
      <c r="E4789" s="12">
        <v>0</v>
      </c>
      <c r="F4789" s="12">
        <v>0</v>
      </c>
      <c r="G4789" s="12">
        <v>0</v>
      </c>
      <c r="H4789" s="12">
        <v>0</v>
      </c>
      <c r="I4789" s="13">
        <v>15</v>
      </c>
      <c r="J4789" s="13">
        <v>55</v>
      </c>
      <c r="K4789" s="13">
        <v>0</v>
      </c>
      <c r="L4789" s="13">
        <v>0</v>
      </c>
      <c r="M4789" s="13">
        <v>0</v>
      </c>
      <c r="N4789" s="14">
        <f>D4789*$D$6</f>
        <v>204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257.04000000000002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461.04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461</v>
      </c>
      <c r="AD4789" s="48">
        <f>(ROUND(AC4789-AC4786,1)/AC4786)</f>
        <v>-5.8415032679738563E-2</v>
      </c>
    </row>
    <row r="4790" spans="1:30">
      <c r="A4790" s="99" t="s">
        <v>795</v>
      </c>
      <c r="B4790" s="87">
        <v>0</v>
      </c>
      <c r="C4790" s="21" t="s">
        <v>337</v>
      </c>
      <c r="D4790" s="12">
        <v>102</v>
      </c>
      <c r="E4790" s="12">
        <v>0</v>
      </c>
      <c r="F4790" s="12">
        <v>0</v>
      </c>
      <c r="G4790" s="12">
        <v>0</v>
      </c>
      <c r="H4790" s="12">
        <v>0</v>
      </c>
      <c r="I4790" s="13">
        <v>15</v>
      </c>
      <c r="J4790" s="13">
        <v>55</v>
      </c>
      <c r="K4790" s="13">
        <v>0</v>
      </c>
      <c r="L4790" s="13">
        <v>0</v>
      </c>
      <c r="M4790" s="13">
        <v>0</v>
      </c>
      <c r="N4790" s="14">
        <f>D4790*$D$7</f>
        <v>204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257.04000000000002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461.04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461</v>
      </c>
      <c r="AD4790" s="48">
        <f>(ROUND(AC4790-AC4786,1)/AC4786)</f>
        <v>-5.8415032679738563E-2</v>
      </c>
    </row>
    <row r="4791" spans="1:30">
      <c r="A4791" s="99" t="s">
        <v>645</v>
      </c>
      <c r="B4791" s="87"/>
      <c r="C4791" s="21" t="s">
        <v>338</v>
      </c>
      <c r="D4791" s="12">
        <v>102</v>
      </c>
      <c r="E4791" s="12">
        <v>0</v>
      </c>
      <c r="F4791" s="12">
        <v>0</v>
      </c>
      <c r="G4791" s="12">
        <v>0</v>
      </c>
      <c r="H4791" s="12">
        <v>0</v>
      </c>
      <c r="I4791" s="13">
        <v>15</v>
      </c>
      <c r="J4791" s="13">
        <v>55</v>
      </c>
      <c r="K4791" s="13">
        <v>0</v>
      </c>
      <c r="L4791" s="13">
        <v>0</v>
      </c>
      <c r="M4791" s="13">
        <v>0</v>
      </c>
      <c r="N4791" s="14">
        <f>D4791*$D$8</f>
        <v>204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257.04000000000002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461.04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461</v>
      </c>
      <c r="AD4791" s="48">
        <f>(ROUND(AC4791-AC4786,1)/AC4786)</f>
        <v>-5.8415032679738563E-2</v>
      </c>
    </row>
    <row r="4792" spans="1:30">
      <c r="A4792" s="99" t="s">
        <v>586</v>
      </c>
      <c r="B4792" s="87"/>
      <c r="C4792" s="21" t="s">
        <v>1</v>
      </c>
      <c r="D4792" s="12">
        <v>51</v>
      </c>
      <c r="E4792" s="12">
        <v>115</v>
      </c>
      <c r="F4792" s="12">
        <v>0</v>
      </c>
      <c r="G4792" s="12">
        <v>0</v>
      </c>
      <c r="H4792" s="12">
        <v>0</v>
      </c>
      <c r="I4792" s="13">
        <v>15</v>
      </c>
      <c r="J4792" s="13">
        <v>55</v>
      </c>
      <c r="K4792" s="13">
        <v>70</v>
      </c>
      <c r="L4792" s="13">
        <v>0</v>
      </c>
      <c r="M4792" s="13">
        <v>0</v>
      </c>
      <c r="N4792" s="14">
        <f>D4792*$D$9</f>
        <v>66.3</v>
      </c>
      <c r="O4792" s="14">
        <f>E4792*$E$9</f>
        <v>172.5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92.82</v>
      </c>
      <c r="T4792" s="14">
        <f>(O4792/100)*(K4792*$K$9)</f>
        <v>241.5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159.12</v>
      </c>
      <c r="Y4792" s="14">
        <f t="shared" si="1512"/>
        <v>414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573.1</v>
      </c>
      <c r="AD4792" s="48">
        <f>(ROUND(AC4792-AC4786,1)/AC4786)</f>
        <v>0.17054738562091504</v>
      </c>
    </row>
    <row r="4793" spans="1:30">
      <c r="A4793" s="99" t="s">
        <v>821</v>
      </c>
      <c r="B4793" s="87"/>
      <c r="C4793" s="21" t="s">
        <v>2</v>
      </c>
      <c r="D4793" s="12">
        <v>51</v>
      </c>
      <c r="E4793" s="12">
        <v>0</v>
      </c>
      <c r="F4793" s="12">
        <v>115</v>
      </c>
      <c r="G4793" s="12">
        <v>0</v>
      </c>
      <c r="H4793" s="12">
        <v>0</v>
      </c>
      <c r="I4793" s="13">
        <v>15</v>
      </c>
      <c r="J4793" s="13">
        <v>55</v>
      </c>
      <c r="K4793" s="13">
        <v>35</v>
      </c>
      <c r="L4793" s="13">
        <v>35</v>
      </c>
      <c r="M4793" s="13">
        <v>0</v>
      </c>
      <c r="N4793" s="14">
        <f>D4793*$D$10</f>
        <v>66.3</v>
      </c>
      <c r="O4793" s="14">
        <f>E4793*$E$10</f>
        <v>0</v>
      </c>
      <c r="P4793" s="14">
        <f>F4793*$F$10</f>
        <v>172.5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92.82</v>
      </c>
      <c r="T4793" s="14">
        <f>(O4793/100)*(K4793*$J$10)</f>
        <v>0</v>
      </c>
      <c r="U4793" s="14">
        <f>(P4793/100)*(K4793*$K$10)+(P4793/100)*(L4793*$L$10)</f>
        <v>271.6875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159.12</v>
      </c>
      <c r="Y4793" s="14">
        <f t="shared" si="1512"/>
        <v>0</v>
      </c>
      <c r="Z4793" s="14">
        <f t="shared" si="1513"/>
        <v>444.1875</v>
      </c>
      <c r="AA4793" s="14">
        <f t="shared" si="1514"/>
        <v>0</v>
      </c>
      <c r="AB4793" s="14">
        <f t="shared" si="1516"/>
        <v>0</v>
      </c>
      <c r="AC4793" s="15">
        <f t="shared" si="1515"/>
        <v>603.29999999999995</v>
      </c>
      <c r="AD4793" s="48">
        <f>(ROUND(AC4793-AC4786,1)/AC4786)</f>
        <v>0.23223039215686275</v>
      </c>
    </row>
    <row r="4794" spans="1:30">
      <c r="A4794" s="99" t="s">
        <v>822</v>
      </c>
      <c r="B4794" s="87"/>
      <c r="C4794" s="21" t="s">
        <v>3</v>
      </c>
      <c r="D4794" s="12">
        <v>51</v>
      </c>
      <c r="E4794" s="12">
        <v>0</v>
      </c>
      <c r="F4794" s="12">
        <v>0</v>
      </c>
      <c r="G4794" s="12">
        <v>115</v>
      </c>
      <c r="H4794" s="12">
        <v>0</v>
      </c>
      <c r="I4794" s="13">
        <v>15</v>
      </c>
      <c r="J4794" s="13">
        <v>55</v>
      </c>
      <c r="K4794" s="13">
        <v>0</v>
      </c>
      <c r="L4794" s="13">
        <v>70</v>
      </c>
      <c r="M4794" s="13">
        <v>0</v>
      </c>
      <c r="N4794" s="14">
        <f>D4794*$D$11</f>
        <v>66.3</v>
      </c>
      <c r="O4794" s="14">
        <f>E4794*$E$11</f>
        <v>0</v>
      </c>
      <c r="P4794" s="14">
        <f>F4794*$F$11</f>
        <v>0</v>
      </c>
      <c r="Q4794" s="14">
        <f>G4794*$G$11</f>
        <v>172.5</v>
      </c>
      <c r="R4794" s="14">
        <f>H4794*$H$11</f>
        <v>0</v>
      </c>
      <c r="S4794" s="14">
        <f>(N4794/100)*(I4794*$I$11)+(N4794/100)*(J4794*$J$11)</f>
        <v>92.82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241.5</v>
      </c>
      <c r="W4794" s="14">
        <f>(R4794/100)*(K4794*$K$11)+(R4794/100)*(L4794*$L$11)</f>
        <v>0</v>
      </c>
      <c r="X4794" s="14">
        <f t="shared" si="1511"/>
        <v>159.12</v>
      </c>
      <c r="Y4794" s="14">
        <f t="shared" si="1512"/>
        <v>0</v>
      </c>
      <c r="Z4794" s="14">
        <f t="shared" si="1513"/>
        <v>0</v>
      </c>
      <c r="AA4794" s="14">
        <f t="shared" si="1514"/>
        <v>414</v>
      </c>
      <c r="AB4794" s="14">
        <f t="shared" si="1516"/>
        <v>0</v>
      </c>
      <c r="AC4794" s="15">
        <f t="shared" si="1515"/>
        <v>573.1</v>
      </c>
      <c r="AD4794" s="48">
        <f>(ROUND(AC4794-AC4786,1)/AC4786)</f>
        <v>0.17054738562091504</v>
      </c>
    </row>
    <row r="4795" spans="1:30">
      <c r="A4795" s="99" t="s">
        <v>823</v>
      </c>
      <c r="B4795" s="87"/>
      <c r="C4795" s="21" t="s">
        <v>4</v>
      </c>
      <c r="D4795" s="12">
        <v>51</v>
      </c>
      <c r="E4795" s="12">
        <v>0</v>
      </c>
      <c r="F4795" s="12">
        <v>0</v>
      </c>
      <c r="G4795" s="12">
        <v>0</v>
      </c>
      <c r="H4795" s="12">
        <v>115</v>
      </c>
      <c r="I4795" s="13">
        <v>15</v>
      </c>
      <c r="J4795" s="13">
        <v>55</v>
      </c>
      <c r="K4795" s="13">
        <v>35</v>
      </c>
      <c r="L4795" s="13">
        <v>35</v>
      </c>
      <c r="M4795" s="13">
        <v>0</v>
      </c>
      <c r="N4795" s="14">
        <f>D4795*$D$12</f>
        <v>66.3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172.5</v>
      </c>
      <c r="S4795" s="14">
        <f>(N4795/100)*(I4795*$I$12)+(N4795/100)*(J4795*$J$12)</f>
        <v>92.82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271.6875</v>
      </c>
      <c r="X4795" s="14">
        <f t="shared" si="1511"/>
        <v>159.12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444.1875</v>
      </c>
      <c r="AC4795" s="15">
        <f t="shared" si="1515"/>
        <v>603.29999999999995</v>
      </c>
      <c r="AD4795" s="48">
        <f>(ROUND(AC4795-AC4786,1)/AC4786)</f>
        <v>0.23223039215686275</v>
      </c>
    </row>
    <row r="4796" spans="1:30">
      <c r="A4796" s="99" t="s">
        <v>824</v>
      </c>
      <c r="B4796" s="87"/>
      <c r="C4796" s="21" t="s">
        <v>326</v>
      </c>
      <c r="D4796" s="12">
        <v>102</v>
      </c>
      <c r="E4796" s="12">
        <v>0</v>
      </c>
      <c r="F4796" s="12">
        <v>0</v>
      </c>
      <c r="G4796" s="12">
        <v>0</v>
      </c>
      <c r="H4796" s="12">
        <v>0</v>
      </c>
      <c r="I4796" s="13">
        <v>15</v>
      </c>
      <c r="J4796" s="13">
        <v>55</v>
      </c>
      <c r="K4796" s="13">
        <v>0</v>
      </c>
      <c r="L4796" s="13">
        <v>0</v>
      </c>
      <c r="M4796" s="13">
        <v>65</v>
      </c>
      <c r="N4796" s="14">
        <f>D4796*$D$13</f>
        <v>153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413.1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566.1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566.1</v>
      </c>
      <c r="AD4796" s="48">
        <f>(ROUND(AC4796-AC4786,1)/AC4786)</f>
        <v>0.15625</v>
      </c>
    </row>
    <row r="4797" spans="1:30">
      <c r="A4797" s="99" t="s">
        <v>825</v>
      </c>
      <c r="B4797" s="87"/>
      <c r="C4797" s="21" t="s">
        <v>327</v>
      </c>
      <c r="D4797" s="12">
        <v>102</v>
      </c>
      <c r="E4797" s="12">
        <v>0</v>
      </c>
      <c r="F4797" s="12">
        <v>0</v>
      </c>
      <c r="G4797" s="12">
        <v>0</v>
      </c>
      <c r="H4797" s="12">
        <v>0</v>
      </c>
      <c r="I4797" s="13">
        <v>15</v>
      </c>
      <c r="J4797" s="13">
        <v>55</v>
      </c>
      <c r="K4797" s="13">
        <v>65</v>
      </c>
      <c r="L4797" s="13">
        <v>0</v>
      </c>
      <c r="M4797" s="13">
        <v>0</v>
      </c>
      <c r="N4797" s="14">
        <f>D4797*$D$14</f>
        <v>153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413.1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566.1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566.1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328</v>
      </c>
      <c r="D4798" s="12">
        <v>102</v>
      </c>
      <c r="E4798" s="12">
        <v>0</v>
      </c>
      <c r="F4798" s="12">
        <v>0</v>
      </c>
      <c r="G4798" s="12">
        <v>0</v>
      </c>
      <c r="H4798" s="12">
        <v>0</v>
      </c>
      <c r="I4798" s="13">
        <v>15</v>
      </c>
      <c r="J4798" s="13">
        <v>55</v>
      </c>
      <c r="K4798" s="13">
        <v>0</v>
      </c>
      <c r="L4798" s="13">
        <v>65</v>
      </c>
      <c r="M4798" s="13">
        <v>0</v>
      </c>
      <c r="N4798" s="14">
        <f>D4798*$D$15</f>
        <v>153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413.1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566.1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566.1</v>
      </c>
      <c r="AD4798" s="48">
        <f>(ROUND(AC4798-AC4786,1)/AC4786)</f>
        <v>0.15625</v>
      </c>
    </row>
    <row r="4799" spans="1:30">
      <c r="A4799" s="99"/>
      <c r="B4799" s="87"/>
      <c r="C4799" s="21" t="s">
        <v>324</v>
      </c>
      <c r="D4799" s="12">
        <v>102</v>
      </c>
      <c r="E4799" s="12">
        <v>0</v>
      </c>
      <c r="F4799" s="12">
        <v>0</v>
      </c>
      <c r="G4799" s="12">
        <v>0</v>
      </c>
      <c r="H4799" s="12">
        <v>0</v>
      </c>
      <c r="I4799" s="13">
        <v>15</v>
      </c>
      <c r="J4799" s="13">
        <v>80</v>
      </c>
      <c r="K4799" s="13">
        <v>0</v>
      </c>
      <c r="L4799" s="13">
        <v>0</v>
      </c>
      <c r="M4799" s="13">
        <v>0</v>
      </c>
      <c r="N4799" s="14">
        <f>D4799*$D$16</f>
        <v>163.20000000000002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481.44000000000005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644.6400000000001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644.6</v>
      </c>
      <c r="AD4799" s="48">
        <f>(ROUND(AC4799-AC4786,1)/AC4786)</f>
        <v>0.31658496732026142</v>
      </c>
    </row>
    <row r="4800" spans="1:30">
      <c r="A4800" s="99"/>
      <c r="B4800" s="87"/>
      <c r="C4800" s="21" t="s">
        <v>325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45</v>
      </c>
      <c r="J4800" s="13">
        <v>55</v>
      </c>
      <c r="K4800" s="13">
        <v>0</v>
      </c>
      <c r="L4800" s="13">
        <v>0</v>
      </c>
      <c r="M4800" s="13">
        <v>0</v>
      </c>
      <c r="N4800" s="14">
        <f>D4800*$D$17</f>
        <v>192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408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600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600</v>
      </c>
      <c r="AD4800" s="48">
        <f>(ROUND(AC4800-AC4786,1)/AC4786)</f>
        <v>0.22549019607843138</v>
      </c>
    </row>
    <row r="4801" spans="1:30">
      <c r="A4801" s="106" t="s">
        <v>0</v>
      </c>
      <c r="B4801" s="88" t="s">
        <v>202</v>
      </c>
      <c r="C4801" s="50" t="s">
        <v>242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792</v>
      </c>
      <c r="B4802" s="89">
        <v>8</v>
      </c>
      <c r="C4802" s="21" t="s">
        <v>323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793</v>
      </c>
      <c r="B4803" s="89">
        <v>12</v>
      </c>
      <c r="C4803" s="21" t="s">
        <v>826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794</v>
      </c>
      <c r="B4804" s="89">
        <v>0</v>
      </c>
      <c r="C4804" s="21" t="s">
        <v>336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795</v>
      </c>
      <c r="B4805" s="89">
        <v>0</v>
      </c>
      <c r="C4805" s="21" t="s">
        <v>337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645</v>
      </c>
      <c r="B4806" s="89"/>
      <c r="C4806" s="21" t="s">
        <v>338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586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821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120.64</v>
      </c>
      <c r="T4808" s="14">
        <f>(O4808/100)*(K4808*$J$10)</f>
        <v>0</v>
      </c>
      <c r="U4808" s="14">
        <f>(P4808/100)*(K4808*$K$10)+(P4808/100)*(L4808*$L$10)</f>
        <v>358.59375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196.04000000000002</v>
      </c>
      <c r="Y4808" s="14">
        <f t="shared" si="1518"/>
        <v>0</v>
      </c>
      <c r="Z4808" s="14">
        <f t="shared" si="1519"/>
        <v>546.09375</v>
      </c>
      <c r="AA4808" s="14">
        <f t="shared" si="1520"/>
        <v>0</v>
      </c>
      <c r="AB4808" s="14">
        <f t="shared" si="1521"/>
        <v>0</v>
      </c>
      <c r="AC4808" s="15">
        <f t="shared" si="1522"/>
        <v>742.1</v>
      </c>
      <c r="AD4808" s="48">
        <f>(ROUND(AC4808-AC4801,1)/AC4801)</f>
        <v>0.23027188328912465</v>
      </c>
    </row>
    <row r="4809" spans="1:30">
      <c r="A4809" s="99" t="s">
        <v>822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823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358.59375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546.09375</v>
      </c>
      <c r="AC4810" s="15">
        <f t="shared" si="1522"/>
        <v>742.1</v>
      </c>
      <c r="AD4810" s="48">
        <f>(ROUND(AC4810-AC4801,1)/AC4801)</f>
        <v>0.23027188328912465</v>
      </c>
    </row>
    <row r="4811" spans="1:30">
      <c r="A4811" s="99" t="s">
        <v>824</v>
      </c>
      <c r="B4811" s="89"/>
      <c r="C4811" s="21" t="s">
        <v>326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825</v>
      </c>
      <c r="B4812" s="89"/>
      <c r="C4812" s="21" t="s">
        <v>327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328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324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325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203</v>
      </c>
      <c r="C4816" s="50" t="s">
        <v>240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792</v>
      </c>
      <c r="B4817" s="91">
        <v>40</v>
      </c>
      <c r="C4817" s="21" t="s">
        <v>323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793</v>
      </c>
      <c r="B4818" s="91">
        <v>0</v>
      </c>
      <c r="C4818" s="21" t="s">
        <v>826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794</v>
      </c>
      <c r="B4819" s="91">
        <v>0</v>
      </c>
      <c r="C4819" s="21" t="s">
        <v>336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795</v>
      </c>
      <c r="B4820" s="91">
        <v>0</v>
      </c>
      <c r="C4820" s="21" t="s">
        <v>337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645</v>
      </c>
      <c r="B4821" s="91"/>
      <c r="C4821" s="21" t="s">
        <v>338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586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821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232.5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124.80000000000001</v>
      </c>
      <c r="T4823" s="14">
        <f>(O4823/100)*(K4823*$J$10)</f>
        <v>0</v>
      </c>
      <c r="U4823" s="14">
        <f>(P4823/100)*(K4823*$K$10)+(P4823/100)*(L4823*$L$10)</f>
        <v>418.50000000000006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228.8</v>
      </c>
      <c r="Y4823" s="14">
        <f t="shared" si="1518"/>
        <v>0</v>
      </c>
      <c r="Z4823" s="14">
        <f t="shared" si="1519"/>
        <v>651</v>
      </c>
      <c r="AA4823" s="14">
        <f t="shared" si="1520"/>
        <v>0</v>
      </c>
      <c r="AB4823" s="14">
        <f t="shared" si="1524"/>
        <v>0</v>
      </c>
      <c r="AC4823" s="15">
        <f t="shared" si="1523"/>
        <v>879.8</v>
      </c>
      <c r="AD4823" s="48">
        <f>(ROUND(AC4823-AC4816,1)/AC4816)</f>
        <v>0.2497159090909091</v>
      </c>
    </row>
    <row r="4824" spans="1:30">
      <c r="A4824" s="99" t="s">
        <v>822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823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418.50000000000006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651</v>
      </c>
      <c r="AC4825" s="15">
        <f t="shared" si="1523"/>
        <v>879.8</v>
      </c>
      <c r="AD4825" s="48">
        <f>(ROUND(AC4825-AC4816,1)/AC4816)</f>
        <v>0.2497159090909091</v>
      </c>
    </row>
    <row r="4826" spans="1:30">
      <c r="A4826" s="99" t="s">
        <v>824</v>
      </c>
      <c r="B4826" s="91"/>
      <c r="C4826" s="21" t="s">
        <v>326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825</v>
      </c>
      <c r="B4827" s="91"/>
      <c r="C4827" s="21" t="s">
        <v>327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328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324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325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227</v>
      </c>
      <c r="C4831" s="50" t="s">
        <v>240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75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175</v>
      </c>
      <c r="AC4831" s="53">
        <f>ROUND(X4831+Y4831+Z4831+AA4831+AB4831,1)</f>
        <v>535</v>
      </c>
      <c r="AD4831" s="58"/>
    </row>
    <row r="4832" spans="1:30">
      <c r="A4832" s="99" t="s">
        <v>792</v>
      </c>
      <c r="B4832" s="93">
        <v>10</v>
      </c>
      <c r="C4832" s="21" t="s">
        <v>323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60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140</v>
      </c>
      <c r="AC4832" s="15">
        <f>ROUND(X4832+Y4832+Z4832+AA4832+AB4832,1)</f>
        <v>590</v>
      </c>
      <c r="AD4832" s="48">
        <f>(ROUND(AC4832-AC4831,1)/AC4831)</f>
        <v>0.10280373831775701</v>
      </c>
    </row>
    <row r="4833" spans="1:30">
      <c r="A4833" s="99" t="s">
        <v>793</v>
      </c>
      <c r="B4833" s="93">
        <v>12</v>
      </c>
      <c r="C4833" s="21" t="s">
        <v>826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-8.9719626168224292E-2</v>
      </c>
    </row>
    <row r="4834" spans="1:30">
      <c r="A4834" s="99" t="s">
        <v>794</v>
      </c>
      <c r="B4834" s="93">
        <v>0</v>
      </c>
      <c r="C4834" s="21" t="s">
        <v>336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-8.9719626168224292E-2</v>
      </c>
    </row>
    <row r="4835" spans="1:30">
      <c r="A4835" s="99" t="s">
        <v>795</v>
      </c>
      <c r="B4835" s="93">
        <v>0</v>
      </c>
      <c r="C4835" s="21" t="s">
        <v>337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-8.9719626168224292E-2</v>
      </c>
    </row>
    <row r="4836" spans="1:30">
      <c r="A4836" s="99" t="s">
        <v>645</v>
      </c>
      <c r="B4836" s="93"/>
      <c r="C4836" s="21" t="s">
        <v>338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-8.9719626168224292E-2</v>
      </c>
    </row>
    <row r="4837" spans="1:30">
      <c r="A4837" s="99" t="s">
        <v>586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0.12990654205607477</v>
      </c>
    </row>
    <row r="4838" spans="1:30">
      <c r="A4838" s="99" t="s">
        <v>821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187.5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58.499999999999993</v>
      </c>
      <c r="T4838" s="14">
        <f>(O4838/100)*(K4838*$J$10)</f>
        <v>0</v>
      </c>
      <c r="U4838" s="14">
        <f>(P4838/100)*(K4838*$K$10)+(P4838/100)*(L4838*$L$10)</f>
        <v>337.5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117</v>
      </c>
      <c r="Y4838" s="14">
        <f t="shared" si="1526"/>
        <v>0</v>
      </c>
      <c r="Z4838" s="14">
        <f t="shared" si="1527"/>
        <v>525</v>
      </c>
      <c r="AA4838" s="14">
        <f t="shared" si="1528"/>
        <v>0</v>
      </c>
      <c r="AB4838" s="14">
        <f t="shared" si="1530"/>
        <v>0</v>
      </c>
      <c r="AC4838" s="15">
        <f t="shared" si="1529"/>
        <v>642</v>
      </c>
      <c r="AD4838" s="48">
        <f>(ROUND(AC4838-AC4831,1)/AC4831)</f>
        <v>0.2</v>
      </c>
    </row>
    <row r="4839" spans="1:30">
      <c r="A4839" s="99" t="s">
        <v>822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0.12990654205607477</v>
      </c>
    </row>
    <row r="4840" spans="1:30">
      <c r="A4840" s="99" t="s">
        <v>823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379.6875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567.1875</v>
      </c>
      <c r="AC4840" s="15">
        <f t="shared" si="1529"/>
        <v>684.2</v>
      </c>
      <c r="AD4840" s="48">
        <f>(ROUND(AC4840-AC4831,1)/AC4831)</f>
        <v>0.27887850467289715</v>
      </c>
    </row>
    <row r="4841" spans="1:30">
      <c r="A4841" s="99" t="s">
        <v>824</v>
      </c>
      <c r="B4841" s="93"/>
      <c r="C4841" s="21" t="s">
        <v>326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0.10747663551401869</v>
      </c>
    </row>
    <row r="4842" spans="1:30">
      <c r="A4842" s="99" t="s">
        <v>825</v>
      </c>
      <c r="B4842" s="93"/>
      <c r="C4842" s="21" t="s">
        <v>327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0.1102803738317757</v>
      </c>
    </row>
    <row r="4843" spans="1:30">
      <c r="A4843" s="99"/>
      <c r="B4843" s="93">
        <v>500</v>
      </c>
      <c r="C4843" s="21" t="s">
        <v>328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0.1102803738317757</v>
      </c>
    </row>
    <row r="4844" spans="1:30">
      <c r="A4844" s="99"/>
      <c r="B4844" s="93"/>
      <c r="C4844" s="21" t="s">
        <v>324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0.15962616822429906</v>
      </c>
    </row>
    <row r="4845" spans="1:30">
      <c r="A4845" s="99"/>
      <c r="B4845" s="93"/>
      <c r="C4845" s="21" t="s">
        <v>325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4.5233644859813085E-2</v>
      </c>
    </row>
    <row r="4846" spans="1:30">
      <c r="A4846" s="106" t="s">
        <v>0</v>
      </c>
      <c r="B4846" s="90" t="s">
        <v>204</v>
      </c>
      <c r="C4846" s="50" t="s">
        <v>241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575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825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825</v>
      </c>
      <c r="AD4846" s="58" t="s">
        <v>326</v>
      </c>
    </row>
    <row r="4847" spans="1:30">
      <c r="A4847" s="99" t="s">
        <v>792</v>
      </c>
      <c r="B4847" s="91">
        <v>20</v>
      </c>
      <c r="C4847" s="21" t="s">
        <v>323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750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950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950</v>
      </c>
      <c r="AD4847" s="48">
        <f>(ROUND(AC4847-AC4846,1)/AC4846)</f>
        <v>0.15151515151515152</v>
      </c>
    </row>
    <row r="4848" spans="1:30">
      <c r="A4848" s="99" t="s">
        <v>793</v>
      </c>
      <c r="B4848" s="91">
        <v>20</v>
      </c>
      <c r="C4848" s="21" t="s">
        <v>826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-0.20606060606060606</v>
      </c>
    </row>
    <row r="4849" spans="1:30">
      <c r="A4849" s="99" t="s">
        <v>794</v>
      </c>
      <c r="B4849" s="91">
        <v>0</v>
      </c>
      <c r="C4849" s="21" t="s">
        <v>336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-0.20606060606060606</v>
      </c>
    </row>
    <row r="4850" spans="1:30">
      <c r="A4850" s="99" t="s">
        <v>795</v>
      </c>
      <c r="B4850" s="91">
        <v>0</v>
      </c>
      <c r="C4850" s="21" t="s">
        <v>337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-0.20606060606060606</v>
      </c>
    </row>
    <row r="4851" spans="1:30">
      <c r="A4851" s="99" t="s">
        <v>645</v>
      </c>
      <c r="B4851" s="91"/>
      <c r="C4851" s="21" t="s">
        <v>338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-0.20606060606060606</v>
      </c>
    </row>
    <row r="4852" spans="1:30">
      <c r="A4852" s="99" t="s">
        <v>586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7.6363636363636364E-3</v>
      </c>
    </row>
    <row r="4853" spans="1:30">
      <c r="A4853" s="99" t="s">
        <v>821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187.5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145.08000000000001</v>
      </c>
      <c r="T4853" s="14">
        <f>(O4853/100)*(K4853*$J$10)</f>
        <v>0</v>
      </c>
      <c r="U4853" s="14">
        <f>(P4853/100)*(K4853*$K$10)+(P4853/100)*(L4853*$L$10)+(N4853/100)*(M4853*$M$10)</f>
        <v>460.28750000000002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225.68</v>
      </c>
      <c r="Y4853" s="14">
        <f t="shared" si="1526"/>
        <v>0</v>
      </c>
      <c r="Z4853" s="14">
        <f t="shared" si="1527"/>
        <v>647.78750000000002</v>
      </c>
      <c r="AA4853" s="14">
        <f t="shared" si="1528"/>
        <v>0</v>
      </c>
      <c r="AB4853" s="14">
        <f t="shared" si="1533"/>
        <v>0</v>
      </c>
      <c r="AC4853" s="15">
        <f t="shared" si="1531"/>
        <v>873.5</v>
      </c>
      <c r="AD4853" s="48">
        <f>(ROUND(AC4853-AC4846,1)/AC4846)</f>
        <v>5.8787878787878785E-2</v>
      </c>
    </row>
    <row r="4854" spans="1:30">
      <c r="A4854" s="99" t="s">
        <v>822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7.6363636363636364E-3</v>
      </c>
    </row>
    <row r="4855" spans="1:30">
      <c r="A4855" s="99" t="s">
        <v>823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460.28750000000002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647.78750000000002</v>
      </c>
      <c r="AC4855" s="15">
        <f t="shared" si="1531"/>
        <v>873.5</v>
      </c>
      <c r="AD4855" s="48">
        <f>(ROUND(AC4855-AC4846,1)/AC4846)</f>
        <v>5.8787878787878785E-2</v>
      </c>
    </row>
    <row r="4856" spans="1:30">
      <c r="A4856" s="99" t="s">
        <v>824</v>
      </c>
      <c r="B4856" s="91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4.5454545454545456E-2</v>
      </c>
    </row>
    <row r="4857" spans="1:30">
      <c r="A4857" s="99" t="s">
        <v>825</v>
      </c>
      <c r="B4857" s="91"/>
      <c r="C4857" s="21" t="s">
        <v>327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</v>
      </c>
    </row>
    <row r="4858" spans="1:30">
      <c r="A4858" s="99"/>
      <c r="B4858" s="91">
        <v>700</v>
      </c>
      <c r="C4858" s="21" t="s">
        <v>328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</v>
      </c>
    </row>
    <row r="4859" spans="1:30">
      <c r="A4859" s="99"/>
      <c r="B4859" s="91"/>
      <c r="C4859" s="21" t="s">
        <v>324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-4.2424242424242427E-2</v>
      </c>
    </row>
    <row r="4860" spans="1:30">
      <c r="A4860" s="99"/>
      <c r="B4860" s="91"/>
      <c r="C4860" s="21" t="s">
        <v>325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-4.2424242424242427E-2</v>
      </c>
    </row>
    <row r="4861" spans="1:30">
      <c r="A4861" s="106" t="s">
        <v>0</v>
      </c>
      <c r="B4861" s="92" t="s">
        <v>205</v>
      </c>
      <c r="C4861" s="50" t="s">
        <v>240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792</v>
      </c>
      <c r="B4862" s="93">
        <v>10</v>
      </c>
      <c r="C4862" s="21" t="s">
        <v>323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793</v>
      </c>
      <c r="B4863" s="93">
        <v>30</v>
      </c>
      <c r="C4863" s="21" t="s">
        <v>826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794</v>
      </c>
      <c r="B4864" s="93">
        <v>0</v>
      </c>
      <c r="C4864" s="21" t="s">
        <v>336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795</v>
      </c>
      <c r="B4865" s="93">
        <v>0</v>
      </c>
      <c r="C4865" s="21" t="s">
        <v>337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645</v>
      </c>
      <c r="B4866" s="93"/>
      <c r="C4866" s="21" t="s">
        <v>338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586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821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202.5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98.28</v>
      </c>
      <c r="T4868" s="14">
        <f>(O4868/100)*(K4868*$J$10)</f>
        <v>0</v>
      </c>
      <c r="U4868" s="14">
        <f>(P4868/100)*(K4868*$K$10)+(P4868/100)*(L4868*$L$10)</f>
        <v>410.0625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168.48000000000002</v>
      </c>
      <c r="Y4868" s="14">
        <f t="shared" si="1518"/>
        <v>0</v>
      </c>
      <c r="Z4868" s="14">
        <f t="shared" si="1519"/>
        <v>612.5625</v>
      </c>
      <c r="AA4868" s="14">
        <f t="shared" si="1520"/>
        <v>0</v>
      </c>
      <c r="AB4868" s="14">
        <f t="shared" si="1536"/>
        <v>0</v>
      </c>
      <c r="AC4868" s="15">
        <f t="shared" si="1535"/>
        <v>781</v>
      </c>
      <c r="AD4868" s="48">
        <f>(ROUND(AC4868-AC4861,1)/AC4861)</f>
        <v>0.2629366106080207</v>
      </c>
    </row>
    <row r="4869" spans="1:30">
      <c r="A4869" s="99" t="s">
        <v>822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823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410.0625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612.5625</v>
      </c>
      <c r="AC4870" s="15">
        <f t="shared" si="1535"/>
        <v>781</v>
      </c>
      <c r="AD4870" s="48">
        <f>(ROUND(AC4870-AC4861,1)/AC4861)</f>
        <v>0.2629366106080207</v>
      </c>
    </row>
    <row r="4871" spans="1:30">
      <c r="A4871" s="99" t="s">
        <v>824</v>
      </c>
      <c r="B4871" s="93"/>
      <c r="C4871" s="21" t="s">
        <v>326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825</v>
      </c>
      <c r="B4872" s="93"/>
      <c r="C4872" s="21" t="s">
        <v>327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328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324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325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206</v>
      </c>
      <c r="C4876" s="50" t="s">
        <v>240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120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220</v>
      </c>
      <c r="AC4876" s="53">
        <f>ROUND(X4876+Y4876+Z4876+AA4876+AB4876,1)</f>
        <v>748</v>
      </c>
      <c r="AD4876" s="58"/>
    </row>
    <row r="4877" spans="1:30">
      <c r="A4877" s="99" t="s">
        <v>792</v>
      </c>
      <c r="B4877" s="91">
        <v>10</v>
      </c>
      <c r="C4877" s="21" t="s">
        <v>323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96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176</v>
      </c>
      <c r="AC4877" s="15">
        <f>ROUND(X4877+Y4877+Z4877+AA4877+AB4877,1)</f>
        <v>905.6</v>
      </c>
      <c r="AD4877" s="48">
        <f>(ROUND(AC4877-AC4876,1)/AC4876)</f>
        <v>0.2106951871657754</v>
      </c>
    </row>
    <row r="4878" spans="1:30">
      <c r="A4878" s="99" t="s">
        <v>793</v>
      </c>
      <c r="B4878" s="91">
        <v>10</v>
      </c>
      <c r="C4878" s="21" t="s">
        <v>826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-0.10267379679144385</v>
      </c>
    </row>
    <row r="4879" spans="1:30">
      <c r="A4879" s="99" t="s">
        <v>794</v>
      </c>
      <c r="B4879" s="91">
        <v>0</v>
      </c>
      <c r="C4879" s="21" t="s">
        <v>336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-0.10267379679144385</v>
      </c>
    </row>
    <row r="4880" spans="1:30">
      <c r="A4880" s="99" t="s">
        <v>795</v>
      </c>
      <c r="B4880" s="91">
        <v>20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-0.10267379679144385</v>
      </c>
    </row>
    <row r="4881" spans="1:30">
      <c r="A4881" s="99" t="s">
        <v>645</v>
      </c>
      <c r="B4881" s="91"/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-0.10267379679144385</v>
      </c>
    </row>
    <row r="4882" spans="1:30">
      <c r="A4882" s="99" t="s">
        <v>586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0.1017379679144385</v>
      </c>
    </row>
    <row r="4883" spans="1:30">
      <c r="A4883" s="99" t="s">
        <v>821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217.5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93.600000000000009</v>
      </c>
      <c r="T4883" s="14">
        <f>(O4883/100)*(K4883*$J$10)</f>
        <v>0</v>
      </c>
      <c r="U4883" s="14">
        <f>(P4883/100)*(K4883*$K$10)+(P4883/100)*(L4883*$L$10)</f>
        <v>489.37499999999994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171.60000000000002</v>
      </c>
      <c r="Y4883" s="14">
        <f t="shared" si="1538"/>
        <v>0</v>
      </c>
      <c r="Z4883" s="14">
        <f t="shared" si="1539"/>
        <v>706.875</v>
      </c>
      <c r="AA4883" s="14">
        <f t="shared" si="1540"/>
        <v>0</v>
      </c>
      <c r="AB4883" s="14">
        <f t="shared" si="1542"/>
        <v>0</v>
      </c>
      <c r="AC4883" s="15">
        <f t="shared" si="1541"/>
        <v>878.5</v>
      </c>
      <c r="AD4883" s="48">
        <f>(ROUND(AC4883-AC4876,1)/AC4876)</f>
        <v>0.17446524064171123</v>
      </c>
    </row>
    <row r="4884" spans="1:30">
      <c r="A4884" s="99" t="s">
        <v>822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0.1017379679144385</v>
      </c>
    </row>
    <row r="4885" spans="1:30">
      <c r="A4885" s="99" t="s">
        <v>823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538.3125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755.8125</v>
      </c>
      <c r="AC4885" s="15">
        <f t="shared" si="1541"/>
        <v>927.4</v>
      </c>
      <c r="AD4885" s="48">
        <f>(ROUND(AC4885-AC4876,1)/AC4876)</f>
        <v>0.23983957219251337</v>
      </c>
    </row>
    <row r="4886" spans="1:30">
      <c r="A4886" s="99" t="s">
        <v>824</v>
      </c>
      <c r="B4886" s="91"/>
      <c r="C4886" s="21" t="s">
        <v>326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0.11898395721925134</v>
      </c>
    </row>
    <row r="4887" spans="1:30">
      <c r="A4887" s="99" t="s">
        <v>825</v>
      </c>
      <c r="B4887" s="91"/>
      <c r="C4887" s="21" t="s">
        <v>327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0.10494652406417113</v>
      </c>
    </row>
    <row r="4888" spans="1:30">
      <c r="A4888" s="99"/>
      <c r="B4888" s="91">
        <v>700</v>
      </c>
      <c r="C4888" s="21" t="s">
        <v>328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0.10494652406417113</v>
      </c>
    </row>
    <row r="4889" spans="1:30">
      <c r="A4889" s="99"/>
      <c r="B4889" s="91"/>
      <c r="C4889" s="21" t="s">
        <v>324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6.5240641711229938E-2</v>
      </c>
    </row>
    <row r="4890" spans="1:30">
      <c r="A4890" s="99"/>
      <c r="B4890" s="91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6.5240641711229938E-2</v>
      </c>
    </row>
    <row r="4891" spans="1:30">
      <c r="A4891" s="106" t="s">
        <v>0</v>
      </c>
      <c r="B4891" s="92" t="s">
        <v>207</v>
      </c>
      <c r="C4891" s="50" t="s">
        <v>240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90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190</v>
      </c>
      <c r="AC4891" s="53">
        <f>ROUND(X4891+Y4891+Z4891+AA4891+AB4891,1)</f>
        <v>530</v>
      </c>
      <c r="AD4891" s="58"/>
    </row>
    <row r="4892" spans="1:30">
      <c r="A4892" s="99" t="s">
        <v>792</v>
      </c>
      <c r="B4892" s="93">
        <v>12</v>
      </c>
      <c r="C4892" s="21" t="s">
        <v>323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72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152</v>
      </c>
      <c r="AC4892" s="15">
        <f>ROUND(X4892+Y4892+Z4892+AA4892+AB4892,1)</f>
        <v>594</v>
      </c>
      <c r="AD4892" s="48">
        <f>(ROUND(AC4892-AC4891,1)/AC4891)</f>
        <v>0.12075471698113208</v>
      </c>
    </row>
    <row r="4893" spans="1:30">
      <c r="A4893" s="99" t="s">
        <v>793</v>
      </c>
      <c r="B4893" s="93">
        <v>16</v>
      </c>
      <c r="C4893" s="21" t="s">
        <v>826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-0.1</v>
      </c>
    </row>
    <row r="4894" spans="1:30">
      <c r="A4894" s="99" t="s">
        <v>794</v>
      </c>
      <c r="B4894" s="93">
        <v>0</v>
      </c>
      <c r="C4894" s="21" t="s">
        <v>336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-0.1</v>
      </c>
    </row>
    <row r="4895" spans="1:30">
      <c r="A4895" s="99" t="s">
        <v>795</v>
      </c>
      <c r="B4895" s="93">
        <v>0</v>
      </c>
      <c r="C4895" s="21" t="s">
        <v>337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-0.1</v>
      </c>
    </row>
    <row r="4896" spans="1:30">
      <c r="A4896" s="99" t="s">
        <v>645</v>
      </c>
      <c r="B4896" s="93"/>
      <c r="C4896" s="21" t="s">
        <v>338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-0.1</v>
      </c>
    </row>
    <row r="4897" spans="1:30">
      <c r="A4897" s="99" t="s">
        <v>586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8.9056603773584916E-2</v>
      </c>
    </row>
    <row r="4898" spans="1:30">
      <c r="A4898" s="99" t="s">
        <v>821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180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54.600000000000009</v>
      </c>
      <c r="T4898" s="14">
        <f>(O4898/100)*(K4898*$J$10)</f>
        <v>0</v>
      </c>
      <c r="U4898" s="14">
        <f>(P4898/100)*(K4898*$K$10)+(P4898/100)*(L4898*$L$10)</f>
        <v>324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109.20000000000002</v>
      </c>
      <c r="Y4898" s="14">
        <f t="shared" si="1518"/>
        <v>0</v>
      </c>
      <c r="Z4898" s="14">
        <f t="shared" si="1519"/>
        <v>504</v>
      </c>
      <c r="AA4898" s="14">
        <f t="shared" si="1520"/>
        <v>0</v>
      </c>
      <c r="AB4898" s="14">
        <f t="shared" si="1544"/>
        <v>0</v>
      </c>
      <c r="AC4898" s="15">
        <f t="shared" si="1543"/>
        <v>613.20000000000005</v>
      </c>
      <c r="AD4898" s="48">
        <f>(ROUND(AC4898-AC4891,1)/AC4891)</f>
        <v>0.15698113207547171</v>
      </c>
    </row>
    <row r="4899" spans="1:30">
      <c r="A4899" s="99" t="s">
        <v>822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8.9056603773584916E-2</v>
      </c>
    </row>
    <row r="4900" spans="1:30">
      <c r="A4900" s="99" t="s">
        <v>823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364.5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544.5</v>
      </c>
      <c r="AC4900" s="15">
        <f t="shared" si="1543"/>
        <v>653.70000000000005</v>
      </c>
      <c r="AD4900" s="48">
        <f>(ROUND(AC4900-AC4891,1)/AC4891)</f>
        <v>0.23339622641509433</v>
      </c>
    </row>
    <row r="4901" spans="1:30">
      <c r="A4901" s="99" t="s">
        <v>824</v>
      </c>
      <c r="B4901" s="93"/>
      <c r="C4901" s="21" t="s">
        <v>326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8.9622641509433956E-2</v>
      </c>
    </row>
    <row r="4902" spans="1:30">
      <c r="A4902" s="99" t="s">
        <v>825</v>
      </c>
      <c r="B4902" s="93"/>
      <c r="C4902" s="21" t="s">
        <v>327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0.12075471698113208</v>
      </c>
    </row>
    <row r="4903" spans="1:30">
      <c r="A4903" s="99"/>
      <c r="B4903" s="93">
        <v>500</v>
      </c>
      <c r="C4903" s="21" t="s">
        <v>328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0.12075471698113208</v>
      </c>
    </row>
    <row r="4904" spans="1:30">
      <c r="A4904" s="99"/>
      <c r="B4904" s="93"/>
      <c r="C4904" s="21" t="s">
        <v>324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0.17811320754716983</v>
      </c>
    </row>
    <row r="4905" spans="1:30">
      <c r="A4905" s="99"/>
      <c r="B4905" s="93"/>
      <c r="C4905" s="21" t="s">
        <v>325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2.4150943396226417E-2</v>
      </c>
    </row>
    <row r="4906" spans="1:30">
      <c r="A4906" s="106" t="s">
        <v>0</v>
      </c>
      <c r="B4906" s="90" t="s">
        <v>208</v>
      </c>
      <c r="C4906" s="50" t="s">
        <v>240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108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228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648</v>
      </c>
      <c r="AD4906" s="58"/>
    </row>
    <row r="4907" spans="1:30">
      <c r="A4907" s="99" t="s">
        <v>792</v>
      </c>
      <c r="B4907" s="91">
        <v>10</v>
      </c>
      <c r="C4907" s="21" t="s">
        <v>323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86.399999999999991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182.39999999999998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742.4</v>
      </c>
      <c r="AD4907" s="48">
        <f>(ROUND(AC4907-AC4906,1)/AC4906)</f>
        <v>0.14567901234567901</v>
      </c>
    </row>
    <row r="4908" spans="1:30">
      <c r="A4908" s="99" t="s">
        <v>793</v>
      </c>
      <c r="B4908" s="91">
        <v>10</v>
      </c>
      <c r="C4908" s="21" t="s">
        <v>826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-0.1006172839506173</v>
      </c>
    </row>
    <row r="4909" spans="1:30">
      <c r="A4909" s="99" t="s">
        <v>794</v>
      </c>
      <c r="B4909" s="91">
        <v>20</v>
      </c>
      <c r="C4909" s="21" t="s">
        <v>336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-0.1006172839506173</v>
      </c>
    </row>
    <row r="4910" spans="1:30">
      <c r="A4910" s="99" t="s">
        <v>795</v>
      </c>
      <c r="B4910" s="91">
        <v>20</v>
      </c>
      <c r="C4910" s="21" t="s">
        <v>337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-0.1006172839506173</v>
      </c>
    </row>
    <row r="4911" spans="1:30">
      <c r="A4911" s="99" t="s">
        <v>645</v>
      </c>
      <c r="B4911" s="91"/>
      <c r="C4911" s="21" t="s">
        <v>338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-0.1006172839506173</v>
      </c>
    </row>
    <row r="4912" spans="1:30">
      <c r="A4912" s="99" t="s">
        <v>586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0.11805555555555555</v>
      </c>
    </row>
    <row r="4913" spans="1:30">
      <c r="A4913" s="99" t="s">
        <v>821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210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71.5</v>
      </c>
      <c r="T4913" s="14">
        <f>(O4913/100)*(K4913*$J$10)</f>
        <v>0</v>
      </c>
      <c r="U4913" s="14">
        <f>(P4913/100)*(K4913*$K$10)+(P4913/100)*(L4913*$L$10)</f>
        <v>472.5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136.5</v>
      </c>
      <c r="Y4913" s="14">
        <f t="shared" si="1546"/>
        <v>0</v>
      </c>
      <c r="Z4913" s="14">
        <f t="shared" si="1547"/>
        <v>682.5</v>
      </c>
      <c r="AA4913" s="14">
        <f t="shared" si="1548"/>
        <v>0</v>
      </c>
      <c r="AB4913" s="14">
        <f t="shared" si="1550"/>
        <v>0</v>
      </c>
      <c r="AC4913" s="15">
        <f t="shared" si="1549"/>
        <v>819</v>
      </c>
      <c r="AD4913" s="48">
        <f>(ROUND(AC4913-AC4906,1)/AC4906)</f>
        <v>0.2638888888888889</v>
      </c>
    </row>
    <row r="4914" spans="1:30">
      <c r="A4914" s="99" t="s">
        <v>822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0.11805555555555555</v>
      </c>
    </row>
    <row r="4915" spans="1:30">
      <c r="A4915" s="99" t="s">
        <v>823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425.25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635.25</v>
      </c>
      <c r="AC4915" s="15">
        <f t="shared" si="1549"/>
        <v>771.8</v>
      </c>
      <c r="AD4915" s="48">
        <f>(ROUND(AC4915-AC4906,1)/AC4906)</f>
        <v>0.19104938271604938</v>
      </c>
    </row>
    <row r="4916" spans="1:30">
      <c r="A4916" s="99" t="s">
        <v>824</v>
      </c>
      <c r="B4916" s="91"/>
      <c r="C4916" s="21" t="s">
        <v>326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7.8703703703703706E-2</v>
      </c>
    </row>
    <row r="4917" spans="1:30">
      <c r="A4917" s="99" t="s">
        <v>825</v>
      </c>
      <c r="B4917" s="91"/>
      <c r="C4917" s="21" t="s">
        <v>327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0.11342592592592593</v>
      </c>
    </row>
    <row r="4918" spans="1:30">
      <c r="A4918" s="99"/>
      <c r="B4918" s="91">
        <v>600</v>
      </c>
      <c r="C4918" s="21" t="s">
        <v>328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0.11342592592592593</v>
      </c>
    </row>
    <row r="4919" spans="1:30">
      <c r="A4919" s="99"/>
      <c r="B4919" s="91"/>
      <c r="C4919" s="21" t="s">
        <v>324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0.16913580246913579</v>
      </c>
    </row>
    <row r="4920" spans="1:30">
      <c r="A4920" s="99"/>
      <c r="B4920" s="91"/>
      <c r="C4920" s="21" t="s">
        <v>325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1.4814814814814814E-2</v>
      </c>
    </row>
    <row r="4921" spans="1:30">
      <c r="A4921" s="106" t="s">
        <v>0</v>
      </c>
      <c r="B4921" s="92" t="s">
        <v>996</v>
      </c>
      <c r="C4921" s="50" t="s">
        <v>240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30</v>
      </c>
      <c r="U4921" s="52">
        <f>(P4921/100)*(K4921*$K$3)+(P4921/100)*(L4921*$L$3)</f>
        <v>60</v>
      </c>
      <c r="V4921" s="52">
        <f>(Q4921/100)*(L4921*$L$3)</f>
        <v>30</v>
      </c>
      <c r="W4921" s="52">
        <f>(R4921/100)*(K4921*$K$3)+(R4921/100)*(L4921*$L$3)</f>
        <v>60</v>
      </c>
      <c r="X4921" s="52">
        <f t="shared" si="1545"/>
        <v>140</v>
      </c>
      <c r="Y4921" s="52">
        <f t="shared" si="1546"/>
        <v>130</v>
      </c>
      <c r="Z4921" s="52">
        <f t="shared" si="1547"/>
        <v>160</v>
      </c>
      <c r="AA4921" s="52">
        <f t="shared" si="1548"/>
        <v>130</v>
      </c>
      <c r="AB4921" s="52">
        <f>R4921+W4921</f>
        <v>160</v>
      </c>
      <c r="AC4921" s="53">
        <f>ROUND(X4921+Y4921+Z4921+AA4921+AB4921,1)</f>
        <v>720</v>
      </c>
      <c r="AD4921" s="58"/>
    </row>
    <row r="4922" spans="1:30">
      <c r="A4922" s="99" t="s">
        <v>792</v>
      </c>
      <c r="B4922" s="93">
        <v>20</v>
      </c>
      <c r="C4922" s="21" t="s">
        <v>323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24</v>
      </c>
      <c r="U4922" s="14">
        <f>(P4922/100)*(K4922*$K$4)+(P4922/100)*(L4922*$L$4)</f>
        <v>48</v>
      </c>
      <c r="V4922" s="14">
        <f>(Q4922/100)*(L4922*$L$4)</f>
        <v>24</v>
      </c>
      <c r="W4922" s="14">
        <f>(R4922/100)*(K4922*$K$4)+(R4922/100)*(L4922*$L$4)</f>
        <v>48</v>
      </c>
      <c r="X4922" s="14">
        <f t="shared" si="1545"/>
        <v>380</v>
      </c>
      <c r="Y4922" s="14">
        <f t="shared" si="1546"/>
        <v>104</v>
      </c>
      <c r="Z4922" s="14">
        <f t="shared" si="1547"/>
        <v>128</v>
      </c>
      <c r="AA4922" s="14">
        <f t="shared" si="1548"/>
        <v>104</v>
      </c>
      <c r="AB4922" s="14">
        <f>R4922+W4922</f>
        <v>128</v>
      </c>
      <c r="AC4922" s="15">
        <f>ROUND(X4922+Y4922+Z4922+AA4922+AB4922,1)</f>
        <v>844</v>
      </c>
      <c r="AD4922" s="48">
        <f>(ROUND(AC4922-AC4921,1)/AC4921)</f>
        <v>0.17222222222222222</v>
      </c>
    </row>
    <row r="4923" spans="1:30">
      <c r="A4923" s="99" t="s">
        <v>793</v>
      </c>
      <c r="B4923" s="93">
        <v>20</v>
      </c>
      <c r="C4923" s="21" t="s">
        <v>826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-0.10555555555555556</v>
      </c>
    </row>
    <row r="4924" spans="1:30">
      <c r="A4924" s="99" t="s">
        <v>794</v>
      </c>
      <c r="B4924" s="93">
        <v>20</v>
      </c>
      <c r="C4924" s="21" t="s">
        <v>336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-0.10555555555555556</v>
      </c>
    </row>
    <row r="4925" spans="1:30">
      <c r="A4925" s="99" t="s">
        <v>795</v>
      </c>
      <c r="B4925" s="93">
        <v>20</v>
      </c>
      <c r="C4925" s="21" t="s">
        <v>337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-0.10555555555555556</v>
      </c>
    </row>
    <row r="4926" spans="1:30">
      <c r="A4926" s="99" t="s">
        <v>645</v>
      </c>
      <c r="B4926" s="93"/>
      <c r="C4926" s="21" t="s">
        <v>338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-0.10555555555555556</v>
      </c>
    </row>
    <row r="4927" spans="1:30">
      <c r="A4927" s="99" t="s">
        <v>586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6.3194444444444442E-2</v>
      </c>
    </row>
    <row r="4928" spans="1:30">
      <c r="A4928" s="99" t="s">
        <v>821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300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13</v>
      </c>
      <c r="T4928" s="14">
        <f>(O4928/100)*(K4928*$J$10)</f>
        <v>0</v>
      </c>
      <c r="U4928" s="14">
        <f>(P4928/100)*(K4928*$K$10)+(P4928/100)*(L4928*$L$10)</f>
        <v>472.5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45.5</v>
      </c>
      <c r="Y4928" s="14">
        <f t="shared" si="1546"/>
        <v>0</v>
      </c>
      <c r="Z4928" s="14">
        <f t="shared" si="1547"/>
        <v>772.5</v>
      </c>
      <c r="AA4928" s="14">
        <f t="shared" si="1548"/>
        <v>0</v>
      </c>
      <c r="AB4928" s="14">
        <f t="shared" si="1552"/>
        <v>0</v>
      </c>
      <c r="AC4928" s="15">
        <f t="shared" si="1551"/>
        <v>818</v>
      </c>
      <c r="AD4928" s="48">
        <f>(ROUND(AC4928-AC4921,1)/AC4921)</f>
        <v>0.1361111111111111</v>
      </c>
    </row>
    <row r="4929" spans="1:30">
      <c r="A4929" s="99" t="s">
        <v>822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6.3194444444444442E-2</v>
      </c>
    </row>
    <row r="4930" spans="1:30">
      <c r="A4930" s="99" t="s">
        <v>823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472.5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772.5</v>
      </c>
      <c r="AC4930" s="15">
        <f t="shared" si="1551"/>
        <v>818</v>
      </c>
      <c r="AD4930" s="48">
        <f>(ROUND(AC4930-AC4921,1)/AC4921)</f>
        <v>0.1361111111111111</v>
      </c>
    </row>
    <row r="4931" spans="1:30">
      <c r="A4931" s="99" t="s">
        <v>824</v>
      </c>
      <c r="B4931" s="93"/>
      <c r="C4931" s="21" t="s">
        <v>326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6.25E-2</v>
      </c>
    </row>
    <row r="4932" spans="1:30">
      <c r="A4932" s="99" t="s">
        <v>825</v>
      </c>
      <c r="B4932" s="93"/>
      <c r="C4932" s="21" t="s">
        <v>327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8.3333333333333329E-2</v>
      </c>
    </row>
    <row r="4933" spans="1:30">
      <c r="A4933" s="99"/>
      <c r="B4933" s="93"/>
      <c r="C4933" s="21" t="s">
        <v>328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8.3333333333333329E-2</v>
      </c>
    </row>
    <row r="4934" spans="1:30">
      <c r="A4934" s="99"/>
      <c r="B4934" s="93"/>
      <c r="C4934" s="21" t="s">
        <v>324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1.1111111111111112E-2</v>
      </c>
    </row>
    <row r="4935" spans="1:30">
      <c r="A4935" s="99"/>
      <c r="B4935" s="93"/>
      <c r="C4935" s="21" t="s">
        <v>325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1.1111111111111112E-2</v>
      </c>
    </row>
    <row r="4936" spans="1:30">
      <c r="A4936" s="107"/>
      <c r="B4936" s="155" t="s">
        <v>519</v>
      </c>
      <c r="C4936" s="155"/>
      <c r="D4936" s="155"/>
      <c r="E4936" s="155"/>
      <c r="F4936" s="155"/>
      <c r="G4936" s="155"/>
      <c r="H4936" s="155"/>
      <c r="I4936" s="155"/>
      <c r="J4936" s="155"/>
      <c r="K4936" s="155"/>
      <c r="L4936" s="155"/>
      <c r="M4936" s="155"/>
      <c r="N4936" s="155"/>
      <c r="O4936" s="155"/>
      <c r="P4936" s="155"/>
      <c r="Q4936" s="155"/>
      <c r="R4936" s="155"/>
      <c r="S4936" s="155"/>
      <c r="T4936" s="155"/>
      <c r="U4936" s="155"/>
      <c r="V4936" s="155"/>
      <c r="W4936" s="155"/>
      <c r="X4936" s="155"/>
      <c r="Y4936" s="155"/>
      <c r="Z4936" s="155"/>
      <c r="AA4936" s="155"/>
      <c r="AB4936" s="155"/>
      <c r="AC4936" s="110">
        <v>700</v>
      </c>
      <c r="AD4936" s="110"/>
    </row>
    <row r="4937" spans="1:30">
      <c r="A4937" s="106" t="s">
        <v>0</v>
      </c>
      <c r="B4937" s="87" t="s">
        <v>233</v>
      </c>
      <c r="C4937" s="21" t="s">
        <v>242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792</v>
      </c>
      <c r="B4938" s="87">
        <v>50</v>
      </c>
      <c r="C4938" s="21" t="s">
        <v>323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793</v>
      </c>
      <c r="B4939" s="87">
        <v>0</v>
      </c>
      <c r="C4939" s="21" t="s">
        <v>826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794</v>
      </c>
      <c r="B4940" s="87">
        <v>0</v>
      </c>
      <c r="C4940" s="21" t="s">
        <v>336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795</v>
      </c>
      <c r="B4941" s="87">
        <v>0</v>
      </c>
      <c r="C4941" s="21" t="s">
        <v>337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645</v>
      </c>
      <c r="B4942" s="87"/>
      <c r="C4942" s="21" t="s">
        <v>338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586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821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180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156</v>
      </c>
      <c r="T4944" s="14">
        <f>(O4944/100)*(K4944*$J$10)</f>
        <v>0</v>
      </c>
      <c r="U4944" s="14">
        <f>(P4944/100)*(K4944*$K$10)+(P4944/100)*(L4944*$L$10)</f>
        <v>425.25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234</v>
      </c>
      <c r="Y4944" s="14">
        <f t="shared" si="1555"/>
        <v>0</v>
      </c>
      <c r="Z4944" s="14">
        <f t="shared" si="1556"/>
        <v>605.25</v>
      </c>
      <c r="AA4944" s="14">
        <f t="shared" si="1557"/>
        <v>0</v>
      </c>
      <c r="AB4944" s="14">
        <f t="shared" si="1559"/>
        <v>0</v>
      </c>
      <c r="AC4944" s="15">
        <f t="shared" si="1558"/>
        <v>839.3</v>
      </c>
      <c r="AD4944" s="48">
        <f>(ROUND(AC4944-AC4937,1)/AC4937)</f>
        <v>0.16569444444444445</v>
      </c>
    </row>
    <row r="4945" spans="1:30">
      <c r="A4945" s="99" t="s">
        <v>822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823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425.25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605.25</v>
      </c>
      <c r="AC4946" s="15">
        <f t="shared" si="1558"/>
        <v>839.3</v>
      </c>
      <c r="AD4946" s="48">
        <f>(ROUND(AC4946-AC4937,1)/AC4937)</f>
        <v>0.16569444444444445</v>
      </c>
    </row>
    <row r="4947" spans="1:30">
      <c r="A4947" s="99" t="s">
        <v>824</v>
      </c>
      <c r="B4947" s="87"/>
      <c r="C4947" s="21" t="s">
        <v>326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825</v>
      </c>
      <c r="B4948" s="87"/>
      <c r="C4948" s="21" t="s">
        <v>327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328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324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325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1014</v>
      </c>
      <c r="C4952" s="50" t="s">
        <v>240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792</v>
      </c>
      <c r="B4953" s="87">
        <v>30</v>
      </c>
      <c r="C4953" s="21" t="s">
        <v>323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793</v>
      </c>
      <c r="B4954" s="87">
        <v>30</v>
      </c>
      <c r="C4954" s="21" t="s">
        <v>826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794</v>
      </c>
      <c r="B4955" s="87">
        <v>0</v>
      </c>
      <c r="C4955" s="21" t="s">
        <v>336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795</v>
      </c>
      <c r="B4956" s="87">
        <v>0</v>
      </c>
      <c r="C4956" s="21" t="s">
        <v>337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645</v>
      </c>
      <c r="B4957" s="87"/>
      <c r="C4957" s="21" t="s">
        <v>338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586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821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202.5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156</v>
      </c>
      <c r="T4959" s="14">
        <f>(O4959/100)*(K4959*$J$10)</f>
        <v>0</v>
      </c>
      <c r="U4959" s="14">
        <f>(P4959/100)*(K4959*$K$10)+(P4959/100)*(L4959*$L$10)</f>
        <v>455.625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234</v>
      </c>
      <c r="Y4959" s="14">
        <f t="shared" si="1561"/>
        <v>0</v>
      </c>
      <c r="Z4959" s="14">
        <f t="shared" si="1562"/>
        <v>658.125</v>
      </c>
      <c r="AA4959" s="14">
        <f t="shared" si="1563"/>
        <v>0</v>
      </c>
      <c r="AB4959" s="14">
        <f t="shared" si="1565"/>
        <v>0</v>
      </c>
      <c r="AC4959" s="15">
        <f t="shared" si="1564"/>
        <v>892.1</v>
      </c>
      <c r="AD4959" s="48">
        <f>(ROUND(AC4959-AC4952,1)/AC4952)</f>
        <v>0.23902777777777778</v>
      </c>
    </row>
    <row r="4960" spans="1:30">
      <c r="A4960" s="99" t="s">
        <v>822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823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455.625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658.125</v>
      </c>
      <c r="AC4961" s="15">
        <f t="shared" si="1564"/>
        <v>892.1</v>
      </c>
      <c r="AD4961" s="48">
        <f>(ROUND(AC4961-AC4952,1)/AC4952)</f>
        <v>0.23902777777777778</v>
      </c>
    </row>
    <row r="4962" spans="1:30">
      <c r="A4962" s="99" t="s">
        <v>824</v>
      </c>
      <c r="B4962" s="87"/>
      <c r="C4962" s="21" t="s">
        <v>326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825</v>
      </c>
      <c r="B4963" s="87"/>
      <c r="C4963" s="21" t="s">
        <v>327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328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324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325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51" t="s">
        <v>827</v>
      </c>
      <c r="C4967" s="155"/>
      <c r="D4967" s="155"/>
      <c r="E4967" s="155"/>
      <c r="F4967" s="155"/>
      <c r="G4967" s="155"/>
      <c r="H4967" s="155"/>
      <c r="I4967" s="155"/>
      <c r="J4967" s="155"/>
      <c r="K4967" s="155"/>
      <c r="L4967" s="155"/>
      <c r="M4967" s="155"/>
      <c r="N4967" s="155"/>
      <c r="O4967" s="155"/>
      <c r="P4967" s="155"/>
      <c r="Q4967" s="155"/>
      <c r="R4967" s="155"/>
      <c r="S4967" s="155"/>
      <c r="T4967" s="155"/>
      <c r="U4967" s="155"/>
      <c r="V4967" s="155"/>
      <c r="W4967" s="155"/>
      <c r="X4967" s="155"/>
      <c r="Y4967" s="155"/>
      <c r="Z4967" s="155"/>
      <c r="AA4967" s="155"/>
      <c r="AB4967" s="155"/>
      <c r="AC4967" s="110">
        <v>500</v>
      </c>
      <c r="AD4967" s="110"/>
    </row>
    <row r="4968" spans="1:30">
      <c r="A4968" s="106" t="s">
        <v>0</v>
      </c>
      <c r="B4968" s="87" t="s">
        <v>828</v>
      </c>
      <c r="C4968" s="21" t="s">
        <v>242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120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220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542</v>
      </c>
      <c r="AD4968" s="48">
        <v>0</v>
      </c>
    </row>
    <row r="4969" spans="1:30">
      <c r="A4969" s="99" t="s">
        <v>792</v>
      </c>
      <c r="B4969" s="87">
        <v>0</v>
      </c>
      <c r="C4969" s="21" t="s">
        <v>323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96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176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610</v>
      </c>
      <c r="AD4969" s="48">
        <f>(ROUND(AC4969-AC4968,1)/AC4968)</f>
        <v>0.12546125461254612</v>
      </c>
    </row>
    <row r="4970" spans="1:30">
      <c r="A4970" s="99" t="s">
        <v>793</v>
      </c>
      <c r="B4970" s="87">
        <v>0</v>
      </c>
      <c r="C4970" s="21" t="s">
        <v>826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-0.12214022140221403</v>
      </c>
    </row>
    <row r="4971" spans="1:30">
      <c r="A4971" s="99" t="s">
        <v>794</v>
      </c>
      <c r="B4971" s="87">
        <v>0</v>
      </c>
      <c r="C4971" s="21" t="s">
        <v>336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-0.12214022140221403</v>
      </c>
    </row>
    <row r="4972" spans="1:30">
      <c r="A4972" s="99" t="s">
        <v>795</v>
      </c>
      <c r="B4972" s="87">
        <v>0</v>
      </c>
      <c r="C4972" s="21" t="s">
        <v>337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-0.12214022140221403</v>
      </c>
    </row>
    <row r="4973" spans="1:30">
      <c r="A4973" s="99" t="s">
        <v>645</v>
      </c>
      <c r="B4973" s="87"/>
      <c r="C4973" s="21" t="s">
        <v>338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-0.12214022140221403</v>
      </c>
    </row>
    <row r="4974" spans="1:30">
      <c r="A4974" s="99" t="s">
        <v>586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9.2619926199262001E-2</v>
      </c>
    </row>
    <row r="4975" spans="1:30">
      <c r="A4975" s="99" t="s">
        <v>821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187.5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59.150000000000006</v>
      </c>
      <c r="T4975" s="14">
        <f>(O4975/100)*(K4975*$J$10)</f>
        <v>0</v>
      </c>
      <c r="U4975" s="14">
        <f>(P4975/100)*(K4975*$K$10)+(P4975/100)*(L4975*$L$10)</f>
        <v>379.6875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104.65</v>
      </c>
      <c r="Y4975" s="14">
        <f t="shared" si="1568"/>
        <v>0</v>
      </c>
      <c r="Z4975" s="14">
        <f t="shared" si="1569"/>
        <v>567.1875</v>
      </c>
      <c r="AA4975" s="14">
        <f t="shared" si="1570"/>
        <v>0</v>
      </c>
      <c r="AB4975" s="14">
        <f t="shared" si="1572"/>
        <v>0</v>
      </c>
      <c r="AC4975" s="15">
        <f t="shared" si="1571"/>
        <v>671.8</v>
      </c>
      <c r="AD4975" s="48">
        <f>(ROUND(AC4975-AC4968,1)/AC4968)</f>
        <v>0.23948339483394837</v>
      </c>
    </row>
    <row r="4976" spans="1:30">
      <c r="A4976" s="99" t="s">
        <v>822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9.2619926199262001E-2</v>
      </c>
    </row>
    <row r="4977" spans="1:30" ht="14.25" customHeight="1">
      <c r="A4977" s="99" t="s">
        <v>823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337.5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525</v>
      </c>
      <c r="AC4977" s="15">
        <f t="shared" si="1571"/>
        <v>629.70000000000005</v>
      </c>
      <c r="AD4977" s="48">
        <f>(ROUND(AC4977-AC4968,1)/AC4968)</f>
        <v>0.16180811808118081</v>
      </c>
    </row>
    <row r="4978" spans="1:30">
      <c r="A4978" s="99" t="s">
        <v>824</v>
      </c>
      <c r="B4978" s="87"/>
      <c r="C4978" s="21" t="s">
        <v>326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7.988929889298893E-2</v>
      </c>
    </row>
    <row r="4979" spans="1:30">
      <c r="A4979" s="99" t="s">
        <v>825</v>
      </c>
      <c r="B4979" s="87"/>
      <c r="C4979" s="21" t="s">
        <v>327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8.542435424354243E-2</v>
      </c>
    </row>
    <row r="4980" spans="1:30">
      <c r="A4980" s="99"/>
      <c r="B4980" s="87"/>
      <c r="C4980" s="21" t="s">
        <v>328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8.542435424354243E-2</v>
      </c>
    </row>
    <row r="4981" spans="1:30">
      <c r="A4981" s="99"/>
      <c r="B4981" s="87"/>
      <c r="C4981" s="21" t="s">
        <v>324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3.5424354243542434E-2</v>
      </c>
    </row>
    <row r="4982" spans="1:30">
      <c r="A4982" s="99"/>
      <c r="B4982" s="87"/>
      <c r="C4982" s="21" t="s">
        <v>325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0.16457564575645758</v>
      </c>
    </row>
    <row r="4983" spans="1:30">
      <c r="A4983" s="106" t="s">
        <v>0</v>
      </c>
      <c r="B4983" s="116" t="s">
        <v>829</v>
      </c>
      <c r="C4983" s="50" t="s">
        <v>242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120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220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565</v>
      </c>
      <c r="AD4983" s="117">
        <v>0</v>
      </c>
    </row>
    <row r="4984" spans="1:30">
      <c r="A4984" s="99" t="s">
        <v>792</v>
      </c>
      <c r="B4984" s="87">
        <v>15</v>
      </c>
      <c r="C4984" s="21" t="s">
        <v>323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96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176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641</v>
      </c>
      <c r="AD4984" s="48">
        <f>(ROUND(AC4984-AC4983,1)/AC4983)</f>
        <v>0.13451327433628318</v>
      </c>
    </row>
    <row r="4985" spans="1:30">
      <c r="A4985" s="99" t="s">
        <v>793</v>
      </c>
      <c r="B4985" s="87">
        <v>15</v>
      </c>
      <c r="C4985" s="21" t="s">
        <v>826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-0.11946902654867257</v>
      </c>
    </row>
    <row r="4986" spans="1:30">
      <c r="A4986" s="99" t="s">
        <v>794</v>
      </c>
      <c r="B4986" s="87">
        <v>0</v>
      </c>
      <c r="C4986" s="21" t="s">
        <v>336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-0.11946902654867257</v>
      </c>
    </row>
    <row r="4987" spans="1:30">
      <c r="A4987" s="99" t="s">
        <v>795</v>
      </c>
      <c r="B4987" s="87">
        <v>0</v>
      </c>
      <c r="C4987" s="21" t="s">
        <v>337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-0.11946902654867257</v>
      </c>
    </row>
    <row r="4988" spans="1:30">
      <c r="A4988" s="99" t="s">
        <v>645</v>
      </c>
      <c r="B4988" s="87"/>
      <c r="C4988" s="21" t="s">
        <v>338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-0.11946902654867257</v>
      </c>
    </row>
    <row r="4989" spans="1:30">
      <c r="A4989" s="99" t="s">
        <v>586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9.8407079646017706E-2</v>
      </c>
    </row>
    <row r="4990" spans="1:30">
      <c r="A4990" s="99" t="s">
        <v>821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195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64.22</v>
      </c>
      <c r="T4990" s="14">
        <f>(O4990/100)*(K4990*$J$10)</f>
        <v>0</v>
      </c>
      <c r="U4990" s="14">
        <f>(P4990/100)*(K4990*$K$10)+(P4990/100)*(L4990*$L$10)</f>
        <v>394.875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113.62</v>
      </c>
      <c r="Y4990" s="14">
        <f t="shared" si="1574"/>
        <v>0</v>
      </c>
      <c r="Z4990" s="14">
        <f t="shared" si="1575"/>
        <v>589.875</v>
      </c>
      <c r="AA4990" s="14">
        <f t="shared" si="1576"/>
        <v>0</v>
      </c>
      <c r="AB4990" s="14">
        <f t="shared" si="1578"/>
        <v>0</v>
      </c>
      <c r="AC4990" s="15">
        <f t="shared" si="1577"/>
        <v>703.5</v>
      </c>
      <c r="AD4990" s="48">
        <f>(ROUND(AC4990-AC4983,1)/AC4983)</f>
        <v>0.24513274336283186</v>
      </c>
    </row>
    <row r="4991" spans="1:30">
      <c r="A4991" s="99" t="s">
        <v>822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9.8407079646017706E-2</v>
      </c>
    </row>
    <row r="4992" spans="1:30">
      <c r="A4992" s="99" t="s">
        <v>823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351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546</v>
      </c>
      <c r="AC4992" s="15">
        <f t="shared" si="1577"/>
        <v>659.6</v>
      </c>
      <c r="AD4992" s="48">
        <f>(ROUND(AC4992-AC4983,1)/AC4983)</f>
        <v>0.16743362831858405</v>
      </c>
    </row>
    <row r="4993" spans="1:30">
      <c r="A4993" s="99" t="s">
        <v>824</v>
      </c>
      <c r="B4993" s="87"/>
      <c r="C4993" s="21" t="s">
        <v>326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8.1946902654867246E-2</v>
      </c>
    </row>
    <row r="4994" spans="1:30">
      <c r="A4994" s="99" t="s">
        <v>825</v>
      </c>
      <c r="B4994" s="87"/>
      <c r="C4994" s="21" t="s">
        <v>327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8.0530973451327439E-2</v>
      </c>
    </row>
    <row r="4995" spans="1:30">
      <c r="A4995" s="99"/>
      <c r="B4995" s="87"/>
      <c r="C4995" s="21" t="s">
        <v>328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8.0530973451327439E-2</v>
      </c>
    </row>
    <row r="4996" spans="1:30">
      <c r="A4996" s="99"/>
      <c r="B4996" s="87"/>
      <c r="C4996" s="21" t="s">
        <v>324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4.6017699115044247E-2</v>
      </c>
    </row>
    <row r="4997" spans="1:30">
      <c r="A4997" s="99"/>
      <c r="B4997" s="87"/>
      <c r="C4997" s="21" t="s">
        <v>325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0.17876106194690267</v>
      </c>
    </row>
    <row r="4998" spans="1:30">
      <c r="A4998" s="107"/>
      <c r="B4998" s="151" t="s">
        <v>1015</v>
      </c>
      <c r="C4998" s="155"/>
      <c r="D4998" s="155"/>
      <c r="E4998" s="155"/>
      <c r="F4998" s="155"/>
      <c r="G4998" s="155"/>
      <c r="H4998" s="155"/>
      <c r="I4998" s="155"/>
      <c r="J4998" s="155"/>
      <c r="K4998" s="155"/>
      <c r="L4998" s="155"/>
      <c r="M4998" s="155"/>
      <c r="N4998" s="155"/>
      <c r="O4998" s="155"/>
      <c r="P4998" s="155"/>
      <c r="Q4998" s="155"/>
      <c r="R4998" s="155"/>
      <c r="S4998" s="155"/>
      <c r="T4998" s="155"/>
      <c r="U4998" s="155"/>
      <c r="V4998" s="155"/>
      <c r="W4998" s="155"/>
      <c r="X4998" s="155"/>
      <c r="Y4998" s="155"/>
      <c r="Z4998" s="155"/>
      <c r="AA4998" s="155"/>
      <c r="AB4998" s="155"/>
      <c r="AC4998" s="110">
        <v>800</v>
      </c>
      <c r="AD4998" s="110"/>
    </row>
    <row r="4999" spans="1:30">
      <c r="A4999" s="106" t="s">
        <v>0</v>
      </c>
      <c r="B4999" s="87" t="s">
        <v>1016</v>
      </c>
      <c r="C4999" s="21" t="s">
        <v>242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792</v>
      </c>
      <c r="B5000" s="87">
        <v>40</v>
      </c>
      <c r="C5000" s="21" t="s">
        <v>323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793</v>
      </c>
      <c r="B5001" s="87">
        <v>0</v>
      </c>
      <c r="C5001" s="21" t="s">
        <v>826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794</v>
      </c>
      <c r="B5002" s="87">
        <v>0</v>
      </c>
      <c r="C5002" s="21" t="s">
        <v>336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795</v>
      </c>
      <c r="B5003" s="87">
        <v>0</v>
      </c>
      <c r="C5003" s="21" t="s">
        <v>337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645</v>
      </c>
      <c r="B5004" s="87"/>
      <c r="C5004" s="21" t="s">
        <v>338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586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821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225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162.24</v>
      </c>
      <c r="T5006" s="14">
        <f>(O5006/100)*(K5006*$J$10)</f>
        <v>0</v>
      </c>
      <c r="U5006" s="14">
        <f>(P5006/100)*(K5006*$K$10)+(P5006/100)*(L5006*$L$10)</f>
        <v>506.25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263.64</v>
      </c>
      <c r="Y5006" s="14">
        <f t="shared" si="1580"/>
        <v>0</v>
      </c>
      <c r="Z5006" s="14">
        <f t="shared" si="1581"/>
        <v>731.25</v>
      </c>
      <c r="AA5006" s="14">
        <f t="shared" si="1582"/>
        <v>0</v>
      </c>
      <c r="AB5006" s="14">
        <f t="shared" si="1584"/>
        <v>0</v>
      </c>
      <c r="AC5006" s="15">
        <f t="shared" si="1583"/>
        <v>994.9</v>
      </c>
      <c r="AD5006" s="48">
        <f>(ROUND(AC5006-AC4999,1)/AC4999)</f>
        <v>0.24238261738261738</v>
      </c>
    </row>
    <row r="5007" spans="1:30">
      <c r="A5007" s="99" t="s">
        <v>822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823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506.25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731.25</v>
      </c>
      <c r="AC5008" s="15">
        <f t="shared" si="1583"/>
        <v>994.9</v>
      </c>
      <c r="AD5008" s="48">
        <f>(ROUND(AC5008-AC4999,1)/AC4999)</f>
        <v>0.24238261738261738</v>
      </c>
    </row>
    <row r="5009" spans="1:30">
      <c r="A5009" s="99" t="s">
        <v>824</v>
      </c>
      <c r="B5009" s="87"/>
      <c r="C5009" s="21" t="s">
        <v>326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825</v>
      </c>
      <c r="B5010" s="87"/>
      <c r="C5010" s="21" t="s">
        <v>327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328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324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325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1017</v>
      </c>
      <c r="C5014" s="50" t="s">
        <v>242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120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600</v>
      </c>
      <c r="X5014" s="52">
        <f t="shared" si="1585"/>
        <v>220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800</v>
      </c>
      <c r="AC5014" s="53">
        <f>ROUND(X5014+Y5014+Z5014+AA5014+AB5014,1)</f>
        <v>1020</v>
      </c>
      <c r="AD5014" s="117">
        <v>0</v>
      </c>
    </row>
    <row r="5015" spans="1:30">
      <c r="A5015" s="99" t="s">
        <v>792</v>
      </c>
      <c r="B5015" s="87">
        <v>30</v>
      </c>
      <c r="C5015" s="21" t="s">
        <v>323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380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480</v>
      </c>
      <c r="X5015" s="14">
        <f t="shared" si="1585"/>
        <v>460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640</v>
      </c>
      <c r="AC5015" s="15">
        <f>ROUND(X5015+Y5015+Z5015+AA5015+AB5015,1)</f>
        <v>1100</v>
      </c>
      <c r="AD5015" s="48">
        <f>(ROUND(AC5015-AC5014,1)/AC5014)</f>
        <v>7.8431372549019607E-2</v>
      </c>
    </row>
    <row r="5016" spans="1:30">
      <c r="A5016" s="99" t="s">
        <v>793</v>
      </c>
      <c r="B5016" s="87">
        <v>0</v>
      </c>
      <c r="C5016" s="21" t="s">
        <v>826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108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360</v>
      </c>
      <c r="X5016" s="14">
        <f t="shared" si="1585"/>
        <v>208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560</v>
      </c>
      <c r="AC5016" s="15">
        <f t="shared" ref="AC5016:AC5028" si="1589">ROUND(X5016+Y5016+Z5016+AA5016+AB5016,1)</f>
        <v>768</v>
      </c>
      <c r="AD5016" s="48">
        <f>(ROUND(AC5016-AC5014,1)/AC5014)</f>
        <v>-0.24705882352941178</v>
      </c>
    </row>
    <row r="5017" spans="1:30">
      <c r="A5017" s="99" t="s">
        <v>794</v>
      </c>
      <c r="B5017" s="87">
        <v>20</v>
      </c>
      <c r="C5017" s="21" t="s">
        <v>336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108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360</v>
      </c>
      <c r="X5017" s="14">
        <f t="shared" si="1585"/>
        <v>208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560</v>
      </c>
      <c r="AC5017" s="15">
        <f t="shared" si="1589"/>
        <v>768</v>
      </c>
      <c r="AD5017" s="48">
        <f>(ROUND(AC5017-AC5014,1)/AC5014)</f>
        <v>-0.24705882352941178</v>
      </c>
    </row>
    <row r="5018" spans="1:30">
      <c r="A5018" s="99" t="s">
        <v>795</v>
      </c>
      <c r="B5018" s="87">
        <v>20</v>
      </c>
      <c r="C5018" s="21" t="s">
        <v>337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108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360</v>
      </c>
      <c r="X5018" s="14">
        <f t="shared" si="1585"/>
        <v>208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560</v>
      </c>
      <c r="AC5018" s="15">
        <f t="shared" si="1589"/>
        <v>768</v>
      </c>
      <c r="AD5018" s="48">
        <f>(ROUND(AC5018-AC5014,1)/AC5014)</f>
        <v>-0.24705882352941178</v>
      </c>
    </row>
    <row r="5019" spans="1:30">
      <c r="A5019" s="99" t="s">
        <v>645</v>
      </c>
      <c r="B5019" s="87"/>
      <c r="C5019" s="21" t="s">
        <v>338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108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360</v>
      </c>
      <c r="X5019" s="14">
        <f t="shared" si="1585"/>
        <v>208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560</v>
      </c>
      <c r="AC5019" s="15">
        <f t="shared" si="1589"/>
        <v>768</v>
      </c>
      <c r="AD5019" s="48">
        <f>(ROUND(AC5019-AC5014,1)/AC5014)</f>
        <v>-0.24705882352941178</v>
      </c>
    </row>
    <row r="5020" spans="1:30">
      <c r="A5020" s="99" t="s">
        <v>586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39</v>
      </c>
      <c r="T5020" s="14">
        <f>(O5020/100)*(K5020*$K$9)</f>
        <v>600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71.5</v>
      </c>
      <c r="Y5020" s="14">
        <f t="shared" si="1586"/>
        <v>900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971.5</v>
      </c>
      <c r="AD5020" s="48">
        <f>(ROUND(AC5020-AC5014,1)/AC5014)</f>
        <v>-4.7549019607843135E-2</v>
      </c>
    </row>
    <row r="5021" spans="1:30">
      <c r="A5021" s="99" t="s">
        <v>821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300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39</v>
      </c>
      <c r="T5021" s="14">
        <f>(O5021/100)*(K5021*$J$10)</f>
        <v>0</v>
      </c>
      <c r="U5021" s="14">
        <f>(P5021/100)*(K5021*$K$10)+(P5021/100)*(L5021*$L$10)</f>
        <v>675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71.5</v>
      </c>
      <c r="Y5021" s="14">
        <f t="shared" si="1586"/>
        <v>0</v>
      </c>
      <c r="Z5021" s="14">
        <f t="shared" si="1587"/>
        <v>975</v>
      </c>
      <c r="AA5021" s="14">
        <f t="shared" si="1588"/>
        <v>0</v>
      </c>
      <c r="AB5021" s="14">
        <f t="shared" si="1590"/>
        <v>0</v>
      </c>
      <c r="AC5021" s="15">
        <f t="shared" si="1589"/>
        <v>1046.5</v>
      </c>
      <c r="AD5021" s="48">
        <f>(ROUND(AC5021-AC5014,1)/AC5014)</f>
        <v>2.5980392156862746E-2</v>
      </c>
    </row>
    <row r="5022" spans="1:30">
      <c r="A5022" s="99" t="s">
        <v>822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39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600</v>
      </c>
      <c r="W5022" s="14">
        <f>(R5022/100)*(K5022*$K$11)+(R5022/100)*(L5022*$L$11)</f>
        <v>0</v>
      </c>
      <c r="X5022" s="14">
        <f t="shared" si="1585"/>
        <v>71.5</v>
      </c>
      <c r="Y5022" s="14">
        <f t="shared" si="1586"/>
        <v>0</v>
      </c>
      <c r="Z5022" s="14">
        <f t="shared" si="1587"/>
        <v>0</v>
      </c>
      <c r="AA5022" s="14">
        <f t="shared" si="1588"/>
        <v>900</v>
      </c>
      <c r="AB5022" s="14">
        <f t="shared" si="1590"/>
        <v>0</v>
      </c>
      <c r="AC5022" s="15">
        <f t="shared" si="1589"/>
        <v>971.5</v>
      </c>
      <c r="AD5022" s="48">
        <f>(ROUND(AC5022-AC5014,1)/AC5014)</f>
        <v>-4.7549019607843135E-2</v>
      </c>
    </row>
    <row r="5023" spans="1:30">
      <c r="A5023" s="99" t="s">
        <v>823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39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742.5</v>
      </c>
      <c r="X5023" s="14">
        <f t="shared" si="1585"/>
        <v>71.5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1042.5</v>
      </c>
      <c r="AC5023" s="15">
        <f t="shared" si="1589"/>
        <v>1114</v>
      </c>
      <c r="AD5023" s="48">
        <f>(ROUND(AC5023-AC5014,1)/AC5014)</f>
        <v>9.2156862745098045E-2</v>
      </c>
    </row>
    <row r="5024" spans="1:30">
      <c r="A5024" s="99" t="s">
        <v>824</v>
      </c>
      <c r="B5024" s="87"/>
      <c r="C5024" s="21" t="s">
        <v>326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210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540</v>
      </c>
      <c r="X5024" s="14">
        <f>N5024+S5024</f>
        <v>285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690</v>
      </c>
      <c r="AC5024" s="15">
        <f t="shared" si="1589"/>
        <v>975</v>
      </c>
      <c r="AD5024" s="48">
        <f>(ROUND(AC5024-AC5014,1)/AC5014)</f>
        <v>-4.4117647058823532E-2</v>
      </c>
    </row>
    <row r="5025" spans="1:30">
      <c r="A5025" s="99" t="s">
        <v>825</v>
      </c>
      <c r="B5025" s="87"/>
      <c r="C5025" s="21" t="s">
        <v>327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739.2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970.2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970.2</v>
      </c>
      <c r="AD5025" s="48">
        <f>(ROUND(AC5025-AC5014,1)/AC5014)</f>
        <v>-4.8823529411764703E-2</v>
      </c>
    </row>
    <row r="5026" spans="1:30">
      <c r="A5026" s="99"/>
      <c r="B5026" s="87"/>
      <c r="C5026" s="21" t="s">
        <v>328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739.2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970.2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970.2</v>
      </c>
      <c r="AD5026" s="48">
        <f>(ROUND(AC5026-AC5014,1)/AC5014)</f>
        <v>-4.8823529411764703E-2</v>
      </c>
    </row>
    <row r="5027" spans="1:30">
      <c r="A5027" s="99"/>
      <c r="B5027" s="87"/>
      <c r="C5027" s="21" t="s">
        <v>324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340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320</v>
      </c>
      <c r="X5027" s="14">
        <f t="shared" si="1591"/>
        <v>420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480</v>
      </c>
      <c r="AC5027" s="15">
        <f t="shared" si="1589"/>
        <v>900</v>
      </c>
      <c r="AD5027" s="48">
        <f>(ROUND(AC5027-AC5014,1)/AC5014)</f>
        <v>-0.11764705882352941</v>
      </c>
    </row>
    <row r="5028" spans="1:30">
      <c r="A5028" s="99"/>
      <c r="B5028" s="87"/>
      <c r="C5028" s="21" t="s">
        <v>325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408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320</v>
      </c>
      <c r="X5028" s="14">
        <f t="shared" si="1591"/>
        <v>488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480</v>
      </c>
      <c r="AC5028" s="15">
        <f t="shared" si="1589"/>
        <v>968</v>
      </c>
      <c r="AD5028" s="48">
        <f>(ROUND(AC5028-AC5014,1)/AC5014)</f>
        <v>-5.0980392156862744E-2</v>
      </c>
    </row>
    <row r="5029" spans="1:30">
      <c r="A5029" s="106" t="s">
        <v>0</v>
      </c>
      <c r="B5029" s="116" t="s">
        <v>1018</v>
      </c>
      <c r="C5029" s="50" t="s">
        <v>242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217.60000000000002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353.6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353.6</v>
      </c>
      <c r="AD5029" s="117">
        <v>0</v>
      </c>
    </row>
    <row r="5030" spans="1:30">
      <c r="A5030" s="99" t="s">
        <v>792</v>
      </c>
      <c r="B5030" s="87">
        <v>10</v>
      </c>
      <c r="C5030" s="21" t="s">
        <v>323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299.20000000000005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408.00000000000006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408</v>
      </c>
      <c r="AD5030" s="48">
        <f>(ROUND(AC5030-AC5029,1)/AC5029)</f>
        <v>0.15384615384615383</v>
      </c>
    </row>
    <row r="5031" spans="1:30">
      <c r="A5031" s="99" t="s">
        <v>793</v>
      </c>
      <c r="B5031" s="87">
        <v>16</v>
      </c>
      <c r="C5031" s="21" t="s">
        <v>826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195.84000000000003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331.84000000000003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331.8</v>
      </c>
      <c r="AD5031" s="48">
        <f>(ROUND(AC5031-AC5029,1)/AC5029)</f>
        <v>-6.1651583710407236E-2</v>
      </c>
    </row>
    <row r="5032" spans="1:30">
      <c r="A5032" s="99" t="s">
        <v>794</v>
      </c>
      <c r="B5032" s="87">
        <v>0</v>
      </c>
      <c r="C5032" s="21" t="s">
        <v>336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195.84000000000003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331.84000000000003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331.8</v>
      </c>
      <c r="AD5032" s="48">
        <f>(ROUND(AC5032-AC5029,1)/AC5029)</f>
        <v>-6.1651583710407236E-2</v>
      </c>
    </row>
    <row r="5033" spans="1:30">
      <c r="A5033" s="99" t="s">
        <v>795</v>
      </c>
      <c r="B5033" s="87">
        <v>0</v>
      </c>
      <c r="C5033" s="21" t="s">
        <v>337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195.84000000000003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331.84000000000003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331.8</v>
      </c>
      <c r="AD5033" s="48">
        <f>(ROUND(AC5033-AC5029,1)/AC5029)</f>
        <v>-6.1651583710407236E-2</v>
      </c>
    </row>
    <row r="5034" spans="1:30">
      <c r="A5034" s="99" t="s">
        <v>645</v>
      </c>
      <c r="B5034" s="87"/>
      <c r="C5034" s="21" t="s">
        <v>338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195.84000000000003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331.84000000000003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331.8</v>
      </c>
      <c r="AD5034" s="48">
        <f>(ROUND(AC5034-AC5029,1)/AC5029)</f>
        <v>-6.1651583710407236E-2</v>
      </c>
    </row>
    <row r="5035" spans="1:30">
      <c r="A5035" s="99" t="s">
        <v>586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70.72</v>
      </c>
      <c r="T5035" s="14">
        <f>(O5035/100)*(K5035*$K$9)</f>
        <v>204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114.92</v>
      </c>
      <c r="Y5035" s="14">
        <f t="shared" si="1592"/>
        <v>306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420.9</v>
      </c>
      <c r="AD5035" s="48">
        <f>(ROUND(AC5035-AC5029,1)/AC5029)</f>
        <v>0.19032805429864252</v>
      </c>
    </row>
    <row r="5036" spans="1:30">
      <c r="A5036" s="99" t="s">
        <v>821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102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70.72</v>
      </c>
      <c r="T5036" s="14">
        <f>(O5036/100)*(K5036*$J$10)</f>
        <v>0</v>
      </c>
      <c r="U5036" s="14">
        <f>(P5036/100)*(K5036*$K$10)+(P5036/100)*(L5036*$L$10)</f>
        <v>229.5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114.92</v>
      </c>
      <c r="Y5036" s="14">
        <f t="shared" si="1592"/>
        <v>0</v>
      </c>
      <c r="Z5036" s="14">
        <f t="shared" si="1593"/>
        <v>331.5</v>
      </c>
      <c r="AA5036" s="14">
        <f t="shared" si="1594"/>
        <v>0</v>
      </c>
      <c r="AB5036" s="14">
        <f t="shared" si="1596"/>
        <v>0</v>
      </c>
      <c r="AC5036" s="15">
        <f t="shared" si="1595"/>
        <v>446.4</v>
      </c>
      <c r="AD5036" s="48">
        <f>(ROUND(AC5036-AC5029,1)/AC5029)</f>
        <v>0.26244343891402711</v>
      </c>
    </row>
    <row r="5037" spans="1:30">
      <c r="A5037" s="99" t="s">
        <v>822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70.72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204</v>
      </c>
      <c r="W5037" s="14">
        <f>(R5037/100)*(K5037*$K$11)+(R5037/100)*(L5037*$L$11)</f>
        <v>0</v>
      </c>
      <c r="X5037" s="14">
        <f t="shared" si="1591"/>
        <v>114.92</v>
      </c>
      <c r="Y5037" s="14">
        <f t="shared" si="1592"/>
        <v>0</v>
      </c>
      <c r="Z5037" s="14">
        <f t="shared" si="1593"/>
        <v>0</v>
      </c>
      <c r="AA5037" s="14">
        <f t="shared" si="1594"/>
        <v>306</v>
      </c>
      <c r="AB5037" s="14">
        <f t="shared" si="1596"/>
        <v>0</v>
      </c>
      <c r="AC5037" s="15">
        <f t="shared" si="1595"/>
        <v>420.9</v>
      </c>
      <c r="AD5037" s="48">
        <f>(ROUND(AC5037-AC5029,1)/AC5029)</f>
        <v>0.19032805429864252</v>
      </c>
    </row>
    <row r="5038" spans="1:30">
      <c r="A5038" s="99" t="s">
        <v>823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70.72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229.5</v>
      </c>
      <c r="X5038" s="14">
        <f t="shared" si="1591"/>
        <v>114.92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331.5</v>
      </c>
      <c r="AC5038" s="15">
        <f t="shared" si="1595"/>
        <v>446.4</v>
      </c>
      <c r="AD5038" s="48">
        <f>(ROUND(AC5038-AC5029,1)/AC5029)</f>
        <v>0.26244343891402711</v>
      </c>
    </row>
    <row r="5039" spans="1:30">
      <c r="A5039" s="99" t="s">
        <v>824</v>
      </c>
      <c r="B5039" s="87"/>
      <c r="C5039" s="21" t="s">
        <v>326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316.2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418.2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418.2</v>
      </c>
      <c r="AD5039" s="48">
        <f>(ROUND(AC5039-AC5029,1)/AC5029)</f>
        <v>0.18269230769230765</v>
      </c>
    </row>
    <row r="5040" spans="1:30">
      <c r="A5040" s="99" t="s">
        <v>825</v>
      </c>
      <c r="B5040" s="87"/>
      <c r="C5040" s="21" t="s">
        <v>327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316.2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418.2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418.2</v>
      </c>
      <c r="AD5040" s="48">
        <f>(ROUND(AC5040-AC5029,1)/AC5029)</f>
        <v>0.18269230769230765</v>
      </c>
    </row>
    <row r="5041" spans="1:30">
      <c r="A5041" s="99"/>
      <c r="B5041" s="87"/>
      <c r="C5041" s="21" t="s">
        <v>328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316.2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418.2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418.2</v>
      </c>
      <c r="AD5041" s="48">
        <f>(ROUND(AC5041-AC5029,1)/AC5029)</f>
        <v>0.18269230769230765</v>
      </c>
    </row>
    <row r="5042" spans="1:30">
      <c r="A5042" s="99"/>
      <c r="B5042" s="87"/>
      <c r="C5042" s="21" t="s">
        <v>324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326.40000000000003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435.20000000000005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435.2</v>
      </c>
      <c r="AD5042" s="48">
        <f>(ROUND(AC5042-AC5029,1)/AC5029)</f>
        <v>0.23076923076923073</v>
      </c>
    </row>
    <row r="5043" spans="1:30">
      <c r="A5043" s="99"/>
      <c r="B5043" s="87"/>
      <c r="C5043" s="21" t="s">
        <v>325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274.72000000000003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383.52000000000004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383.5</v>
      </c>
      <c r="AD5043" s="48">
        <f>(ROUND(AC5043-AC5029,1)/AC5029)</f>
        <v>8.4558823529411756E-2</v>
      </c>
    </row>
    <row r="5044" spans="1:30">
      <c r="A5044" s="106" t="s">
        <v>0</v>
      </c>
      <c r="B5044" s="116" t="s">
        <v>1019</v>
      </c>
      <c r="C5044" s="50" t="s">
        <v>242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240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390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390</v>
      </c>
      <c r="AD5044" s="117">
        <v>0</v>
      </c>
    </row>
    <row r="5045" spans="1:30">
      <c r="A5045" s="99" t="s">
        <v>792</v>
      </c>
      <c r="B5045" s="87">
        <v>20</v>
      </c>
      <c r="C5045" s="21" t="s">
        <v>323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330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450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450</v>
      </c>
      <c r="AD5045" s="48">
        <f>(ROUND(AC5045-AC5044,1)/AC5044)</f>
        <v>0.15384615384615385</v>
      </c>
    </row>
    <row r="5046" spans="1:30">
      <c r="A5046" s="99" t="s">
        <v>793</v>
      </c>
      <c r="B5046" s="87">
        <v>16</v>
      </c>
      <c r="C5046" s="21" t="s">
        <v>826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216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366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366</v>
      </c>
      <c r="AD5046" s="48">
        <f>(ROUND(AC5046-AC5044,1)/AC5044)</f>
        <v>-6.1538461538461542E-2</v>
      </c>
    </row>
    <row r="5047" spans="1:30">
      <c r="A5047" s="99" t="s">
        <v>794</v>
      </c>
      <c r="B5047" s="87">
        <v>0</v>
      </c>
      <c r="C5047" s="21" t="s">
        <v>336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216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366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366</v>
      </c>
      <c r="AD5047" s="48">
        <f>(ROUND(AC5047-AC5044,1)/AC5044)</f>
        <v>-6.1538461538461542E-2</v>
      </c>
    </row>
    <row r="5048" spans="1:30">
      <c r="A5048" s="99" t="s">
        <v>795</v>
      </c>
      <c r="B5048" s="87">
        <v>0</v>
      </c>
      <c r="C5048" s="21" t="s">
        <v>337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216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366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366</v>
      </c>
      <c r="AD5048" s="48">
        <f>(ROUND(AC5048-AC5044,1)/AC5044)</f>
        <v>-6.1538461538461542E-2</v>
      </c>
    </row>
    <row r="5049" spans="1:30">
      <c r="A5049" s="99" t="s">
        <v>645</v>
      </c>
      <c r="B5049" s="87"/>
      <c r="C5049" s="21" t="s">
        <v>338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216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366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366</v>
      </c>
      <c r="AD5049" s="48">
        <f>(ROUND(AC5049-AC5044,1)/AC5044)</f>
        <v>-6.1538461538461542E-2</v>
      </c>
    </row>
    <row r="5050" spans="1:30">
      <c r="A5050" s="99" t="s">
        <v>586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79.039999999999992</v>
      </c>
      <c r="T5050" s="14">
        <f>(O5050/100)*(K5050*$K$9)</f>
        <v>225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128.44</v>
      </c>
      <c r="Y5050" s="14">
        <f t="shared" si="1598"/>
        <v>337.5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465.9</v>
      </c>
      <c r="AD5050" s="48">
        <f>(ROUND(AC5050-AC5044,1)/AC5044)</f>
        <v>0.19461538461538463</v>
      </c>
    </row>
    <row r="5051" spans="1:30">
      <c r="A5051" s="99" t="s">
        <v>821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112.5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79.039999999999992</v>
      </c>
      <c r="T5051" s="14">
        <f>(O5051/100)*(K5051*$J$10)</f>
        <v>0</v>
      </c>
      <c r="U5051" s="14">
        <f>(P5051/100)*(K5051*$K$10)+(P5051/100)*(L5051*$L$10)</f>
        <v>253.125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128.44</v>
      </c>
      <c r="Y5051" s="14">
        <f t="shared" si="1598"/>
        <v>0</v>
      </c>
      <c r="Z5051" s="14">
        <f t="shared" si="1599"/>
        <v>365.625</v>
      </c>
      <c r="AA5051" s="14">
        <f t="shared" si="1600"/>
        <v>0</v>
      </c>
      <c r="AB5051" s="14">
        <f t="shared" si="1602"/>
        <v>0</v>
      </c>
      <c r="AC5051" s="15">
        <f t="shared" si="1601"/>
        <v>494.1</v>
      </c>
      <c r="AD5051" s="48">
        <f>(ROUND(AC5051-AC5044,1)/AC5044)</f>
        <v>0.26692307692307693</v>
      </c>
    </row>
    <row r="5052" spans="1:30">
      <c r="A5052" s="99" t="s">
        <v>822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79.039999999999992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225</v>
      </c>
      <c r="W5052" s="14">
        <f>(R5052/100)*(K5052*$K$11)+(R5052/100)*(L5052*$L$11)</f>
        <v>0</v>
      </c>
      <c r="X5052" s="14">
        <f t="shared" si="1597"/>
        <v>128.44</v>
      </c>
      <c r="Y5052" s="14">
        <f t="shared" si="1598"/>
        <v>0</v>
      </c>
      <c r="Z5052" s="14">
        <f t="shared" si="1599"/>
        <v>0</v>
      </c>
      <c r="AA5052" s="14">
        <f t="shared" si="1600"/>
        <v>337.5</v>
      </c>
      <c r="AB5052" s="14">
        <f t="shared" si="1602"/>
        <v>0</v>
      </c>
      <c r="AC5052" s="15">
        <f t="shared" si="1601"/>
        <v>465.9</v>
      </c>
      <c r="AD5052" s="48">
        <f>(ROUND(AC5052-AC5044,1)/AC5044)</f>
        <v>0.19461538461538463</v>
      </c>
    </row>
    <row r="5053" spans="1:30">
      <c r="A5053" s="99" t="s">
        <v>823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79.039999999999992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253.125</v>
      </c>
      <c r="X5053" s="14">
        <f t="shared" si="1597"/>
        <v>128.44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365.625</v>
      </c>
      <c r="AC5053" s="15">
        <f t="shared" si="1601"/>
        <v>494.1</v>
      </c>
      <c r="AD5053" s="48">
        <f>(ROUND(AC5053-AC5044,1)/AC5044)</f>
        <v>0.26692307692307693</v>
      </c>
    </row>
    <row r="5054" spans="1:30">
      <c r="A5054" s="99" t="s">
        <v>824</v>
      </c>
      <c r="B5054" s="87"/>
      <c r="C5054" s="21" t="s">
        <v>326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348.75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461.25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461.3</v>
      </c>
      <c r="AD5054" s="48">
        <f>(ROUND(AC5054-AC5044,1)/AC5044)</f>
        <v>0.18282051282051281</v>
      </c>
    </row>
    <row r="5055" spans="1:30">
      <c r="A5055" s="99" t="s">
        <v>825</v>
      </c>
      <c r="B5055" s="87"/>
      <c r="C5055" s="21" t="s">
        <v>327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348.75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461.25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461.3</v>
      </c>
      <c r="AD5055" s="48">
        <f>(ROUND(AC5055-AC5044,1)/AC5044)</f>
        <v>0.18282051282051281</v>
      </c>
    </row>
    <row r="5056" spans="1:30">
      <c r="A5056" s="99"/>
      <c r="B5056" s="87"/>
      <c r="C5056" s="21" t="s">
        <v>328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348.75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461.25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461.3</v>
      </c>
      <c r="AD5056" s="48">
        <f>(ROUND(AC5056-AC5044,1)/AC5044)</f>
        <v>0.18282051282051281</v>
      </c>
    </row>
    <row r="5057" spans="1:30">
      <c r="A5057" s="99"/>
      <c r="B5057" s="87"/>
      <c r="C5057" s="21" t="s">
        <v>324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351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471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471</v>
      </c>
      <c r="AD5057" s="48">
        <f>(ROUND(AC5057-AC5044,1)/AC5044)</f>
        <v>0.2076923076923077</v>
      </c>
    </row>
    <row r="5058" spans="1:30">
      <c r="A5058" s="99"/>
      <c r="B5058" s="87"/>
      <c r="C5058" s="21" t="s">
        <v>325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312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432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432</v>
      </c>
      <c r="AD5058" s="48">
        <f>(ROUND(AC5058-AC5044,1)/AC5044)</f>
        <v>0.1076923076923077</v>
      </c>
    </row>
    <row r="5059" spans="1:30">
      <c r="A5059" s="106" t="s">
        <v>0</v>
      </c>
      <c r="B5059" s="116" t="s">
        <v>1020</v>
      </c>
      <c r="C5059" s="50" t="s">
        <v>242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352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512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512</v>
      </c>
      <c r="AD5059" s="117">
        <v>0</v>
      </c>
    </row>
    <row r="5060" spans="1:30">
      <c r="A5060" s="99" t="s">
        <v>792</v>
      </c>
      <c r="B5060" s="87">
        <v>10</v>
      </c>
      <c r="C5060" s="21" t="s">
        <v>323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448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576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576</v>
      </c>
      <c r="AD5060" s="48">
        <f>(ROUND(AC5060-AC5059,1)/AC5059)</f>
        <v>0.125</v>
      </c>
    </row>
    <row r="5061" spans="1:30">
      <c r="A5061" s="99" t="s">
        <v>793</v>
      </c>
      <c r="B5061" s="87">
        <v>40</v>
      </c>
      <c r="C5061" s="21" t="s">
        <v>826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316.8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476.8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476.8</v>
      </c>
      <c r="AD5061" s="48">
        <f>(ROUND(AC5061-AC5059,1)/AC5059)</f>
        <v>-6.8750000000000006E-2</v>
      </c>
    </row>
    <row r="5062" spans="1:30">
      <c r="A5062" s="99" t="s">
        <v>794</v>
      </c>
      <c r="B5062" s="87">
        <v>0</v>
      </c>
      <c r="C5062" s="21" t="s">
        <v>336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316.8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476.8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476.8</v>
      </c>
      <c r="AD5062" s="48">
        <f>(ROUND(AC5062-AC5059,1)/AC5059)</f>
        <v>-6.8750000000000006E-2</v>
      </c>
    </row>
    <row r="5063" spans="1:30">
      <c r="A5063" s="99" t="s">
        <v>795</v>
      </c>
      <c r="B5063" s="87">
        <v>0</v>
      </c>
      <c r="C5063" s="21" t="s">
        <v>337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316.8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476.8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476.8</v>
      </c>
      <c r="AD5063" s="48">
        <f>(ROUND(AC5063-AC5059,1)/AC5059)</f>
        <v>-6.8750000000000006E-2</v>
      </c>
    </row>
    <row r="5064" spans="1:30">
      <c r="A5064" s="99" t="s">
        <v>645</v>
      </c>
      <c r="B5064" s="87"/>
      <c r="C5064" s="21" t="s">
        <v>338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316.8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476.8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476.8</v>
      </c>
      <c r="AD5064" s="48">
        <f>(ROUND(AC5064-AC5059,1)/AC5059)</f>
        <v>-6.8750000000000006E-2</v>
      </c>
    </row>
    <row r="5065" spans="1:30">
      <c r="A5065" s="99" t="s">
        <v>586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114.4</v>
      </c>
      <c r="T5065" s="14">
        <f>(O5065/100)*(K5065*$K$9)</f>
        <v>300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166.4</v>
      </c>
      <c r="Y5065" s="14">
        <f t="shared" si="1604"/>
        <v>450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616.4</v>
      </c>
      <c r="AD5065" s="48">
        <f>(ROUND(AC5065-AC5059,1)/AC5059)</f>
        <v>0.20390625000000001</v>
      </c>
    </row>
    <row r="5066" spans="1:30">
      <c r="A5066" s="99" t="s">
        <v>821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150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114.4</v>
      </c>
      <c r="T5066" s="14">
        <f>(O5066/100)*(K5066*$J$10)</f>
        <v>0</v>
      </c>
      <c r="U5066" s="14">
        <f>(P5066/100)*(K5066*$K$10)+(P5066/100)*(L5066*$L$10)</f>
        <v>337.5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166.4</v>
      </c>
      <c r="Y5066" s="14">
        <f t="shared" si="1604"/>
        <v>0</v>
      </c>
      <c r="Z5066" s="14">
        <f t="shared" si="1605"/>
        <v>487.5</v>
      </c>
      <c r="AA5066" s="14">
        <f t="shared" si="1606"/>
        <v>0</v>
      </c>
      <c r="AB5066" s="14">
        <f t="shared" si="1608"/>
        <v>0</v>
      </c>
      <c r="AC5066" s="15">
        <f t="shared" si="1607"/>
        <v>653.9</v>
      </c>
      <c r="AD5066" s="48">
        <f>(ROUND(AC5066-AC5059,1)/AC5059)</f>
        <v>0.27714843750000001</v>
      </c>
    </row>
    <row r="5067" spans="1:30">
      <c r="A5067" s="99" t="s">
        <v>822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114.4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300</v>
      </c>
      <c r="W5067" s="14">
        <f>(R5067/100)*(K5067*$K$11)+(R5067/100)*(L5067*$L$11)</f>
        <v>0</v>
      </c>
      <c r="X5067" s="14">
        <f t="shared" si="1603"/>
        <v>166.4</v>
      </c>
      <c r="Y5067" s="14">
        <f t="shared" si="1604"/>
        <v>0</v>
      </c>
      <c r="Z5067" s="14">
        <f t="shared" si="1605"/>
        <v>0</v>
      </c>
      <c r="AA5067" s="14">
        <f t="shared" si="1606"/>
        <v>450</v>
      </c>
      <c r="AB5067" s="14">
        <f t="shared" si="1608"/>
        <v>0</v>
      </c>
      <c r="AC5067" s="15">
        <f t="shared" si="1607"/>
        <v>616.4</v>
      </c>
      <c r="AD5067" s="48">
        <f>(ROUND(AC5067-AC5059,1)/AC5059)</f>
        <v>0.20390625000000001</v>
      </c>
    </row>
    <row r="5068" spans="1:30">
      <c r="A5068" s="99" t="s">
        <v>823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114.4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337.5</v>
      </c>
      <c r="X5068" s="14">
        <f t="shared" si="1603"/>
        <v>166.4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487.5</v>
      </c>
      <c r="AC5068" s="15">
        <f t="shared" si="1607"/>
        <v>653.9</v>
      </c>
      <c r="AD5068" s="48">
        <f>(ROUND(AC5068-AC5059,1)/AC5059)</f>
        <v>0.27714843750000001</v>
      </c>
    </row>
    <row r="5069" spans="1:30">
      <c r="A5069" s="99" t="s">
        <v>824</v>
      </c>
      <c r="B5069" s="87"/>
      <c r="C5069" s="21" t="s">
        <v>326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480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600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600</v>
      </c>
      <c r="AD5069" s="48">
        <f>(ROUND(AC5069-AC5059,1)/AC5059)</f>
        <v>0.171875</v>
      </c>
    </row>
    <row r="5070" spans="1:30">
      <c r="A5070" s="99" t="s">
        <v>825</v>
      </c>
      <c r="B5070" s="87"/>
      <c r="C5070" s="21" t="s">
        <v>327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480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600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600</v>
      </c>
      <c r="AD5070" s="48">
        <f>(ROUND(AC5070-AC5059,1)/AC5059)</f>
        <v>0.171875</v>
      </c>
    </row>
    <row r="5071" spans="1:30">
      <c r="A5071" s="99"/>
      <c r="B5071" s="87"/>
      <c r="C5071" s="21" t="s">
        <v>328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480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600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600</v>
      </c>
      <c r="AD5071" s="48">
        <f>(ROUND(AC5071-AC5059,1)/AC5059)</f>
        <v>0.171875</v>
      </c>
    </row>
    <row r="5072" spans="1:30">
      <c r="A5072" s="99"/>
      <c r="B5072" s="87"/>
      <c r="C5072" s="21" t="s">
        <v>324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505.6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633.6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633.6</v>
      </c>
      <c r="AD5072" s="48">
        <f>(ROUND(AC5072-AC5059,1)/AC5059)</f>
        <v>0.23749999999999999</v>
      </c>
    </row>
    <row r="5073" spans="1:30">
      <c r="A5073" s="99"/>
      <c r="B5073" s="87"/>
      <c r="C5073" s="21" t="s">
        <v>325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396.8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524.79999999999995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524.79999999999995</v>
      </c>
      <c r="AD5073" s="48">
        <f>(ROUND(AC5073-AC5059,1)/AC5059)</f>
        <v>2.5000000000000001E-2</v>
      </c>
    </row>
    <row r="5074" spans="1:30">
      <c r="A5074" s="106" t="s">
        <v>0</v>
      </c>
      <c r="B5074" s="116" t="s">
        <v>1021</v>
      </c>
      <c r="C5074" s="50" t="s">
        <v>242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224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364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364</v>
      </c>
      <c r="AD5074" s="117">
        <v>0</v>
      </c>
    </row>
    <row r="5075" spans="1:30">
      <c r="A5075" s="99" t="s">
        <v>792</v>
      </c>
      <c r="B5075" s="87">
        <v>20</v>
      </c>
      <c r="C5075" s="21" t="s">
        <v>323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308.00000000000006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420.00000000000006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420</v>
      </c>
      <c r="AD5075" s="48">
        <f>(ROUND(AC5075-AC5074,1)/AC5074)</f>
        <v>0.15384615384615385</v>
      </c>
    </row>
    <row r="5076" spans="1:30">
      <c r="A5076" s="99" t="s">
        <v>793</v>
      </c>
      <c r="B5076" s="87">
        <v>10</v>
      </c>
      <c r="C5076" s="21" t="s">
        <v>826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201.6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341.6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341.6</v>
      </c>
      <c r="AD5076" s="48">
        <f>(ROUND(AC5076-AC5074,1)/AC5074)</f>
        <v>-6.1538461538461535E-2</v>
      </c>
    </row>
    <row r="5077" spans="1:30">
      <c r="A5077" s="99" t="s">
        <v>794</v>
      </c>
      <c r="B5077" s="87">
        <v>0</v>
      </c>
      <c r="C5077" s="21" t="s">
        <v>336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201.6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341.6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341.6</v>
      </c>
      <c r="AD5077" s="48">
        <f>(ROUND(AC5077-AC5074,1)/AC5074)</f>
        <v>-6.1538461538461535E-2</v>
      </c>
    </row>
    <row r="5078" spans="1:30">
      <c r="A5078" s="99" t="s">
        <v>795</v>
      </c>
      <c r="B5078" s="87">
        <v>0</v>
      </c>
      <c r="C5078" s="21" t="s">
        <v>337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201.6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341.6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341.6</v>
      </c>
      <c r="AD5078" s="48">
        <f>(ROUND(AC5078-AC5074,1)/AC5074)</f>
        <v>-6.1538461538461535E-2</v>
      </c>
    </row>
    <row r="5079" spans="1:30">
      <c r="A5079" s="99" t="s">
        <v>645</v>
      </c>
      <c r="B5079" s="87"/>
      <c r="C5079" s="21" t="s">
        <v>338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201.6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341.6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341.6</v>
      </c>
      <c r="AD5079" s="48">
        <f>(ROUND(AC5079-AC5074,1)/AC5074)</f>
        <v>-6.1538461538461535E-2</v>
      </c>
    </row>
    <row r="5080" spans="1:30">
      <c r="A5080" s="99" t="s">
        <v>586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72.8</v>
      </c>
      <c r="T5080" s="14">
        <f>(O5080/100)*(K5080*$K$9)</f>
        <v>210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118.3</v>
      </c>
      <c r="Y5080" s="14">
        <f t="shared" si="1610"/>
        <v>315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433.3</v>
      </c>
      <c r="AD5080" s="48">
        <f>(ROUND(AC5080-AC5074,1)/AC5074)</f>
        <v>0.19038461538461537</v>
      </c>
    </row>
    <row r="5081" spans="1:30">
      <c r="A5081" s="99" t="s">
        <v>821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105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72.8</v>
      </c>
      <c r="T5081" s="14">
        <f>(O5081/100)*(K5081*$J$10)</f>
        <v>0</v>
      </c>
      <c r="U5081" s="14">
        <f>(P5081/100)*(K5081*$K$10)+(P5081/100)*(L5081*$L$10)</f>
        <v>236.25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118.3</v>
      </c>
      <c r="Y5081" s="14">
        <f t="shared" si="1610"/>
        <v>0</v>
      </c>
      <c r="Z5081" s="14">
        <f t="shared" si="1611"/>
        <v>341.25</v>
      </c>
      <c r="AA5081" s="14">
        <f t="shared" si="1612"/>
        <v>0</v>
      </c>
      <c r="AB5081" s="14">
        <f t="shared" si="1614"/>
        <v>0</v>
      </c>
      <c r="AC5081" s="15">
        <f t="shared" si="1613"/>
        <v>459.6</v>
      </c>
      <c r="AD5081" s="48">
        <f>(ROUND(AC5081-AC5074,1)/AC5074)</f>
        <v>0.26263736263736265</v>
      </c>
    </row>
    <row r="5082" spans="1:30">
      <c r="A5082" s="99" t="s">
        <v>822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72.8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210</v>
      </c>
      <c r="W5082" s="14">
        <f>(R5082/100)*(K5082*$K$11)+(R5082/100)*(L5082*$L$11)</f>
        <v>0</v>
      </c>
      <c r="X5082" s="14">
        <f t="shared" si="1609"/>
        <v>118.3</v>
      </c>
      <c r="Y5082" s="14">
        <f t="shared" si="1610"/>
        <v>0</v>
      </c>
      <c r="Z5082" s="14">
        <f t="shared" si="1611"/>
        <v>0</v>
      </c>
      <c r="AA5082" s="14">
        <f t="shared" si="1612"/>
        <v>315</v>
      </c>
      <c r="AB5082" s="14">
        <f t="shared" si="1614"/>
        <v>0</v>
      </c>
      <c r="AC5082" s="15">
        <f t="shared" si="1613"/>
        <v>433.3</v>
      </c>
      <c r="AD5082" s="48">
        <f>(ROUND(AC5082-AC5074,1)/AC5074)</f>
        <v>0.19038461538461537</v>
      </c>
    </row>
    <row r="5083" spans="1:30">
      <c r="A5083" s="99" t="s">
        <v>823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72.8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236.25</v>
      </c>
      <c r="X5083" s="14">
        <f t="shared" si="1609"/>
        <v>118.3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341.25</v>
      </c>
      <c r="AC5083" s="15">
        <f t="shared" si="1613"/>
        <v>459.6</v>
      </c>
      <c r="AD5083" s="48">
        <f>(ROUND(AC5083-AC5074,1)/AC5074)</f>
        <v>0.26263736263736265</v>
      </c>
    </row>
    <row r="5084" spans="1:30">
      <c r="A5084" s="99" t="s">
        <v>824</v>
      </c>
      <c r="B5084" s="87"/>
      <c r="C5084" s="21" t="s">
        <v>326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325.5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430.5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430.5</v>
      </c>
      <c r="AD5084" s="48">
        <f>(ROUND(AC5084-AC5074,1)/AC5074)</f>
        <v>0.18269230769230768</v>
      </c>
    </row>
    <row r="5085" spans="1:30">
      <c r="A5085" s="99" t="s">
        <v>825</v>
      </c>
      <c r="B5085" s="87"/>
      <c r="C5085" s="21" t="s">
        <v>327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325.5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430.5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430.5</v>
      </c>
      <c r="AD5085" s="48">
        <f>(ROUND(AC5085-AC5074,1)/AC5074)</f>
        <v>0.18269230769230768</v>
      </c>
    </row>
    <row r="5086" spans="1:30">
      <c r="A5086" s="99"/>
      <c r="B5086" s="87"/>
      <c r="C5086" s="21" t="s">
        <v>328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325.5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430.5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430.5</v>
      </c>
      <c r="AD5086" s="48">
        <f>(ROUND(AC5086-AC5074,1)/AC5074)</f>
        <v>0.18269230769230768</v>
      </c>
    </row>
    <row r="5087" spans="1:30">
      <c r="A5087" s="99"/>
      <c r="B5087" s="87"/>
      <c r="C5087" s="21" t="s">
        <v>324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263.20000000000005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375.20000000000005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375.2</v>
      </c>
      <c r="AD5087" s="48">
        <f>(ROUND(AC5087-AC5074,1)/AC5074)</f>
        <v>3.0769230769230767E-2</v>
      </c>
    </row>
    <row r="5088" spans="1:30">
      <c r="A5088" s="99"/>
      <c r="B5088" s="87"/>
      <c r="C5088" s="21" t="s">
        <v>325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336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448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448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1022</v>
      </c>
      <c r="C5089" s="50" t="s">
        <v>242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480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680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680</v>
      </c>
      <c r="AD5089" s="117">
        <v>0</v>
      </c>
    </row>
    <row r="5090" spans="1:30">
      <c r="A5090" s="99" t="s">
        <v>792</v>
      </c>
      <c r="B5090" s="87">
        <v>10</v>
      </c>
      <c r="C5090" s="21" t="s">
        <v>826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320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520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520</v>
      </c>
      <c r="AD5090" s="48">
        <f>(ROUND(AC5090-AC5089,1)/AC5089)</f>
        <v>-0.23529411764705882</v>
      </c>
    </row>
    <row r="5091" spans="1:30">
      <c r="A5091" s="99" t="s">
        <v>793</v>
      </c>
      <c r="B5091" s="87">
        <v>10</v>
      </c>
      <c r="C5091" s="21" t="s">
        <v>336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320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520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520</v>
      </c>
      <c r="AD5091" s="48">
        <f>(ROUND(AC5091-AC5089,1)/AC5089)</f>
        <v>-0.23529411764705882</v>
      </c>
    </row>
    <row r="5092" spans="1:30">
      <c r="A5092" s="99" t="s">
        <v>794</v>
      </c>
      <c r="B5092" s="87">
        <v>30</v>
      </c>
      <c r="C5092" s="21" t="s">
        <v>337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320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520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520</v>
      </c>
      <c r="AD5092" s="48">
        <f>(ROUND(AC5092-AC5089,1)/AC5089)</f>
        <v>-0.23529411764705882</v>
      </c>
    </row>
    <row r="5093" spans="1:30">
      <c r="A5093" s="99" t="s">
        <v>795</v>
      </c>
      <c r="B5093" s="87">
        <v>0</v>
      </c>
      <c r="C5093" s="21" t="s">
        <v>338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320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520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520</v>
      </c>
      <c r="AD5093" s="48">
        <f>(ROUND(AC5093-AC5089,1)/AC5089)</f>
        <v>-0.23529411764705882</v>
      </c>
    </row>
    <row r="5094" spans="1:30">
      <c r="A5094" s="99" t="s">
        <v>586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480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680</v>
      </c>
      <c r="AA5094" s="14">
        <f t="shared" si="1628"/>
        <v>0</v>
      </c>
      <c r="AB5094" s="14">
        <f t="shared" si="1629"/>
        <v>0</v>
      </c>
      <c r="AC5094" s="15">
        <f t="shared" si="1630"/>
        <v>680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480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680</v>
      </c>
      <c r="AB5095" s="14">
        <f t="shared" si="1629"/>
        <v>0</v>
      </c>
      <c r="AC5095" s="15">
        <f t="shared" si="1630"/>
        <v>680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480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680</v>
      </c>
      <c r="AC5096" s="15">
        <f t="shared" si="1630"/>
        <v>680</v>
      </c>
      <c r="AD5096" s="48">
        <f>(ROUND(AC5096-AC5089,1)/AC5089)</f>
        <v>0</v>
      </c>
    </row>
    <row r="5097" spans="1:30">
      <c r="A5097" s="106" t="s">
        <v>0</v>
      </c>
      <c r="B5097" s="116" t="s">
        <v>1023</v>
      </c>
      <c r="C5097" s="50" t="s">
        <v>242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280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420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420</v>
      </c>
      <c r="AD5097" s="117">
        <v>0</v>
      </c>
    </row>
    <row r="5098" spans="1:30">
      <c r="A5098" s="99" t="s">
        <v>792</v>
      </c>
      <c r="B5098" s="87">
        <v>10</v>
      </c>
      <c r="C5098" s="21" t="s">
        <v>323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364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476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476</v>
      </c>
      <c r="AD5098" s="48">
        <f>(ROUND(AC5098-AC5097,1)/AC5097)</f>
        <v>0.13333333333333333</v>
      </c>
    </row>
    <row r="5099" spans="1:30">
      <c r="A5099" s="99" t="s">
        <v>793</v>
      </c>
      <c r="B5099" s="87">
        <v>0</v>
      </c>
      <c r="C5099" s="21" t="s">
        <v>826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251.99999999999997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392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392</v>
      </c>
      <c r="AD5099" s="48">
        <f>(ROUND(AC5099-AC5097,1)/AC5097)</f>
        <v>-6.6666666666666666E-2</v>
      </c>
    </row>
    <row r="5100" spans="1:30">
      <c r="A5100" s="99" t="s">
        <v>794</v>
      </c>
      <c r="B5100" s="87">
        <v>0</v>
      </c>
      <c r="C5100" s="21" t="s">
        <v>336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251.99999999999997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392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392</v>
      </c>
      <c r="AD5100" s="48">
        <f>(ROUND(AC5100-AC5097,1)/AC5097)</f>
        <v>-6.6666666666666666E-2</v>
      </c>
    </row>
    <row r="5101" spans="1:30">
      <c r="A5101" s="99" t="s">
        <v>795</v>
      </c>
      <c r="B5101" s="87">
        <v>0</v>
      </c>
      <c r="C5101" s="21" t="s">
        <v>337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251.99999999999997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392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392</v>
      </c>
      <c r="AD5101" s="48">
        <f>(ROUND(AC5101-AC5097,1)/AC5097)</f>
        <v>-6.6666666666666666E-2</v>
      </c>
    </row>
    <row r="5102" spans="1:30">
      <c r="A5102" s="99" t="s">
        <v>645</v>
      </c>
      <c r="B5102" s="87"/>
      <c r="C5102" s="21" t="s">
        <v>338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251.99999999999997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392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392</v>
      </c>
      <c r="AD5102" s="48">
        <f>(ROUND(AC5102-AC5097,1)/AC5097)</f>
        <v>-6.6666666666666666E-2</v>
      </c>
    </row>
    <row r="5103" spans="1:30">
      <c r="A5103" s="99" t="s">
        <v>586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91</v>
      </c>
      <c r="T5103" s="14">
        <f>(O5103/100)*(K5103*$K$9)</f>
        <v>240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136.5</v>
      </c>
      <c r="Y5103" s="14">
        <f t="shared" si="1626"/>
        <v>360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496.5</v>
      </c>
      <c r="AD5103" s="48">
        <f>(ROUND(AC5103-AC5097,1)/AC5097)</f>
        <v>0.18214285714285713</v>
      </c>
    </row>
    <row r="5104" spans="1:30">
      <c r="A5104" s="99" t="s">
        <v>821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120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91</v>
      </c>
      <c r="T5104" s="14">
        <f>(O5104/100)*(K5104*$J$10)</f>
        <v>0</v>
      </c>
      <c r="U5104" s="14">
        <f>(P5104/100)*(K5104*$K$10)+(P5104/100)*(L5104*$L$10)</f>
        <v>270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136.5</v>
      </c>
      <c r="Y5104" s="14">
        <f t="shared" si="1626"/>
        <v>0</v>
      </c>
      <c r="Z5104" s="14">
        <f t="shared" si="1627"/>
        <v>390</v>
      </c>
      <c r="AA5104" s="14">
        <f t="shared" si="1628"/>
        <v>0</v>
      </c>
      <c r="AB5104" s="14">
        <f t="shared" si="1632"/>
        <v>0</v>
      </c>
      <c r="AC5104" s="15">
        <f t="shared" si="1631"/>
        <v>526.5</v>
      </c>
      <c r="AD5104" s="48">
        <f>(ROUND(AC5104-AC5097,1)/AC5097)</f>
        <v>0.25357142857142856</v>
      </c>
    </row>
    <row r="5105" spans="1:30">
      <c r="A5105" s="99" t="s">
        <v>822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91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240</v>
      </c>
      <c r="W5105" s="14">
        <f>(R5105/100)*(K5105*$K$11)+(R5105/100)*(L5105*$L$11)</f>
        <v>0</v>
      </c>
      <c r="X5105" s="14">
        <f t="shared" si="1615"/>
        <v>136.5</v>
      </c>
      <c r="Y5105" s="14">
        <f t="shared" si="1626"/>
        <v>0</v>
      </c>
      <c r="Z5105" s="14">
        <f t="shared" si="1627"/>
        <v>0</v>
      </c>
      <c r="AA5105" s="14">
        <f t="shared" si="1628"/>
        <v>360</v>
      </c>
      <c r="AB5105" s="14">
        <f t="shared" si="1632"/>
        <v>0</v>
      </c>
      <c r="AC5105" s="15">
        <f t="shared" si="1631"/>
        <v>496.5</v>
      </c>
      <c r="AD5105" s="48">
        <f>(ROUND(AC5105-AC5097,1)/AC5097)</f>
        <v>0.18214285714285713</v>
      </c>
    </row>
    <row r="5106" spans="1:30">
      <c r="A5106" s="99" t="s">
        <v>823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91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270</v>
      </c>
      <c r="X5106" s="14">
        <f t="shared" si="1615"/>
        <v>136.5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390</v>
      </c>
      <c r="AC5106" s="15">
        <f t="shared" si="1631"/>
        <v>526.5</v>
      </c>
      <c r="AD5106" s="48">
        <f>(ROUND(AC5106-AC5097,1)/AC5097)</f>
        <v>0.25357142857142856</v>
      </c>
    </row>
    <row r="5107" spans="1:30">
      <c r="A5107" s="99" t="s">
        <v>824</v>
      </c>
      <c r="B5107" s="87"/>
      <c r="C5107" s="21" t="s">
        <v>326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378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483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483</v>
      </c>
      <c r="AD5107" s="48">
        <f>(ROUND(AC5107-AC5097,1)/AC5097)</f>
        <v>0.15</v>
      </c>
    </row>
    <row r="5108" spans="1:30">
      <c r="A5108" s="99" t="s">
        <v>825</v>
      </c>
      <c r="B5108" s="87"/>
      <c r="C5108" s="21" t="s">
        <v>327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378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483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483</v>
      </c>
      <c r="AD5108" s="48">
        <f>(ROUND(AC5108-AC5097,1)/AC5097)</f>
        <v>0.15</v>
      </c>
    </row>
    <row r="5109" spans="1:30">
      <c r="A5109" s="99"/>
      <c r="B5109" s="87"/>
      <c r="C5109" s="21" t="s">
        <v>328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378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483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483</v>
      </c>
      <c r="AD5109" s="48">
        <f>(ROUND(AC5109-AC5097,1)/AC5097)</f>
        <v>0.15</v>
      </c>
    </row>
    <row r="5110" spans="1:30">
      <c r="A5110" s="99"/>
      <c r="B5110" s="87"/>
      <c r="C5110" s="21" t="s">
        <v>324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347.20000000000005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459.20000000000005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459.2</v>
      </c>
      <c r="AD5110" s="48">
        <f>(ROUND(AC5110-AC5097,1)/AC5097)</f>
        <v>9.3333333333333338E-2</v>
      </c>
    </row>
    <row r="5111" spans="1:30">
      <c r="A5111" s="99"/>
      <c r="B5111" s="87"/>
      <c r="C5111" s="21" t="s">
        <v>325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411.6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523.6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523.6</v>
      </c>
      <c r="AD5111" s="48">
        <f>(ROUND(AC5111-AC5097,1)/AC5097)</f>
        <v>0.24666666666666665</v>
      </c>
    </row>
    <row r="5112" spans="1:30">
      <c r="A5112" s="107"/>
      <c r="B5112" s="151" t="s">
        <v>209</v>
      </c>
      <c r="C5112" s="151"/>
      <c r="D5112" s="151"/>
      <c r="E5112" s="151"/>
      <c r="F5112" s="151"/>
      <c r="G5112" s="151"/>
      <c r="H5112" s="151"/>
      <c r="I5112" s="151"/>
      <c r="J5112" s="151"/>
      <c r="K5112" s="151"/>
      <c r="L5112" s="151"/>
      <c r="M5112" s="151"/>
      <c r="N5112" s="151"/>
      <c r="O5112" s="151"/>
      <c r="P5112" s="151"/>
      <c r="Q5112" s="151"/>
      <c r="R5112" s="151"/>
      <c r="S5112" s="151"/>
      <c r="T5112" s="151"/>
      <c r="U5112" s="151"/>
      <c r="V5112" s="151"/>
      <c r="W5112" s="151"/>
      <c r="X5112" s="151"/>
      <c r="Y5112" s="151"/>
      <c r="Z5112" s="151"/>
      <c r="AA5112" s="151"/>
      <c r="AB5112" s="151"/>
      <c r="AC5112" s="18" t="s">
        <v>1008</v>
      </c>
      <c r="AD5112" s="18"/>
    </row>
    <row r="5113" spans="1:30">
      <c r="A5113" s="105" t="s">
        <v>0</v>
      </c>
      <c r="B5113" s="87" t="s">
        <v>210</v>
      </c>
      <c r="C5113" s="21" t="s">
        <v>242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238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408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408</v>
      </c>
      <c r="AD5113" s="48"/>
    </row>
    <row r="5114" spans="1:30">
      <c r="A5114" s="99" t="s">
        <v>792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793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794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795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645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1006</v>
      </c>
    </row>
    <row r="5119" spans="1:30">
      <c r="A5119" s="106" t="s">
        <v>0</v>
      </c>
      <c r="B5119" s="116" t="s">
        <v>211</v>
      </c>
      <c r="C5119" s="50" t="s">
        <v>242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240.79999999999998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412.79999999999995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412.8</v>
      </c>
      <c r="AD5119" s="117"/>
    </row>
    <row r="5120" spans="1:30">
      <c r="A5120" s="99" t="s">
        <v>792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793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794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795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645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1006</v>
      </c>
    </row>
    <row r="5125" spans="1:30">
      <c r="A5125" s="106" t="s">
        <v>0</v>
      </c>
      <c r="B5125" s="116" t="s">
        <v>212</v>
      </c>
      <c r="C5125" s="50" t="s">
        <v>242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296.8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508.8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508.8</v>
      </c>
      <c r="AD5125" s="117"/>
    </row>
    <row r="5126" spans="1:30">
      <c r="A5126" s="99" t="s">
        <v>792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793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794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795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645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1007</v>
      </c>
    </row>
    <row r="5131" spans="1:30">
      <c r="A5131" s="106" t="s">
        <v>0</v>
      </c>
      <c r="B5131" s="116" t="s">
        <v>215</v>
      </c>
      <c r="C5131" s="50" t="s">
        <v>242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302.39999999999998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518.4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518.4</v>
      </c>
      <c r="AD5131" s="117"/>
    </row>
    <row r="5132" spans="1:30">
      <c r="A5132" s="99" t="s">
        <v>792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793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794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795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645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1007</v>
      </c>
    </row>
    <row r="5137" spans="1:30">
      <c r="A5137" s="105" t="s">
        <v>0</v>
      </c>
      <c r="B5137" s="108" t="s">
        <v>213</v>
      </c>
      <c r="C5137" s="50" t="s">
        <v>240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256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416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416</v>
      </c>
      <c r="AD5137" s="117"/>
    </row>
    <row r="5138" spans="1:30">
      <c r="A5138" s="99" t="s">
        <v>792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793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794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795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645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1006</v>
      </c>
    </row>
    <row r="5143" spans="1:30">
      <c r="A5143" s="106" t="s">
        <v>0</v>
      </c>
      <c r="B5143" s="92" t="s">
        <v>214</v>
      </c>
      <c r="C5143" s="50" t="s">
        <v>240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408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578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578</v>
      </c>
      <c r="AD5143" s="117"/>
    </row>
    <row r="5144" spans="1:30">
      <c r="A5144" s="99" t="s">
        <v>792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793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794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795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645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1007</v>
      </c>
    </row>
    <row r="5149" spans="1:30">
      <c r="A5149" s="106" t="s">
        <v>0</v>
      </c>
      <c r="B5149" s="108" t="s">
        <v>418</v>
      </c>
      <c r="C5149" s="50" t="s">
        <v>240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351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481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481</v>
      </c>
      <c r="AD5149" s="117" t="s">
        <v>326</v>
      </c>
    </row>
    <row r="5150" spans="1:30">
      <c r="A5150" s="99" t="s">
        <v>792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793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794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795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645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1006</v>
      </c>
    </row>
    <row r="5155" spans="1:30">
      <c r="A5155" s="106" t="s">
        <v>0</v>
      </c>
      <c r="B5155" s="92" t="s">
        <v>347</v>
      </c>
      <c r="C5155" s="50" t="s">
        <v>241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414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594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594</v>
      </c>
      <c r="AD5155" s="117" t="s">
        <v>327</v>
      </c>
    </row>
    <row r="5156" spans="1:30">
      <c r="A5156" s="99" t="s">
        <v>792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793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794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795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645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1007</v>
      </c>
    </row>
    <row r="5161" spans="1:30">
      <c r="A5161" s="106" t="s">
        <v>0</v>
      </c>
      <c r="B5161" s="108" t="s">
        <v>662</v>
      </c>
      <c r="C5161" s="50" t="s">
        <v>241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326.39999999999998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462.4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462.4</v>
      </c>
      <c r="AD5161" s="117" t="s">
        <v>327</v>
      </c>
    </row>
    <row r="5162" spans="1:30">
      <c r="A5162" s="99" t="s">
        <v>792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793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794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795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645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1006</v>
      </c>
    </row>
    <row r="5167" spans="1:30">
      <c r="A5167" s="107"/>
      <c r="B5167" s="151" t="s">
        <v>218</v>
      </c>
      <c r="C5167" s="151"/>
      <c r="D5167" s="151"/>
      <c r="E5167" s="151"/>
      <c r="F5167" s="151"/>
      <c r="G5167" s="151"/>
      <c r="H5167" s="151"/>
      <c r="I5167" s="151"/>
      <c r="J5167" s="151"/>
      <c r="K5167" s="151"/>
      <c r="L5167" s="151"/>
      <c r="M5167" s="151"/>
      <c r="N5167" s="151"/>
      <c r="O5167" s="151"/>
      <c r="P5167" s="151"/>
      <c r="Q5167" s="151"/>
      <c r="R5167" s="151"/>
      <c r="S5167" s="151"/>
      <c r="T5167" s="151"/>
      <c r="U5167" s="151"/>
      <c r="V5167" s="151"/>
      <c r="W5167" s="151"/>
      <c r="X5167" s="151"/>
      <c r="Y5167" s="151"/>
      <c r="Z5167" s="151"/>
      <c r="AA5167" s="151"/>
      <c r="AB5167" s="151"/>
      <c r="AC5167" s="18">
        <v>600</v>
      </c>
      <c r="AD5167" s="18"/>
    </row>
    <row r="5168" spans="1:30">
      <c r="A5168" s="105" t="s">
        <v>0</v>
      </c>
      <c r="B5168" s="108" t="s">
        <v>216</v>
      </c>
      <c r="C5168" s="21" t="s">
        <v>240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408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612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612</v>
      </c>
      <c r="AD5168" s="48"/>
    </row>
    <row r="5169" spans="1:30">
      <c r="A5169" s="99" t="s">
        <v>792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793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794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795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645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217</v>
      </c>
      <c r="C5174" s="50" t="s">
        <v>240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418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608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608</v>
      </c>
      <c r="AD5174" s="117"/>
    </row>
    <row r="5175" spans="1:30">
      <c r="A5175" s="99" t="s">
        <v>792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793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794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795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645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219</v>
      </c>
      <c r="C5180" s="50" t="s">
        <v>240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396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616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616</v>
      </c>
      <c r="AD5180" s="117"/>
    </row>
    <row r="5181" spans="1:30">
      <c r="A5181" s="99" t="s">
        <v>792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793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794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795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645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1" t="s">
        <v>220</v>
      </c>
      <c r="C5186" s="151"/>
      <c r="D5186" s="151"/>
      <c r="E5186" s="151"/>
      <c r="F5186" s="151"/>
      <c r="G5186" s="151"/>
      <c r="H5186" s="151"/>
      <c r="I5186" s="151"/>
      <c r="J5186" s="151"/>
      <c r="K5186" s="151"/>
      <c r="L5186" s="151"/>
      <c r="M5186" s="151"/>
      <c r="N5186" s="151"/>
      <c r="O5186" s="151"/>
      <c r="P5186" s="151"/>
      <c r="Q5186" s="151"/>
      <c r="R5186" s="151"/>
      <c r="S5186" s="151"/>
      <c r="T5186" s="151"/>
      <c r="U5186" s="151"/>
      <c r="V5186" s="151"/>
      <c r="W5186" s="151"/>
      <c r="X5186" s="151"/>
      <c r="Y5186" s="151"/>
      <c r="Z5186" s="151"/>
      <c r="AA5186" s="151"/>
      <c r="AB5186" s="151"/>
      <c r="AC5186" s="18">
        <v>600</v>
      </c>
      <c r="AD5186" s="18"/>
    </row>
    <row r="5187" spans="1:30">
      <c r="A5187" s="106" t="s">
        <v>0</v>
      </c>
      <c r="B5187" s="87" t="s">
        <v>348</v>
      </c>
      <c r="C5187" s="21" t="s">
        <v>242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395.20000000000005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603.20000000000005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603.20000000000005</v>
      </c>
      <c r="AD5187" s="48"/>
    </row>
    <row r="5188" spans="1:30">
      <c r="A5188" s="99" t="s">
        <v>792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793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794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795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645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349</v>
      </c>
      <c r="C5193" s="50" t="s">
        <v>242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402.8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614.79999999999995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614.79999999999995</v>
      </c>
      <c r="AD5193" s="117"/>
    </row>
    <row r="5194" spans="1:30">
      <c r="A5194" s="99" t="s">
        <v>792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793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794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795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645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221</v>
      </c>
      <c r="C5199" s="50" t="s">
        <v>242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412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618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618</v>
      </c>
      <c r="AD5199" s="117"/>
    </row>
    <row r="5200" spans="1:30">
      <c r="A5200" s="99" t="s">
        <v>792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793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794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795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645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222</v>
      </c>
      <c r="C5205" s="50" t="s">
        <v>240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400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600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600</v>
      </c>
      <c r="AD5205" s="117"/>
    </row>
    <row r="5206" spans="1:30">
      <c r="A5206" s="99" t="s">
        <v>792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793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794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795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645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223</v>
      </c>
      <c r="C5211" s="50" t="s">
        <v>240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518.4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710.4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710.4</v>
      </c>
      <c r="AD5211" s="117" t="s">
        <v>328</v>
      </c>
    </row>
    <row r="5212" spans="1:30">
      <c r="A5212" s="99" t="s">
        <v>792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793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794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795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645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224</v>
      </c>
      <c r="C5217" s="50" t="s">
        <v>240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114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304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304</v>
      </c>
      <c r="AD5217" s="117" t="s">
        <v>975</v>
      </c>
    </row>
    <row r="5218" spans="1:30">
      <c r="A5218" s="99" t="s">
        <v>792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793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794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795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645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225</v>
      </c>
      <c r="C5223" s="50" t="s">
        <v>241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336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616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616</v>
      </c>
      <c r="AD5223" s="117"/>
    </row>
    <row r="5224" spans="1:30">
      <c r="A5224" s="99" t="s">
        <v>792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793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794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795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645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1" t="s">
        <v>350</v>
      </c>
      <c r="C5229" s="151"/>
      <c r="D5229" s="151"/>
      <c r="E5229" s="151"/>
      <c r="F5229" s="151"/>
      <c r="G5229" s="151"/>
      <c r="H5229" s="151"/>
      <c r="I5229" s="151"/>
      <c r="J5229" s="151"/>
      <c r="K5229" s="151"/>
      <c r="L5229" s="151"/>
      <c r="M5229" s="151"/>
      <c r="N5229" s="151"/>
      <c r="O5229" s="151"/>
      <c r="P5229" s="151"/>
      <c r="Q5229" s="151"/>
      <c r="R5229" s="151"/>
      <c r="S5229" s="151"/>
      <c r="T5229" s="151"/>
      <c r="U5229" s="151"/>
      <c r="V5229" s="151"/>
      <c r="W5229" s="151"/>
      <c r="X5229" s="151"/>
      <c r="Y5229" s="151"/>
      <c r="Z5229" s="151"/>
      <c r="AA5229" s="151"/>
      <c r="AB5229" s="151"/>
      <c r="AC5229" s="18">
        <v>400</v>
      </c>
      <c r="AD5229" s="18"/>
    </row>
    <row r="5230" spans="1:30">
      <c r="A5230" s="99"/>
      <c r="B5230" s="91" t="s">
        <v>196</v>
      </c>
      <c r="C5230" s="21" t="s">
        <v>242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1" t="s">
        <v>453</v>
      </c>
      <c r="C5231" s="151"/>
      <c r="D5231" s="151"/>
      <c r="E5231" s="151"/>
      <c r="F5231" s="151"/>
      <c r="G5231" s="151"/>
      <c r="H5231" s="151"/>
      <c r="I5231" s="151"/>
      <c r="J5231" s="151"/>
      <c r="K5231" s="151"/>
      <c r="L5231" s="151"/>
      <c r="M5231" s="151"/>
      <c r="N5231" s="151"/>
      <c r="O5231" s="151"/>
      <c r="P5231" s="151"/>
      <c r="Q5231" s="151"/>
      <c r="R5231" s="151"/>
      <c r="S5231" s="151"/>
      <c r="T5231" s="151"/>
      <c r="U5231" s="151"/>
      <c r="V5231" s="151"/>
      <c r="W5231" s="151"/>
      <c r="X5231" s="151"/>
      <c r="Y5231" s="151"/>
      <c r="Z5231" s="151"/>
      <c r="AA5231" s="151"/>
      <c r="AB5231" s="151"/>
      <c r="AC5231" s="18">
        <v>0</v>
      </c>
      <c r="AD5231" s="18"/>
    </row>
    <row r="5232" spans="1:30">
      <c r="A5232" s="99"/>
      <c r="B5232" s="87" t="s">
        <v>454</v>
      </c>
      <c r="C5232" s="21" t="s">
        <v>242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50.92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184.92000000000002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184.9</v>
      </c>
      <c r="AD5232" s="48"/>
    </row>
    <row r="5233" spans="1:30">
      <c r="A5233" s="99"/>
      <c r="B5233" s="87" t="s">
        <v>455</v>
      </c>
      <c r="C5233" s="21" t="s">
        <v>242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56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196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196</v>
      </c>
      <c r="AD5233" s="48"/>
    </row>
    <row r="5234" spans="1:30">
      <c r="A5234" s="99"/>
      <c r="B5234" s="87" t="s">
        <v>456</v>
      </c>
      <c r="C5234" s="21" t="s">
        <v>242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94.800000000000011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252.8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252.8</v>
      </c>
      <c r="AD5234" s="48"/>
    </row>
    <row r="5235" spans="1:30">
      <c r="A5235" s="99"/>
      <c r="B5235" s="87" t="s">
        <v>457</v>
      </c>
      <c r="C5235" s="21" t="s">
        <v>242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93.600000000000009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249.60000000000002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249.6</v>
      </c>
      <c r="AD5235" s="48"/>
    </row>
    <row r="5236" spans="1:30">
      <c r="A5236" s="99"/>
      <c r="B5236" s="87" t="s">
        <v>458</v>
      </c>
      <c r="C5236" s="21" t="s">
        <v>242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57.599999999999994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201.6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201.6</v>
      </c>
      <c r="AD5236" s="48"/>
    </row>
    <row r="5237" spans="1:30">
      <c r="A5237" s="99"/>
      <c r="B5237" s="87" t="s">
        <v>459</v>
      </c>
      <c r="C5237" s="21" t="s">
        <v>242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56.8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198.8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198.8</v>
      </c>
      <c r="AD5237" s="48"/>
    </row>
    <row r="5238" spans="1:30">
      <c r="A5238" s="99"/>
      <c r="B5238" s="87" t="s">
        <v>460</v>
      </c>
      <c r="C5238" s="21" t="s">
        <v>242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93.600000000000009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249.60000000000002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249.6</v>
      </c>
      <c r="AD5238" s="48"/>
    </row>
    <row r="5239" spans="1:30">
      <c r="A5239" s="99"/>
      <c r="B5239" s="87" t="s">
        <v>461</v>
      </c>
      <c r="C5239" s="21" t="s">
        <v>242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96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256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256</v>
      </c>
      <c r="AD5239" s="48"/>
    </row>
    <row r="5240" spans="1:30">
      <c r="A5240" s="99"/>
      <c r="B5240" s="87" t="s">
        <v>462</v>
      </c>
      <c r="C5240" s="21" t="s">
        <v>242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200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400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400</v>
      </c>
      <c r="AD5240" s="48"/>
    </row>
    <row r="5241" spans="1:30">
      <c r="A5241" s="99"/>
      <c r="B5241" s="87" t="s">
        <v>464</v>
      </c>
      <c r="C5241" s="21" t="s">
        <v>242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55.199999999999996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193.2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193.2</v>
      </c>
      <c r="AD5241" s="48"/>
    </row>
    <row r="5242" spans="1:30">
      <c r="A5242" s="99"/>
      <c r="B5242" s="87" t="s">
        <v>465</v>
      </c>
      <c r="C5242" s="21" t="s">
        <v>242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55.199999999999996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193.2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193.2</v>
      </c>
      <c r="AD5242" s="48"/>
    </row>
    <row r="5243" spans="1:30">
      <c r="A5243" s="99"/>
      <c r="B5243" s="87" t="s">
        <v>466</v>
      </c>
      <c r="C5243" s="21" t="s">
        <v>242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59.2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207.2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207.2</v>
      </c>
      <c r="AD5243" s="48"/>
    </row>
    <row r="5244" spans="1:30">
      <c r="A5244" s="99"/>
      <c r="B5244" s="87" t="s">
        <v>467</v>
      </c>
      <c r="C5244" s="21" t="s">
        <v>242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55.199999999999996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193.2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193.2</v>
      </c>
      <c r="AD5244" s="48"/>
    </row>
    <row r="5245" spans="1:30">
      <c r="A5245" s="99"/>
      <c r="B5245" s="87" t="s">
        <v>468</v>
      </c>
      <c r="C5245" s="21" t="s">
        <v>242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55.199999999999996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193.2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193.2</v>
      </c>
      <c r="AD5245" s="48"/>
    </row>
    <row r="5246" spans="1:30">
      <c r="A5246" s="99"/>
      <c r="B5246" s="87" t="s">
        <v>469</v>
      </c>
      <c r="C5246" s="21" t="s">
        <v>242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180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360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360</v>
      </c>
      <c r="AD5246" s="48"/>
    </row>
    <row r="5247" spans="1:30">
      <c r="A5247" s="99"/>
      <c r="B5247" s="87" t="s">
        <v>470</v>
      </c>
      <c r="C5247" s="21" t="s">
        <v>242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55.199999999999996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193.2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193.2</v>
      </c>
      <c r="AD5247" s="48"/>
    </row>
    <row r="5248" spans="1:30">
      <c r="A5248" s="99"/>
      <c r="B5248" s="87" t="s">
        <v>471</v>
      </c>
      <c r="C5248" s="21" t="s">
        <v>242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55.199999999999996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193.2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193.2</v>
      </c>
      <c r="AD5248" s="48"/>
    </row>
    <row r="5249" spans="1:30">
      <c r="A5249" s="99"/>
      <c r="B5249" s="87" t="s">
        <v>472</v>
      </c>
      <c r="C5249" s="21" t="s">
        <v>242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68.040000000000006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230.04000000000002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230</v>
      </c>
      <c r="AD5249" s="48"/>
    </row>
    <row r="5250" spans="1:30">
      <c r="A5250" s="99"/>
      <c r="B5250" s="87" t="s">
        <v>473</v>
      </c>
      <c r="C5250" s="21" t="s">
        <v>242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63.84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215.84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215.8</v>
      </c>
      <c r="AD5250" s="48"/>
    </row>
    <row r="5251" spans="1:30">
      <c r="A5251" s="99"/>
      <c r="B5251" s="87" t="s">
        <v>474</v>
      </c>
      <c r="C5251" s="21" t="s">
        <v>242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57.599999999999994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201.6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201.6</v>
      </c>
      <c r="AD5251" s="48"/>
    </row>
    <row r="5252" spans="1:30">
      <c r="A5252" s="99"/>
      <c r="B5252" s="87" t="s">
        <v>475</v>
      </c>
      <c r="C5252" s="21" t="s">
        <v>242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62.16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210.16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210.2</v>
      </c>
      <c r="AD5252" s="48"/>
    </row>
    <row r="5253" spans="1:30">
      <c r="A5253" s="99"/>
      <c r="B5253" s="87" t="s">
        <v>478</v>
      </c>
      <c r="C5253" s="21" t="s">
        <v>242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94.08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262.08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262.10000000000002</v>
      </c>
      <c r="AD5253" s="48"/>
    </row>
    <row r="5254" spans="1:30">
      <c r="A5254" s="99"/>
      <c r="B5254" s="87" t="s">
        <v>480</v>
      </c>
      <c r="C5254" s="21" t="s">
        <v>242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99.6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265.60000000000002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265.60000000000002</v>
      </c>
      <c r="AD5254" s="48"/>
    </row>
    <row r="5255" spans="1:30">
      <c r="A5255" s="99"/>
      <c r="B5255" s="87" t="s">
        <v>481</v>
      </c>
      <c r="C5255" s="21" t="s">
        <v>242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91.64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249.64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249.6</v>
      </c>
      <c r="AD5255" s="48"/>
    </row>
    <row r="5256" spans="1:30">
      <c r="A5256" s="99"/>
      <c r="B5256" s="87" t="s">
        <v>483</v>
      </c>
      <c r="C5256" s="21" t="s">
        <v>242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67.2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179.2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179.2</v>
      </c>
      <c r="AD5256" s="48"/>
    </row>
    <row r="5257" spans="1:30">
      <c r="A5257" s="99"/>
      <c r="B5257" s="87" t="s">
        <v>487</v>
      </c>
      <c r="C5257" s="21" t="s">
        <v>242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216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432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432</v>
      </c>
      <c r="AD5257" s="48"/>
    </row>
    <row r="5258" spans="1:30">
      <c r="A5258" s="99"/>
      <c r="B5258" s="87" t="s">
        <v>488</v>
      </c>
      <c r="C5258" s="21" t="s">
        <v>242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220.00000000000003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440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440</v>
      </c>
      <c r="AD5258" s="48"/>
    </row>
    <row r="5259" spans="1:30">
      <c r="A5259" s="99"/>
      <c r="B5259" s="87" t="s">
        <v>489</v>
      </c>
      <c r="C5259" s="21" t="s">
        <v>242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88.16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240.16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240.2</v>
      </c>
      <c r="AD5259" s="48"/>
    </row>
    <row r="5260" spans="1:30">
      <c r="A5260" s="99"/>
      <c r="B5260" s="87" t="s">
        <v>490</v>
      </c>
      <c r="C5260" s="21" t="s">
        <v>242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98.399999999999991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262.39999999999998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262.39999999999998</v>
      </c>
      <c r="AD5260" s="48"/>
    </row>
    <row r="5261" spans="1:30">
      <c r="A5261" s="99"/>
      <c r="B5261" s="87" t="s">
        <v>493</v>
      </c>
      <c r="C5261" s="21" t="s">
        <v>242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105.6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281.60000000000002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281.60000000000002</v>
      </c>
      <c r="AD5261" s="48"/>
    </row>
    <row r="5262" spans="1:30">
      <c r="A5262" s="99"/>
      <c r="B5262" s="87" t="s">
        <v>495</v>
      </c>
      <c r="C5262" s="21" t="s">
        <v>242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98.399999999999991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262.39999999999998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262.39999999999998</v>
      </c>
      <c r="AD5262" s="48"/>
    </row>
    <row r="5263" spans="1:30">
      <c r="A5263" s="99"/>
      <c r="B5263" s="87" t="s">
        <v>497</v>
      </c>
      <c r="C5263" s="21" t="s">
        <v>242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89.320000000000007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243.32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243.3</v>
      </c>
      <c r="AD5263" s="48"/>
    </row>
    <row r="5264" spans="1:30">
      <c r="A5264" s="99"/>
      <c r="B5264" s="87" t="s">
        <v>498</v>
      </c>
      <c r="C5264" s="21" t="s">
        <v>242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102.08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278.08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278.10000000000002</v>
      </c>
      <c r="AD5264" s="48"/>
    </row>
    <row r="5265" spans="1:30">
      <c r="A5265" s="99"/>
      <c r="B5265" s="87" t="s">
        <v>499</v>
      </c>
      <c r="C5265" s="21" t="s">
        <v>242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112.8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300.8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300.8</v>
      </c>
      <c r="AD5265" s="48"/>
    </row>
    <row r="5266" spans="1:30">
      <c r="A5266" s="99"/>
      <c r="B5266" s="87" t="s">
        <v>501</v>
      </c>
      <c r="C5266" s="21" t="s">
        <v>242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204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408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408</v>
      </c>
      <c r="AD5266" s="48"/>
    </row>
    <row r="5267" spans="1:30">
      <c r="A5267" s="99"/>
      <c r="B5267" s="87" t="s">
        <v>503</v>
      </c>
      <c r="C5267" s="21" t="s">
        <v>242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105.6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281.60000000000002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281.60000000000002</v>
      </c>
      <c r="AD5267" s="48"/>
    </row>
    <row r="5268" spans="1:30">
      <c r="A5268" s="99"/>
      <c r="B5268" s="87" t="s">
        <v>506</v>
      </c>
      <c r="C5268" s="21" t="s">
        <v>242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240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480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480</v>
      </c>
      <c r="AD5268" s="48"/>
    </row>
    <row r="5269" spans="1:30">
      <c r="A5269" s="99"/>
      <c r="B5269" s="87" t="s">
        <v>507</v>
      </c>
      <c r="C5269" s="21" t="s">
        <v>242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240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480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480</v>
      </c>
      <c r="AD5269" s="48"/>
    </row>
    <row r="5270" spans="1:30">
      <c r="A5270" s="99"/>
      <c r="B5270" s="87" t="s">
        <v>512</v>
      </c>
      <c r="C5270" s="21" t="s">
        <v>242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292.8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536.79999999999995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536.79999999999995</v>
      </c>
      <c r="AD5270" s="48"/>
    </row>
    <row r="5271" spans="1:30">
      <c r="A5271" s="99"/>
      <c r="B5271" s="87" t="s">
        <v>514</v>
      </c>
      <c r="C5271" s="21" t="s">
        <v>242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216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432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432</v>
      </c>
      <c r="AD5271" s="48"/>
    </row>
    <row r="5272" spans="1:30">
      <c r="A5272" s="99"/>
      <c r="B5272" s="87" t="s">
        <v>351</v>
      </c>
      <c r="C5272" s="21" t="s">
        <v>242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358.40000000000003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582.40000000000009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582.4</v>
      </c>
      <c r="AD5272" s="48"/>
    </row>
    <row r="5273" spans="1:30">
      <c r="A5273" s="99"/>
      <c r="B5273" s="87" t="s">
        <v>517</v>
      </c>
      <c r="C5273" s="21" t="s">
        <v>242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448.00000000000006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672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672</v>
      </c>
      <c r="AD5273" s="48"/>
    </row>
    <row r="5274" spans="1:30">
      <c r="A5274" s="99"/>
      <c r="B5274" s="87" t="s">
        <v>316</v>
      </c>
      <c r="C5274" s="21" t="s">
        <v>242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259.20000000000005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475.20000000000005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475.2</v>
      </c>
      <c r="AD5274" s="48"/>
    </row>
    <row r="5275" spans="1:30">
      <c r="A5275" s="99"/>
      <c r="B5275" s="87" t="s">
        <v>858</v>
      </c>
      <c r="C5275" s="21" t="s">
        <v>242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352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572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572</v>
      </c>
      <c r="AD5275" s="48"/>
    </row>
    <row r="5276" spans="1:30">
      <c r="A5276" s="99"/>
      <c r="B5276" s="87" t="s">
        <v>859</v>
      </c>
      <c r="C5276" s="21" t="s">
        <v>242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48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192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168</v>
      </c>
      <c r="Y5276" s="14">
        <f t="shared" ref="Y5276" si="1677">O5276+T5276</f>
        <v>0</v>
      </c>
      <c r="Z5276" s="14">
        <f t="shared" ref="Z5276" si="1678">P5276+U5276</f>
        <v>352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520</v>
      </c>
      <c r="AD5276" s="48"/>
    </row>
    <row r="5277" spans="1:30">
      <c r="A5277" s="99"/>
      <c r="B5277" s="94" t="s">
        <v>518</v>
      </c>
      <c r="C5277" s="21" t="s">
        <v>240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63.84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215.84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215.8</v>
      </c>
      <c r="AD5277" s="48"/>
    </row>
    <row r="5278" spans="1:30">
      <c r="A5278" s="99"/>
      <c r="B5278" s="95" t="s">
        <v>463</v>
      </c>
      <c r="C5278" s="21" t="s">
        <v>340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185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435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435</v>
      </c>
      <c r="AD5278" s="48"/>
    </row>
    <row r="5279" spans="1:30">
      <c r="A5279" s="99"/>
      <c r="B5279" s="91" t="s">
        <v>476</v>
      </c>
      <c r="C5279" s="21" t="s">
        <v>240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60.48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204.48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204.5</v>
      </c>
      <c r="AD5279" s="48"/>
    </row>
    <row r="5280" spans="1:30">
      <c r="A5280" s="99"/>
      <c r="B5280" s="95" t="s">
        <v>477</v>
      </c>
      <c r="C5280" s="21" t="s">
        <v>340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106.4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258.39999999999998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258.39999999999998</v>
      </c>
      <c r="AD5280" s="48"/>
    </row>
    <row r="5281" spans="1:30">
      <c r="A5281" s="99"/>
      <c r="B5281" s="95" t="s">
        <v>479</v>
      </c>
      <c r="C5281" s="21" t="s">
        <v>340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89.04</v>
      </c>
      <c r="T5281" s="14">
        <f t="shared" si="1688"/>
        <v>0</v>
      </c>
      <c r="U5281" s="14">
        <f t="shared" si="1689"/>
        <v>14.52</v>
      </c>
      <c r="V5281" s="14">
        <f t="shared" si="1690"/>
        <v>0</v>
      </c>
      <c r="W5281" s="14">
        <f t="shared" si="1691"/>
        <v>0</v>
      </c>
      <c r="X5281" s="14">
        <f t="shared" si="1692"/>
        <v>301.04000000000002</v>
      </c>
      <c r="Y5281" s="14">
        <f t="shared" si="1693"/>
        <v>0</v>
      </c>
      <c r="Z5281" s="14">
        <f t="shared" si="1694"/>
        <v>36.519999999999996</v>
      </c>
      <c r="AA5281" s="14">
        <f t="shared" si="1695"/>
        <v>0</v>
      </c>
      <c r="AB5281" s="14">
        <f t="shared" si="1696"/>
        <v>0</v>
      </c>
      <c r="AC5281" s="15">
        <f t="shared" si="1697"/>
        <v>337.6</v>
      </c>
      <c r="AD5281" s="48"/>
    </row>
    <row r="5282" spans="1:30">
      <c r="A5282" s="99"/>
      <c r="B5282" s="91" t="s">
        <v>482</v>
      </c>
      <c r="C5282" s="21" t="s">
        <v>240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55.000000000000007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165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165</v>
      </c>
      <c r="AD5282" s="48"/>
    </row>
    <row r="5283" spans="1:30">
      <c r="A5283" s="99"/>
      <c r="B5283" s="91" t="s">
        <v>484</v>
      </c>
      <c r="C5283" s="21" t="s">
        <v>240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122.76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320.76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320.8</v>
      </c>
      <c r="AD5283" s="48"/>
    </row>
    <row r="5284" spans="1:30">
      <c r="A5284" s="99"/>
      <c r="B5284" s="91" t="s">
        <v>485</v>
      </c>
      <c r="C5284" s="21" t="s">
        <v>241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140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340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340</v>
      </c>
      <c r="AD5284" s="48"/>
    </row>
    <row r="5285" spans="1:30">
      <c r="A5285" s="99"/>
      <c r="B5285" s="91" t="s">
        <v>486</v>
      </c>
      <c r="C5285" s="21" t="s">
        <v>240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106.64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278.64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278.60000000000002</v>
      </c>
      <c r="AD5285" s="48"/>
    </row>
    <row r="5286" spans="1:30">
      <c r="A5286" s="99"/>
      <c r="B5286" s="91" t="s">
        <v>491</v>
      </c>
      <c r="C5286" s="21" t="s">
        <v>240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102.92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268.92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268.89999999999998</v>
      </c>
      <c r="AD5286" s="48"/>
    </row>
    <row r="5287" spans="1:30">
      <c r="A5287" s="99"/>
      <c r="B5287" s="91" t="s">
        <v>492</v>
      </c>
      <c r="C5287" s="21" t="s">
        <v>240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102.92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268.92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268.89999999999998</v>
      </c>
      <c r="AD5287" s="48"/>
    </row>
    <row r="5288" spans="1:30">
      <c r="A5288" s="99"/>
      <c r="B5288" s="91" t="s">
        <v>494</v>
      </c>
      <c r="C5288" s="21" t="s">
        <v>240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96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256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256</v>
      </c>
      <c r="AD5288" s="48"/>
    </row>
    <row r="5289" spans="1:30">
      <c r="A5289" s="99"/>
      <c r="B5289" s="91" t="s">
        <v>496</v>
      </c>
      <c r="C5289" s="21" t="s">
        <v>240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110.36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288.36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288.39999999999998</v>
      </c>
      <c r="AD5289" s="48"/>
    </row>
    <row r="5290" spans="1:30">
      <c r="A5290" s="99"/>
      <c r="B5290" s="91" t="s">
        <v>500</v>
      </c>
      <c r="C5290" s="21" t="s">
        <v>240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102.92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268.92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268.89999999999998</v>
      </c>
      <c r="AD5290" s="48"/>
    </row>
    <row r="5291" spans="1:30">
      <c r="A5291" s="99"/>
      <c r="B5291" s="91" t="s">
        <v>502</v>
      </c>
      <c r="C5291" s="21" t="s">
        <v>241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117.8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307.8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307.8</v>
      </c>
      <c r="AD5291" s="48"/>
    </row>
    <row r="5292" spans="1:30">
      <c r="A5292" s="99"/>
      <c r="B5292" s="91" t="s">
        <v>504</v>
      </c>
      <c r="C5292" s="21" t="s">
        <v>240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108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288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288</v>
      </c>
      <c r="AD5292" s="48"/>
    </row>
    <row r="5293" spans="1:30">
      <c r="A5293" s="99"/>
      <c r="B5293" s="95" t="s">
        <v>505</v>
      </c>
      <c r="C5293" s="21" t="s">
        <v>340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184.8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448.8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448.8</v>
      </c>
      <c r="AD5293" s="48"/>
    </row>
    <row r="5294" spans="1:30">
      <c r="A5294" s="99"/>
      <c r="B5294" s="91" t="s">
        <v>508</v>
      </c>
      <c r="C5294" s="21" t="s">
        <v>241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572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832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832</v>
      </c>
      <c r="AD5294" s="48"/>
    </row>
    <row r="5295" spans="1:30">
      <c r="A5295" s="99"/>
      <c r="B5295" s="91" t="s">
        <v>509</v>
      </c>
      <c r="C5295" s="21" t="s">
        <v>240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176.12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414.12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414.1</v>
      </c>
      <c r="AD5295" s="48"/>
    </row>
    <row r="5296" spans="1:30">
      <c r="A5296" s="99"/>
      <c r="B5296" s="95" t="s">
        <v>510</v>
      </c>
      <c r="C5296" s="21" t="s">
        <v>340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352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572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572</v>
      </c>
      <c r="AD5296" s="48"/>
    </row>
    <row r="5297" spans="1:30">
      <c r="A5297" s="99"/>
      <c r="B5297" s="91" t="s">
        <v>511</v>
      </c>
      <c r="C5297" s="21" t="s">
        <v>241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520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780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780</v>
      </c>
      <c r="AD5297" s="48"/>
    </row>
    <row r="5298" spans="1:30">
      <c r="A5298" s="99"/>
      <c r="B5298" s="91" t="s">
        <v>513</v>
      </c>
      <c r="C5298" s="21" t="s">
        <v>240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155.52000000000001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371.52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371.5</v>
      </c>
      <c r="AD5298" s="48"/>
    </row>
    <row r="5299" spans="1:30">
      <c r="A5299" s="99"/>
      <c r="B5299" s="91" t="s">
        <v>515</v>
      </c>
      <c r="C5299" s="21" t="s">
        <v>240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500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750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750</v>
      </c>
      <c r="AD5299" s="48"/>
    </row>
    <row r="5300" spans="1:30">
      <c r="A5300" s="99"/>
      <c r="B5300" s="91" t="s">
        <v>516</v>
      </c>
      <c r="C5300" s="21" t="s">
        <v>241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159.6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387.6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387.6</v>
      </c>
      <c r="AD5300" s="48"/>
    </row>
    <row r="5301" spans="1:30">
      <c r="A5301" s="99"/>
      <c r="B5301" s="94" t="s">
        <v>556</v>
      </c>
      <c r="C5301" s="21" t="s">
        <v>240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158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316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316</v>
      </c>
      <c r="AD5301" s="48"/>
    </row>
    <row r="5302" spans="1:30">
      <c r="A5302" s="99"/>
      <c r="B5302" s="94" t="s">
        <v>557</v>
      </c>
      <c r="C5302" s="21" t="s">
        <v>240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128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288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288</v>
      </c>
      <c r="AD5302" s="48"/>
    </row>
    <row r="5303" spans="1:30">
      <c r="A5303" s="99"/>
      <c r="B5303" s="94" t="s">
        <v>558</v>
      </c>
      <c r="C5303" s="21" t="s">
        <v>240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288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468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468</v>
      </c>
      <c r="AD5303" s="48"/>
    </row>
    <row r="5304" spans="1:30">
      <c r="A5304" s="99"/>
      <c r="B5304" s="94" t="s">
        <v>559</v>
      </c>
      <c r="C5304" s="21" t="s">
        <v>240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360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540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540</v>
      </c>
      <c r="AD5304" s="48"/>
    </row>
    <row r="5305" spans="1:30">
      <c r="A5305" s="99"/>
      <c r="B5305" s="94" t="s">
        <v>560</v>
      </c>
      <c r="C5305" s="21" t="s">
        <v>241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220.00000000000003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440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440</v>
      </c>
      <c r="AD5305" s="48"/>
    </row>
    <row r="5306" spans="1:30">
      <c r="A5306" s="99"/>
      <c r="B5306" s="94" t="s">
        <v>580</v>
      </c>
      <c r="C5306" s="21" t="s">
        <v>240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96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256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256</v>
      </c>
      <c r="AD5306" s="48"/>
    </row>
    <row r="5307" spans="1:30">
      <c r="A5307" s="99"/>
      <c r="B5307" s="94" t="s">
        <v>581</v>
      </c>
      <c r="C5307" s="21" t="s">
        <v>240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105.6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281.60000000000002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281.60000000000002</v>
      </c>
      <c r="AD5307" s="48"/>
    </row>
    <row r="5308" spans="1:30">
      <c r="A5308" s="99"/>
      <c r="B5308" s="94" t="s">
        <v>582</v>
      </c>
      <c r="C5308" s="21" t="s">
        <v>240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105.6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281.60000000000002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281.60000000000002</v>
      </c>
      <c r="AD5308" s="48"/>
    </row>
    <row r="5309" spans="1:30">
      <c r="A5309" s="99"/>
      <c r="B5309" s="94" t="s">
        <v>583</v>
      </c>
      <c r="C5309" s="21" t="s">
        <v>240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200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400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400</v>
      </c>
      <c r="AD5309" s="48"/>
    </row>
    <row r="5310" spans="1:30">
      <c r="A5310" s="99"/>
      <c r="B5310" s="95" t="s">
        <v>584</v>
      </c>
      <c r="C5310" s="21" t="s">
        <v>340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105.6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281.60000000000002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281.60000000000002</v>
      </c>
      <c r="AD5310" s="48"/>
    </row>
    <row r="5311" spans="1:30">
      <c r="A5311" s="99"/>
      <c r="B5311" s="94" t="s">
        <v>585</v>
      </c>
      <c r="C5311" s="21" t="s">
        <v>241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320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520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520</v>
      </c>
      <c r="AD5311" s="48"/>
    </row>
    <row r="5312" spans="1:30">
      <c r="A5312" s="99"/>
      <c r="B5312" s="94" t="s">
        <v>856</v>
      </c>
      <c r="C5312" s="21" t="s">
        <v>240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64</v>
      </c>
      <c r="T5312" s="14">
        <f t="shared" ref="T5312" si="1720">(O5312/100)*(K5312*$K$3)</f>
        <v>216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224</v>
      </c>
      <c r="Y5312" s="14">
        <f t="shared" ref="Y5312" si="1725">O5312+T5312</f>
        <v>336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560</v>
      </c>
      <c r="AD5312" s="48"/>
    </row>
    <row r="5313" spans="1:30">
      <c r="A5313" s="99"/>
      <c r="B5313" s="94" t="s">
        <v>857</v>
      </c>
      <c r="C5313" s="21" t="s">
        <v>240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216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396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396</v>
      </c>
      <c r="AD5313" s="48"/>
    </row>
    <row r="5314" spans="1:30">
      <c r="A5314" s="107"/>
      <c r="B5314" s="151" t="s">
        <v>1044</v>
      </c>
      <c r="C5314" s="151"/>
      <c r="D5314" s="151"/>
      <c r="E5314" s="151"/>
      <c r="F5314" s="151"/>
      <c r="G5314" s="151"/>
      <c r="H5314" s="151"/>
      <c r="I5314" s="151"/>
      <c r="J5314" s="151"/>
      <c r="K5314" s="151"/>
      <c r="L5314" s="151"/>
      <c r="M5314" s="151"/>
      <c r="N5314" s="151"/>
      <c r="O5314" s="151"/>
      <c r="P5314" s="151"/>
      <c r="Q5314" s="151"/>
      <c r="R5314" s="151"/>
      <c r="S5314" s="151"/>
      <c r="T5314" s="151"/>
      <c r="U5314" s="151"/>
      <c r="V5314" s="151"/>
      <c r="W5314" s="151"/>
      <c r="X5314" s="151"/>
      <c r="Y5314" s="151"/>
      <c r="Z5314" s="151"/>
      <c r="AA5314" s="151"/>
      <c r="AB5314" s="151"/>
      <c r="AC5314" s="18"/>
      <c r="AD5314" s="18"/>
    </row>
    <row r="5315" spans="1:30">
      <c r="A5315" s="99"/>
      <c r="B5315" s="87" t="s">
        <v>352</v>
      </c>
      <c r="C5315" s="21" t="s">
        <v>452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238</v>
      </c>
      <c r="O5315" s="14" t="s">
        <v>238</v>
      </c>
      <c r="P5315" s="14" t="s">
        <v>238</v>
      </c>
      <c r="Q5315" s="14" t="s">
        <v>238</v>
      </c>
      <c r="R5315" s="14" t="s">
        <v>238</v>
      </c>
      <c r="S5315" s="14" t="s">
        <v>238</v>
      </c>
      <c r="T5315" s="14" t="s">
        <v>238</v>
      </c>
      <c r="U5315" s="14" t="s">
        <v>238</v>
      </c>
      <c r="V5315" s="14" t="s">
        <v>238</v>
      </c>
      <c r="W5315" s="14" t="s">
        <v>238</v>
      </c>
      <c r="X5315" s="14" t="s">
        <v>238</v>
      </c>
      <c r="Y5315" s="14" t="s">
        <v>238</v>
      </c>
      <c r="Z5315" s="14" t="s">
        <v>238</v>
      </c>
      <c r="AA5315" s="14" t="s">
        <v>238</v>
      </c>
      <c r="AB5315" s="14" t="s">
        <v>238</v>
      </c>
      <c r="AC5315" s="15">
        <f>(I5315*$AC$5343)+(J5315*$AC$5343)+(L5315*$AC$5343)+(K5315*$AC$5343)+(M5315*$AC$5343)+100</f>
        <v>400</v>
      </c>
      <c r="AD5315" s="48"/>
    </row>
    <row r="5316" spans="1:30">
      <c r="A5316" s="99"/>
      <c r="B5316" s="87" t="s">
        <v>1049</v>
      </c>
      <c r="C5316" s="21" t="s">
        <v>830</v>
      </c>
      <c r="D5316" s="12">
        <v>90</v>
      </c>
      <c r="E5316" s="12">
        <v>0</v>
      </c>
      <c r="F5316" s="12">
        <v>0</v>
      </c>
      <c r="G5316" s="12">
        <v>0</v>
      </c>
      <c r="H5316" s="12">
        <v>0</v>
      </c>
      <c r="I5316" s="13">
        <v>20</v>
      </c>
      <c r="J5316" s="13">
        <v>20</v>
      </c>
      <c r="K5316" s="13">
        <v>75</v>
      </c>
      <c r="L5316" s="13">
        <v>0</v>
      </c>
      <c r="M5316" s="13">
        <v>0</v>
      </c>
      <c r="N5316" s="14">
        <f>D5316*$D$3</f>
        <v>180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144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324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324</v>
      </c>
      <c r="AD5316" s="48" t="s">
        <v>897</v>
      </c>
    </row>
    <row r="5317" spans="1:30">
      <c r="A5317" s="99"/>
      <c r="B5317" s="116" t="s">
        <v>359</v>
      </c>
      <c r="C5317" s="50" t="s">
        <v>238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238</v>
      </c>
      <c r="O5317" s="52" t="s">
        <v>238</v>
      </c>
      <c r="P5317" s="52" t="s">
        <v>238</v>
      </c>
      <c r="Q5317" s="52" t="s">
        <v>238</v>
      </c>
      <c r="R5317" s="52" t="s">
        <v>238</v>
      </c>
      <c r="S5317" s="52" t="s">
        <v>238</v>
      </c>
      <c r="T5317" s="52" t="s">
        <v>238</v>
      </c>
      <c r="U5317" s="52" t="s">
        <v>238</v>
      </c>
      <c r="V5317" s="52" t="s">
        <v>238</v>
      </c>
      <c r="W5317" s="52" t="s">
        <v>238</v>
      </c>
      <c r="X5317" s="52" t="s">
        <v>238</v>
      </c>
      <c r="Y5317" s="52" t="s">
        <v>238</v>
      </c>
      <c r="Z5317" s="52" t="s">
        <v>238</v>
      </c>
      <c r="AA5317" s="52" t="s">
        <v>238</v>
      </c>
      <c r="AB5317" s="52" t="s">
        <v>238</v>
      </c>
      <c r="AC5317" s="53">
        <f>(I5317*$AC$5343)+(J5317*$AC$5343)+(L5317*$AC$5343)+(K5317*$AC$5343)+(M5317*$AC$5343)+100</f>
        <v>500</v>
      </c>
      <c r="AD5317" s="117"/>
    </row>
    <row r="5318" spans="1:30">
      <c r="A5318" s="99"/>
      <c r="B5318" s="87" t="s">
        <v>1050</v>
      </c>
      <c r="C5318" s="21" t="s">
        <v>830</v>
      </c>
      <c r="D5318" s="12">
        <v>95</v>
      </c>
      <c r="E5318" s="12">
        <v>0</v>
      </c>
      <c r="F5318" s="12">
        <v>0</v>
      </c>
      <c r="G5318" s="12">
        <v>0</v>
      </c>
      <c r="H5318" s="12">
        <v>0</v>
      </c>
      <c r="I5318" s="13">
        <v>30</v>
      </c>
      <c r="J5318" s="13">
        <v>10</v>
      </c>
      <c r="K5318" s="13">
        <v>100</v>
      </c>
      <c r="L5318" s="13">
        <v>0</v>
      </c>
      <c r="M5318" s="13">
        <v>0</v>
      </c>
      <c r="N5318" s="14">
        <f>D5318*$D$3</f>
        <v>190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152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342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342</v>
      </c>
      <c r="AD5318" s="48" t="s">
        <v>896</v>
      </c>
    </row>
    <row r="5319" spans="1:30">
      <c r="A5319" s="99"/>
      <c r="B5319" s="116" t="s">
        <v>357</v>
      </c>
      <c r="C5319" s="50" t="s">
        <v>238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238</v>
      </c>
      <c r="O5319" s="52" t="s">
        <v>238</v>
      </c>
      <c r="P5319" s="52" t="s">
        <v>238</v>
      </c>
      <c r="Q5319" s="52" t="s">
        <v>238</v>
      </c>
      <c r="R5319" s="52" t="s">
        <v>238</v>
      </c>
      <c r="S5319" s="52" t="s">
        <v>238</v>
      </c>
      <c r="T5319" s="52" t="s">
        <v>238</v>
      </c>
      <c r="U5319" s="52" t="s">
        <v>238</v>
      </c>
      <c r="V5319" s="52" t="s">
        <v>238</v>
      </c>
      <c r="W5319" s="52" t="s">
        <v>238</v>
      </c>
      <c r="X5319" s="52" t="s">
        <v>238</v>
      </c>
      <c r="Y5319" s="52" t="s">
        <v>238</v>
      </c>
      <c r="Z5319" s="52" t="s">
        <v>238</v>
      </c>
      <c r="AA5319" s="52" t="s">
        <v>238</v>
      </c>
      <c r="AB5319" s="52" t="s">
        <v>238</v>
      </c>
      <c r="AC5319" s="53">
        <f>(I5319*$AC$5343)+(J5319*$AC$5343)+(L5319*$AC$5343)+(K5319*$AC$5343)+(M5319*$AC$5343)+100</f>
        <v>440</v>
      </c>
      <c r="AD5319" s="117" t="s">
        <v>633</v>
      </c>
    </row>
    <row r="5320" spans="1:30">
      <c r="A5320" s="99"/>
      <c r="B5320" s="87" t="s">
        <v>1053</v>
      </c>
      <c r="C5320" s="21" t="s">
        <v>830</v>
      </c>
      <c r="D5320" s="12">
        <v>94</v>
      </c>
      <c r="E5320" s="12">
        <v>0</v>
      </c>
      <c r="F5320" s="12">
        <v>0</v>
      </c>
      <c r="G5320" s="12">
        <v>0</v>
      </c>
      <c r="H5320" s="12">
        <v>0</v>
      </c>
      <c r="I5320" s="13">
        <v>20</v>
      </c>
      <c r="J5320" s="13">
        <v>20</v>
      </c>
      <c r="K5320" s="13">
        <v>85</v>
      </c>
      <c r="L5320" s="13">
        <v>0</v>
      </c>
      <c r="M5320" s="13">
        <v>0</v>
      </c>
      <c r="N5320" s="14">
        <f>D5320*$D$3</f>
        <v>188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150.39999999999998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338.4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338.4</v>
      </c>
      <c r="AD5320" s="48" t="s">
        <v>897</v>
      </c>
    </row>
    <row r="5321" spans="1:30">
      <c r="A5321" s="99"/>
      <c r="B5321" s="116" t="s">
        <v>360</v>
      </c>
      <c r="C5321" s="50" t="s">
        <v>238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238</v>
      </c>
      <c r="O5321" s="52" t="s">
        <v>238</v>
      </c>
      <c r="P5321" s="52" t="s">
        <v>238</v>
      </c>
      <c r="Q5321" s="52" t="s">
        <v>238</v>
      </c>
      <c r="R5321" s="52" t="s">
        <v>238</v>
      </c>
      <c r="S5321" s="52" t="s">
        <v>238</v>
      </c>
      <c r="T5321" s="52" t="s">
        <v>238</v>
      </c>
      <c r="U5321" s="52" t="s">
        <v>238</v>
      </c>
      <c r="V5321" s="52" t="s">
        <v>238</v>
      </c>
      <c r="W5321" s="52" t="s">
        <v>238</v>
      </c>
      <c r="X5321" s="52" t="s">
        <v>238</v>
      </c>
      <c r="Y5321" s="52" t="s">
        <v>238</v>
      </c>
      <c r="Z5321" s="52" t="s">
        <v>238</v>
      </c>
      <c r="AA5321" s="52" t="s">
        <v>238</v>
      </c>
      <c r="AB5321" s="52" t="s">
        <v>238</v>
      </c>
      <c r="AC5321" s="53">
        <f>(I5321*$AC$5343)+(J5321*$AC$5343)+(L5321*$AC$5343)+(K5321*$AC$5343)+(M5321*$AC$5343)+100</f>
        <v>400</v>
      </c>
      <c r="AD5321" s="117" t="s">
        <v>899</v>
      </c>
    </row>
    <row r="5322" spans="1:30">
      <c r="A5322" s="99"/>
      <c r="B5322" s="87" t="s">
        <v>1052</v>
      </c>
      <c r="C5322" s="21" t="s">
        <v>830</v>
      </c>
      <c r="D5322" s="12">
        <v>92</v>
      </c>
      <c r="E5322" s="12">
        <v>0</v>
      </c>
      <c r="F5322" s="12">
        <v>0</v>
      </c>
      <c r="G5322" s="12">
        <v>0</v>
      </c>
      <c r="H5322" s="12">
        <v>0</v>
      </c>
      <c r="I5322" s="13">
        <v>15</v>
      </c>
      <c r="J5322" s="13">
        <v>25</v>
      </c>
      <c r="K5322" s="13">
        <v>75</v>
      </c>
      <c r="L5322" s="13">
        <v>0</v>
      </c>
      <c r="M5322" s="13">
        <v>0</v>
      </c>
      <c r="N5322" s="14">
        <f>D5322*$D$3</f>
        <v>184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147.19999999999999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331.2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331.2</v>
      </c>
      <c r="AD5322" s="48" t="s">
        <v>612</v>
      </c>
    </row>
    <row r="5323" spans="1:30">
      <c r="A5323" s="99"/>
      <c r="B5323" s="116" t="s">
        <v>852</v>
      </c>
      <c r="C5323" s="50" t="s">
        <v>238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238</v>
      </c>
      <c r="O5323" s="52" t="s">
        <v>238</v>
      </c>
      <c r="P5323" s="52" t="s">
        <v>238</v>
      </c>
      <c r="Q5323" s="52" t="s">
        <v>238</v>
      </c>
      <c r="R5323" s="52" t="s">
        <v>238</v>
      </c>
      <c r="S5323" s="52" t="s">
        <v>238</v>
      </c>
      <c r="T5323" s="52" t="s">
        <v>238</v>
      </c>
      <c r="U5323" s="52" t="s">
        <v>238</v>
      </c>
      <c r="V5323" s="52" t="s">
        <v>238</v>
      </c>
      <c r="W5323" s="52" t="s">
        <v>238</v>
      </c>
      <c r="X5323" s="52" t="s">
        <v>238</v>
      </c>
      <c r="Y5323" s="52" t="s">
        <v>238</v>
      </c>
      <c r="Z5323" s="52" t="s">
        <v>238</v>
      </c>
      <c r="AA5323" s="52" t="s">
        <v>238</v>
      </c>
      <c r="AB5323" s="52" t="s">
        <v>238</v>
      </c>
      <c r="AC5323" s="53">
        <f>(I5323*$AC$5343)+(J5323*$AC$5343)+(L5323*$AC$5343)+(K5323*$AC$5343)+(M5323*$AC$5343)+100</f>
        <v>440</v>
      </c>
      <c r="AD5323" s="117"/>
    </row>
    <row r="5324" spans="1:30">
      <c r="A5324" s="99"/>
      <c r="B5324" s="87" t="s">
        <v>1051</v>
      </c>
      <c r="C5324" s="21" t="s">
        <v>830</v>
      </c>
      <c r="D5324" s="12">
        <v>85</v>
      </c>
      <c r="E5324" s="12">
        <v>0</v>
      </c>
      <c r="F5324" s="12">
        <v>0</v>
      </c>
      <c r="G5324" s="12">
        <v>0</v>
      </c>
      <c r="H5324" s="12">
        <v>0</v>
      </c>
      <c r="I5324" s="13">
        <v>15</v>
      </c>
      <c r="J5324" s="13">
        <v>15</v>
      </c>
      <c r="K5324" s="13">
        <v>85</v>
      </c>
      <c r="L5324" s="13">
        <v>0</v>
      </c>
      <c r="M5324" s="13">
        <v>0</v>
      </c>
      <c r="N5324" s="14">
        <f>D5324*$D$3</f>
        <v>170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102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272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272</v>
      </c>
      <c r="AD5324" s="48" t="s">
        <v>918</v>
      </c>
    </row>
    <row r="5325" spans="1:30">
      <c r="A5325" s="99"/>
      <c r="B5325" s="116" t="s">
        <v>364</v>
      </c>
      <c r="C5325" s="50" t="s">
        <v>238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238</v>
      </c>
      <c r="O5325" s="52" t="s">
        <v>238</v>
      </c>
      <c r="P5325" s="52" t="s">
        <v>238</v>
      </c>
      <c r="Q5325" s="52" t="s">
        <v>238</v>
      </c>
      <c r="R5325" s="52" t="s">
        <v>238</v>
      </c>
      <c r="S5325" s="52" t="s">
        <v>238</v>
      </c>
      <c r="T5325" s="52" t="s">
        <v>238</v>
      </c>
      <c r="U5325" s="52" t="s">
        <v>238</v>
      </c>
      <c r="V5325" s="52" t="s">
        <v>238</v>
      </c>
      <c r="W5325" s="52" t="s">
        <v>238</v>
      </c>
      <c r="X5325" s="52" t="s">
        <v>238</v>
      </c>
      <c r="Y5325" s="52" t="s">
        <v>238</v>
      </c>
      <c r="Z5325" s="52" t="s">
        <v>238</v>
      </c>
      <c r="AA5325" s="52" t="s">
        <v>238</v>
      </c>
      <c r="AB5325" s="52" t="s">
        <v>238</v>
      </c>
      <c r="AC5325" s="53">
        <f>(I5325*$AC$5343)+(J5325*$AC$5343)+(L5325*$AC$5343)+(K5325*$AC$5343)+(M5325*$AC$5343)+100</f>
        <v>440</v>
      </c>
      <c r="AD5325" s="117" t="s">
        <v>633</v>
      </c>
    </row>
    <row r="5326" spans="1:30">
      <c r="A5326" s="99"/>
      <c r="B5326" s="87" t="s">
        <v>1051</v>
      </c>
      <c r="C5326" s="21" t="s">
        <v>830</v>
      </c>
      <c r="D5326" s="12">
        <v>88</v>
      </c>
      <c r="E5326" s="12">
        <v>0</v>
      </c>
      <c r="F5326" s="12">
        <v>0</v>
      </c>
      <c r="G5326" s="12">
        <v>0</v>
      </c>
      <c r="H5326" s="12">
        <v>0</v>
      </c>
      <c r="I5326" s="13">
        <v>15</v>
      </c>
      <c r="J5326" s="13">
        <v>15</v>
      </c>
      <c r="K5326" s="13">
        <v>85</v>
      </c>
      <c r="L5326" s="13">
        <v>0</v>
      </c>
      <c r="M5326" s="13">
        <v>0</v>
      </c>
      <c r="N5326" s="14">
        <f>D5326*$D$3</f>
        <v>176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105.6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281.60000000000002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281.60000000000002</v>
      </c>
      <c r="AD5326" s="48" t="s">
        <v>612</v>
      </c>
    </row>
    <row r="5327" spans="1:30">
      <c r="A5327" s="99"/>
      <c r="B5327" s="116" t="s">
        <v>361</v>
      </c>
      <c r="C5327" s="50" t="s">
        <v>238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238</v>
      </c>
      <c r="O5327" s="52" t="s">
        <v>238</v>
      </c>
      <c r="P5327" s="52" t="s">
        <v>238</v>
      </c>
      <c r="Q5327" s="52" t="s">
        <v>238</v>
      </c>
      <c r="R5327" s="52" t="s">
        <v>238</v>
      </c>
      <c r="S5327" s="52" t="s">
        <v>238</v>
      </c>
      <c r="T5327" s="52" t="s">
        <v>238</v>
      </c>
      <c r="U5327" s="52" t="s">
        <v>238</v>
      </c>
      <c r="V5327" s="52" t="s">
        <v>238</v>
      </c>
      <c r="W5327" s="52" t="s">
        <v>238</v>
      </c>
      <c r="X5327" s="52" t="s">
        <v>238</v>
      </c>
      <c r="Y5327" s="52" t="s">
        <v>238</v>
      </c>
      <c r="Z5327" s="52" t="s">
        <v>238</v>
      </c>
      <c r="AA5327" s="52" t="s">
        <v>238</v>
      </c>
      <c r="AB5327" s="52" t="s">
        <v>238</v>
      </c>
      <c r="AC5327" s="53">
        <f>(I5327*$AC$5343)+(J5327*$AC$5343)+(L5327*$AC$5343)+(K5327*$AC$5343)+(M5327*$AC$5343)+100</f>
        <v>400</v>
      </c>
      <c r="AD5327" s="117" t="s">
        <v>901</v>
      </c>
    </row>
    <row r="5328" spans="1:30">
      <c r="A5328" s="99"/>
      <c r="B5328" s="87" t="s">
        <v>1052</v>
      </c>
      <c r="C5328" s="21" t="s">
        <v>830</v>
      </c>
      <c r="D5328" s="12">
        <v>105</v>
      </c>
      <c r="E5328" s="12">
        <v>0</v>
      </c>
      <c r="F5328" s="12">
        <v>0</v>
      </c>
      <c r="G5328" s="12">
        <v>0</v>
      </c>
      <c r="H5328" s="12">
        <v>0</v>
      </c>
      <c r="I5328" s="13">
        <v>30</v>
      </c>
      <c r="J5328" s="13">
        <v>10</v>
      </c>
      <c r="K5328" s="13">
        <v>75</v>
      </c>
      <c r="L5328" s="13">
        <v>0</v>
      </c>
      <c r="M5328" s="13">
        <v>0</v>
      </c>
      <c r="N5328" s="14">
        <f>D5328*$D$3</f>
        <v>210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168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378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378</v>
      </c>
      <c r="AD5328" s="48" t="s">
        <v>902</v>
      </c>
    </row>
    <row r="5329" spans="1:30">
      <c r="A5329" s="99"/>
      <c r="B5329" s="116" t="s">
        <v>358</v>
      </c>
      <c r="C5329" s="50" t="s">
        <v>238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238</v>
      </c>
      <c r="O5329" s="52" t="s">
        <v>238</v>
      </c>
      <c r="P5329" s="52" t="s">
        <v>238</v>
      </c>
      <c r="Q5329" s="52" t="s">
        <v>238</v>
      </c>
      <c r="R5329" s="52" t="s">
        <v>238</v>
      </c>
      <c r="S5329" s="52" t="s">
        <v>238</v>
      </c>
      <c r="T5329" s="52" t="s">
        <v>238</v>
      </c>
      <c r="U5329" s="52" t="s">
        <v>238</v>
      </c>
      <c r="V5329" s="52" t="s">
        <v>238</v>
      </c>
      <c r="W5329" s="52" t="s">
        <v>238</v>
      </c>
      <c r="X5329" s="52" t="s">
        <v>238</v>
      </c>
      <c r="Y5329" s="52" t="s">
        <v>238</v>
      </c>
      <c r="Z5329" s="52" t="s">
        <v>238</v>
      </c>
      <c r="AA5329" s="52" t="s">
        <v>238</v>
      </c>
      <c r="AB5329" s="52" t="s">
        <v>238</v>
      </c>
      <c r="AC5329" s="53">
        <f>(I5329*$AC$5343)+(J5329*$AC$5343)+(L5329*$AC$5343)+(K5329*$AC$5343)+(M5329*$AC$5343)+100</f>
        <v>440</v>
      </c>
      <c r="AD5329" s="117"/>
    </row>
    <row r="5330" spans="1:30">
      <c r="A5330" s="99"/>
      <c r="B5330" s="87" t="s">
        <v>1051</v>
      </c>
      <c r="C5330" s="21" t="s">
        <v>830</v>
      </c>
      <c r="D5330" s="12">
        <v>80</v>
      </c>
      <c r="E5330" s="12">
        <v>0</v>
      </c>
      <c r="F5330" s="12">
        <v>40</v>
      </c>
      <c r="G5330" s="12">
        <v>0</v>
      </c>
      <c r="H5330" s="12">
        <v>0</v>
      </c>
      <c r="I5330" s="13">
        <v>20</v>
      </c>
      <c r="J5330" s="13">
        <v>20</v>
      </c>
      <c r="K5330" s="13">
        <v>85</v>
      </c>
      <c r="L5330" s="13">
        <v>0</v>
      </c>
      <c r="M5330" s="13">
        <v>0</v>
      </c>
      <c r="N5330" s="14">
        <f>D5330*$D$3</f>
        <v>160</v>
      </c>
      <c r="O5330" s="14">
        <f>E5330*$E$3</f>
        <v>0</v>
      </c>
      <c r="P5330" s="14">
        <f>F5330*$F$3</f>
        <v>80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128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288</v>
      </c>
      <c r="Y5330" s="14">
        <f>O5330+T5330</f>
        <v>0</v>
      </c>
      <c r="Z5330" s="14">
        <f>P5330+U5330</f>
        <v>284</v>
      </c>
      <c r="AA5330" s="14">
        <f>Q5330+V5330</f>
        <v>0</v>
      </c>
      <c r="AB5330" s="14">
        <f>R5330+W5330</f>
        <v>0</v>
      </c>
      <c r="AC5330" s="15">
        <f>ROUND(X5330+Y5330+Z5330+AA5330+AB5330,1)</f>
        <v>572</v>
      </c>
      <c r="AD5330" s="48" t="s">
        <v>894</v>
      </c>
    </row>
    <row r="5331" spans="1:30">
      <c r="A5331" s="99"/>
      <c r="B5331" s="116" t="s">
        <v>796</v>
      </c>
      <c r="C5331" s="50" t="s">
        <v>238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238</v>
      </c>
      <c r="O5331" s="52" t="s">
        <v>238</v>
      </c>
      <c r="P5331" s="52" t="s">
        <v>238</v>
      </c>
      <c r="Q5331" s="52" t="s">
        <v>238</v>
      </c>
      <c r="R5331" s="52" t="s">
        <v>238</v>
      </c>
      <c r="S5331" s="52" t="s">
        <v>238</v>
      </c>
      <c r="T5331" s="52" t="s">
        <v>238</v>
      </c>
      <c r="U5331" s="52" t="s">
        <v>238</v>
      </c>
      <c r="V5331" s="52" t="s">
        <v>238</v>
      </c>
      <c r="W5331" s="52" t="s">
        <v>238</v>
      </c>
      <c r="X5331" s="52" t="s">
        <v>238</v>
      </c>
      <c r="Y5331" s="52" t="s">
        <v>238</v>
      </c>
      <c r="Z5331" s="52" t="s">
        <v>238</v>
      </c>
      <c r="AA5331" s="52" t="s">
        <v>238</v>
      </c>
      <c r="AB5331" s="52" t="s">
        <v>238</v>
      </c>
      <c r="AC5331" s="53">
        <f>(I5331*$AC$5343)+(J5331*$AC$5343)+(L5331*$AC$5343)+(K5331*$AC$5343)+(M5331*$AC$5343)+100</f>
        <v>460</v>
      </c>
      <c r="AD5331" s="117"/>
    </row>
    <row r="5332" spans="1:30">
      <c r="A5332" s="99"/>
      <c r="B5332" s="87" t="s">
        <v>1053</v>
      </c>
      <c r="C5332" s="21" t="s">
        <v>830</v>
      </c>
      <c r="D5332" s="12">
        <v>100</v>
      </c>
      <c r="E5332" s="12">
        <v>0</v>
      </c>
      <c r="F5332" s="12">
        <v>0</v>
      </c>
      <c r="G5332" s="12">
        <v>0</v>
      </c>
      <c r="H5332" s="12">
        <v>0</v>
      </c>
      <c r="I5332" s="13">
        <v>20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200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160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360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360</v>
      </c>
      <c r="AD5332" s="48" t="s">
        <v>895</v>
      </c>
    </row>
    <row r="5333" spans="1:30">
      <c r="A5333" s="99"/>
      <c r="B5333" s="116" t="s">
        <v>370</v>
      </c>
      <c r="C5333" s="50" t="s">
        <v>238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238</v>
      </c>
      <c r="O5333" s="52" t="s">
        <v>238</v>
      </c>
      <c r="P5333" s="52" t="s">
        <v>238</v>
      </c>
      <c r="Q5333" s="52" t="s">
        <v>238</v>
      </c>
      <c r="R5333" s="52" t="s">
        <v>238</v>
      </c>
      <c r="S5333" s="52" t="s">
        <v>238</v>
      </c>
      <c r="T5333" s="52" t="s">
        <v>238</v>
      </c>
      <c r="U5333" s="52" t="s">
        <v>238</v>
      </c>
      <c r="V5333" s="52" t="s">
        <v>238</v>
      </c>
      <c r="W5333" s="52" t="s">
        <v>238</v>
      </c>
      <c r="X5333" s="52" t="s">
        <v>238</v>
      </c>
      <c r="Y5333" s="52" t="s">
        <v>238</v>
      </c>
      <c r="Z5333" s="52" t="s">
        <v>238</v>
      </c>
      <c r="AA5333" s="52" t="s">
        <v>238</v>
      </c>
      <c r="AB5333" s="52" t="s">
        <v>238</v>
      </c>
      <c r="AC5333" s="53">
        <f>(I5333*$AC$5343)+(J5333*$AC$5343)+(L5333*$AC$5343)+(K5333*$AC$5343)+(M5333*$AC$5343)+100</f>
        <v>500</v>
      </c>
      <c r="AD5333" s="117"/>
    </row>
    <row r="5334" spans="1:30">
      <c r="A5334" s="99"/>
      <c r="B5334" s="87" t="s">
        <v>1050</v>
      </c>
      <c r="C5334" s="21" t="s">
        <v>830</v>
      </c>
      <c r="D5334" s="12">
        <v>0</v>
      </c>
      <c r="E5334" s="12">
        <v>80</v>
      </c>
      <c r="F5334" s="12">
        <v>0</v>
      </c>
      <c r="G5334" s="12">
        <v>0</v>
      </c>
      <c r="H5334" s="12">
        <v>0</v>
      </c>
      <c r="I5334" s="13">
        <v>15</v>
      </c>
      <c r="J5334" s="13">
        <v>15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160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480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640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640</v>
      </c>
      <c r="AD5334" s="48" t="s">
        <v>896</v>
      </c>
    </row>
    <row r="5335" spans="1:30">
      <c r="A5335" s="99"/>
      <c r="B5335" s="116" t="s">
        <v>930</v>
      </c>
      <c r="C5335" s="50" t="s">
        <v>238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238</v>
      </c>
      <c r="O5335" s="52" t="s">
        <v>238</v>
      </c>
      <c r="P5335" s="52" t="s">
        <v>238</v>
      </c>
      <c r="Q5335" s="52" t="s">
        <v>238</v>
      </c>
      <c r="R5335" s="52" t="s">
        <v>238</v>
      </c>
      <c r="S5335" s="52" t="s">
        <v>238</v>
      </c>
      <c r="T5335" s="52" t="s">
        <v>238</v>
      </c>
      <c r="U5335" s="52" t="s">
        <v>238</v>
      </c>
      <c r="V5335" s="52" t="s">
        <v>238</v>
      </c>
      <c r="W5335" s="52" t="s">
        <v>238</v>
      </c>
      <c r="X5335" s="52" t="s">
        <v>238</v>
      </c>
      <c r="Y5335" s="52" t="s">
        <v>238</v>
      </c>
      <c r="Z5335" s="52" t="s">
        <v>238</v>
      </c>
      <c r="AA5335" s="52" t="s">
        <v>238</v>
      </c>
      <c r="AB5335" s="52" t="s">
        <v>238</v>
      </c>
      <c r="AC5335" s="53">
        <f>(I5335*$AC$5343)+(J5335*$AC$5343)+(L5335*$AC$5343)+(K5335*$AC$5343)+(M5335*$AC$5343)+100</f>
        <v>420</v>
      </c>
      <c r="AD5335" s="117" t="s">
        <v>633</v>
      </c>
    </row>
    <row r="5336" spans="1:30">
      <c r="A5336" s="99"/>
      <c r="B5336" s="87" t="s">
        <v>1052</v>
      </c>
      <c r="C5336" s="21" t="s">
        <v>830</v>
      </c>
      <c r="D5336" s="12">
        <v>0</v>
      </c>
      <c r="E5336" s="12">
        <v>0</v>
      </c>
      <c r="F5336" s="12">
        <v>90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180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432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612</v>
      </c>
      <c r="AA5336" s="14">
        <f>Q5336+V5336</f>
        <v>0</v>
      </c>
      <c r="AB5336" s="14">
        <f>R5336+W5336</f>
        <v>0</v>
      </c>
      <c r="AC5336" s="15">
        <f>ROUND(X5336+Y5336+Z5336+AA5336+AB5336,1)</f>
        <v>612</v>
      </c>
      <c r="AD5336" s="48" t="s">
        <v>932</v>
      </c>
    </row>
    <row r="5337" spans="1:30">
      <c r="A5337" s="99" t="s">
        <v>1047</v>
      </c>
      <c r="B5337" s="116" t="s">
        <v>163</v>
      </c>
      <c r="C5337" s="50" t="s">
        <v>452</v>
      </c>
      <c r="D5337" s="11">
        <v>50</v>
      </c>
      <c r="E5337" s="11">
        <v>70</v>
      </c>
      <c r="F5337" s="11">
        <v>0</v>
      </c>
      <c r="G5337" s="11">
        <v>0</v>
      </c>
      <c r="H5337" s="11">
        <v>0</v>
      </c>
      <c r="I5337" s="51">
        <v>0</v>
      </c>
      <c r="J5337" s="51">
        <v>0</v>
      </c>
      <c r="K5337" s="51">
        <v>85</v>
      </c>
      <c r="L5337" s="51">
        <v>0</v>
      </c>
      <c r="M5337" s="51">
        <v>0</v>
      </c>
      <c r="N5337" s="52" t="s">
        <v>238</v>
      </c>
      <c r="O5337" s="52" t="s">
        <v>238</v>
      </c>
      <c r="P5337" s="52" t="s">
        <v>238</v>
      </c>
      <c r="Q5337" s="52" t="s">
        <v>238</v>
      </c>
      <c r="R5337" s="52" t="s">
        <v>238</v>
      </c>
      <c r="S5337" s="52" t="s">
        <v>238</v>
      </c>
      <c r="T5337" s="52" t="s">
        <v>238</v>
      </c>
      <c r="U5337" s="52" t="s">
        <v>238</v>
      </c>
      <c r="V5337" s="52" t="s">
        <v>238</v>
      </c>
      <c r="W5337" s="52" t="s">
        <v>238</v>
      </c>
      <c r="X5337" s="52" t="s">
        <v>238</v>
      </c>
      <c r="Y5337" s="52" t="s">
        <v>238</v>
      </c>
      <c r="Z5337" s="52" t="s">
        <v>238</v>
      </c>
      <c r="AA5337" s="52" t="s">
        <v>238</v>
      </c>
      <c r="AB5337" s="52" t="s">
        <v>238</v>
      </c>
      <c r="AC5337" s="53">
        <f>(I5337*$AC$5343)+(J5337*$AC$5343)+(L5337*$AC$5343)+(K5337*$AC$5343)+(M5337*$AC$5343)+100</f>
        <v>440</v>
      </c>
      <c r="AD5337" s="117"/>
    </row>
    <row r="5338" spans="1:30">
      <c r="A5338" s="99"/>
      <c r="B5338" s="87" t="s">
        <v>1051</v>
      </c>
      <c r="C5338" s="21" t="s">
        <v>830</v>
      </c>
      <c r="D5338" s="12">
        <v>50</v>
      </c>
      <c r="E5338" s="12">
        <v>70</v>
      </c>
      <c r="F5338" s="12">
        <v>0</v>
      </c>
      <c r="G5338" s="12">
        <v>0</v>
      </c>
      <c r="H5338" s="12">
        <v>0</v>
      </c>
      <c r="I5338" s="13">
        <v>20</v>
      </c>
      <c r="J5338" s="13">
        <v>50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140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140</v>
      </c>
      <c r="T5338" s="14">
        <f>(O5338/100)*(K5338*$K$3)</f>
        <v>357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240</v>
      </c>
      <c r="Y5338" s="14">
        <f>O5338+T5338</f>
        <v>497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737</v>
      </c>
      <c r="AD5338" s="48" t="s">
        <v>897</v>
      </c>
    </row>
    <row r="5339" spans="1:30">
      <c r="A5339" s="99" t="s">
        <v>1047</v>
      </c>
      <c r="B5339" s="116" t="s">
        <v>135</v>
      </c>
      <c r="C5339" s="50" t="s">
        <v>452</v>
      </c>
      <c r="D5339" s="11">
        <v>70</v>
      </c>
      <c r="E5339" s="11">
        <v>50</v>
      </c>
      <c r="F5339" s="11">
        <v>0</v>
      </c>
      <c r="G5339" s="11">
        <v>0</v>
      </c>
      <c r="H5339" s="11">
        <v>0</v>
      </c>
      <c r="I5339" s="51">
        <v>0</v>
      </c>
      <c r="J5339" s="51">
        <v>0</v>
      </c>
      <c r="K5339" s="51">
        <v>75</v>
      </c>
      <c r="L5339" s="51">
        <v>0</v>
      </c>
      <c r="M5339" s="51">
        <v>0</v>
      </c>
      <c r="N5339" s="52" t="s">
        <v>238</v>
      </c>
      <c r="O5339" s="52" t="s">
        <v>238</v>
      </c>
      <c r="P5339" s="52" t="s">
        <v>238</v>
      </c>
      <c r="Q5339" s="52" t="s">
        <v>238</v>
      </c>
      <c r="R5339" s="52" t="s">
        <v>238</v>
      </c>
      <c r="S5339" s="52" t="s">
        <v>238</v>
      </c>
      <c r="T5339" s="52" t="s">
        <v>238</v>
      </c>
      <c r="U5339" s="52" t="s">
        <v>238</v>
      </c>
      <c r="V5339" s="52" t="s">
        <v>238</v>
      </c>
      <c r="W5339" s="52" t="s">
        <v>238</v>
      </c>
      <c r="X5339" s="52" t="s">
        <v>238</v>
      </c>
      <c r="Y5339" s="52" t="s">
        <v>238</v>
      </c>
      <c r="Z5339" s="52" t="s">
        <v>238</v>
      </c>
      <c r="AA5339" s="52" t="s">
        <v>238</v>
      </c>
      <c r="AB5339" s="52" t="s">
        <v>238</v>
      </c>
      <c r="AC5339" s="53">
        <f>(I5339*$AC$5343)+(J5339*$AC$5343)+(L5339*$AC$5343)+(K5339*$AC$5343)+(M5339*$AC$5343)+100</f>
        <v>400</v>
      </c>
      <c r="AD5339" s="117"/>
    </row>
    <row r="5340" spans="1:30">
      <c r="A5340" s="99"/>
      <c r="B5340" s="87" t="s">
        <v>1054</v>
      </c>
      <c r="C5340" s="21" t="s">
        <v>830</v>
      </c>
      <c r="D5340" s="12">
        <v>70</v>
      </c>
      <c r="E5340" s="12">
        <v>50</v>
      </c>
      <c r="F5340" s="12">
        <v>0</v>
      </c>
      <c r="G5340" s="12">
        <v>0</v>
      </c>
      <c r="H5340" s="12">
        <v>0</v>
      </c>
      <c r="I5340" s="13">
        <v>50</v>
      </c>
      <c r="J5340" s="13">
        <v>20</v>
      </c>
      <c r="K5340" s="13">
        <v>75</v>
      </c>
      <c r="L5340" s="13">
        <v>0</v>
      </c>
      <c r="M5340" s="13">
        <v>0</v>
      </c>
      <c r="N5340" s="14">
        <f>D5340*$D$3</f>
        <v>140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196</v>
      </c>
      <c r="T5340" s="14">
        <f>(O5340/100)*(K5340*$K$3)</f>
        <v>225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336</v>
      </c>
      <c r="Y5340" s="14">
        <f>O5340+T5340</f>
        <v>325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661</v>
      </c>
      <c r="AD5340" s="48" t="s">
        <v>897</v>
      </c>
    </row>
    <row r="5341" spans="1:30">
      <c r="A5341" s="99" t="s">
        <v>1047</v>
      </c>
      <c r="B5341" s="116" t="s">
        <v>866</v>
      </c>
      <c r="C5341" s="50" t="s">
        <v>452</v>
      </c>
      <c r="D5341" s="11">
        <v>60</v>
      </c>
      <c r="E5341" s="11">
        <v>60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238</v>
      </c>
      <c r="O5341" s="52" t="s">
        <v>238</v>
      </c>
      <c r="P5341" s="52" t="s">
        <v>238</v>
      </c>
      <c r="Q5341" s="52" t="s">
        <v>238</v>
      </c>
      <c r="R5341" s="52" t="s">
        <v>238</v>
      </c>
      <c r="S5341" s="52" t="s">
        <v>238</v>
      </c>
      <c r="T5341" s="52" t="s">
        <v>238</v>
      </c>
      <c r="U5341" s="52" t="s">
        <v>238</v>
      </c>
      <c r="V5341" s="52" t="s">
        <v>238</v>
      </c>
      <c r="W5341" s="52" t="s">
        <v>238</v>
      </c>
      <c r="X5341" s="52" t="s">
        <v>238</v>
      </c>
      <c r="Y5341" s="52" t="s">
        <v>238</v>
      </c>
      <c r="Z5341" s="52" t="s">
        <v>238</v>
      </c>
      <c r="AA5341" s="52" t="s">
        <v>238</v>
      </c>
      <c r="AB5341" s="52" t="s">
        <v>238</v>
      </c>
      <c r="AC5341" s="53">
        <f>(I5341*$AC$5343)+(J5341*$AC$5343)+(L5341*$AC$5343)+(K5341*$AC$5343)+(M5341*$AC$5343)+100</f>
        <v>420</v>
      </c>
      <c r="AD5341" s="117"/>
    </row>
    <row r="5342" spans="1:30">
      <c r="A5342" s="99"/>
      <c r="B5342" s="87" t="s">
        <v>1054</v>
      </c>
      <c r="C5342" s="21" t="s">
        <v>830</v>
      </c>
      <c r="D5342" s="12">
        <v>60</v>
      </c>
      <c r="E5342" s="12">
        <v>60</v>
      </c>
      <c r="F5342" s="12">
        <v>0</v>
      </c>
      <c r="G5342" s="12">
        <v>0</v>
      </c>
      <c r="H5342" s="12">
        <v>0</v>
      </c>
      <c r="I5342" s="13">
        <v>10</v>
      </c>
      <c r="J5342" s="13">
        <v>50</v>
      </c>
      <c r="K5342" s="13">
        <v>80</v>
      </c>
      <c r="L5342" s="13">
        <v>0</v>
      </c>
      <c r="M5342" s="13">
        <v>0</v>
      </c>
      <c r="N5342" s="14">
        <f>D5342*$D$3</f>
        <v>120</v>
      </c>
      <c r="O5342" s="14">
        <f>E5342*$E$3</f>
        <v>120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144</v>
      </c>
      <c r="T5342" s="14">
        <f>(O5342/100)*(K5342*$K$3)</f>
        <v>288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264</v>
      </c>
      <c r="Y5342" s="14">
        <f>O5342+T5342</f>
        <v>408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672</v>
      </c>
      <c r="AD5342" s="48" t="s">
        <v>897</v>
      </c>
    </row>
    <row r="5343" spans="1:30">
      <c r="A5343" s="107"/>
      <c r="B5343" s="151" t="s">
        <v>1043</v>
      </c>
      <c r="C5343" s="151"/>
      <c r="D5343" s="151"/>
      <c r="E5343" s="151"/>
      <c r="F5343" s="151"/>
      <c r="G5343" s="151"/>
      <c r="H5343" s="151"/>
      <c r="I5343" s="151"/>
      <c r="J5343" s="151"/>
      <c r="K5343" s="151"/>
      <c r="L5343" s="151"/>
      <c r="M5343" s="151"/>
      <c r="N5343" s="151"/>
      <c r="O5343" s="151"/>
      <c r="P5343" s="151"/>
      <c r="Q5343" s="151"/>
      <c r="R5343" s="151"/>
      <c r="S5343" s="151"/>
      <c r="T5343" s="151"/>
      <c r="U5343" s="151"/>
      <c r="V5343" s="151"/>
      <c r="W5343" s="151"/>
      <c r="X5343" s="151"/>
      <c r="Y5343" s="151"/>
      <c r="Z5343" s="151"/>
      <c r="AA5343" s="151"/>
      <c r="AB5343" s="151"/>
      <c r="AC5343" s="18">
        <v>4</v>
      </c>
      <c r="AD5343" s="18"/>
    </row>
    <row r="5344" spans="1:30">
      <c r="A5344" s="99"/>
      <c r="B5344" s="116" t="s">
        <v>362</v>
      </c>
      <c r="C5344" s="50" t="s">
        <v>238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238</v>
      </c>
      <c r="O5344" s="52" t="s">
        <v>238</v>
      </c>
      <c r="P5344" s="52" t="s">
        <v>238</v>
      </c>
      <c r="Q5344" s="52" t="s">
        <v>238</v>
      </c>
      <c r="R5344" s="52" t="s">
        <v>238</v>
      </c>
      <c r="S5344" s="52" t="s">
        <v>238</v>
      </c>
      <c r="T5344" s="52" t="s">
        <v>238</v>
      </c>
      <c r="U5344" s="52" t="s">
        <v>238</v>
      </c>
      <c r="V5344" s="52" t="s">
        <v>238</v>
      </c>
      <c r="W5344" s="52" t="s">
        <v>238</v>
      </c>
      <c r="X5344" s="52" t="s">
        <v>238</v>
      </c>
      <c r="Y5344" s="52" t="s">
        <v>238</v>
      </c>
      <c r="Z5344" s="52" t="s">
        <v>238</v>
      </c>
      <c r="AA5344" s="52" t="s">
        <v>238</v>
      </c>
      <c r="AB5344" s="52" t="s">
        <v>238</v>
      </c>
      <c r="AC5344" s="53">
        <f>(I5344*$AC$5343)+(J5344*$AC$5343)+(L5344*$AC$5343)+(K5344*$AC$5343)+(M5344*$AC$5343)+100</f>
        <v>400</v>
      </c>
      <c r="AD5344" s="117"/>
    </row>
    <row r="5345" spans="1:30">
      <c r="A5345" s="99"/>
      <c r="B5345" s="87" t="s">
        <v>1049</v>
      </c>
      <c r="C5345" s="21" t="s">
        <v>830</v>
      </c>
      <c r="D5345" s="12">
        <v>95</v>
      </c>
      <c r="E5345" s="12">
        <v>0</v>
      </c>
      <c r="F5345" s="12">
        <v>0</v>
      </c>
      <c r="G5345" s="12">
        <v>0</v>
      </c>
      <c r="H5345" s="12">
        <v>0</v>
      </c>
      <c r="I5345" s="13">
        <v>15</v>
      </c>
      <c r="J5345" s="13">
        <v>15</v>
      </c>
      <c r="K5345" s="13">
        <v>0</v>
      </c>
      <c r="L5345" s="13">
        <v>75</v>
      </c>
      <c r="M5345" s="13">
        <v>0</v>
      </c>
      <c r="N5345" s="14">
        <f>D5345*$D$3</f>
        <v>190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114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304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304</v>
      </c>
      <c r="AD5345" s="48" t="s">
        <v>914</v>
      </c>
    </row>
    <row r="5346" spans="1:30">
      <c r="A5346" s="99"/>
      <c r="B5346" s="116" t="s">
        <v>854</v>
      </c>
      <c r="C5346" s="50" t="s">
        <v>238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238</v>
      </c>
      <c r="O5346" s="52" t="s">
        <v>238</v>
      </c>
      <c r="P5346" s="52" t="s">
        <v>238</v>
      </c>
      <c r="Q5346" s="52" t="s">
        <v>238</v>
      </c>
      <c r="R5346" s="52" t="s">
        <v>238</v>
      </c>
      <c r="S5346" s="52" t="s">
        <v>238</v>
      </c>
      <c r="T5346" s="52" t="s">
        <v>238</v>
      </c>
      <c r="U5346" s="52" t="s">
        <v>238</v>
      </c>
      <c r="V5346" s="52" t="s">
        <v>238</v>
      </c>
      <c r="W5346" s="52" t="s">
        <v>238</v>
      </c>
      <c r="X5346" s="52" t="s">
        <v>238</v>
      </c>
      <c r="Y5346" s="52" t="s">
        <v>238</v>
      </c>
      <c r="Z5346" s="52" t="s">
        <v>238</v>
      </c>
      <c r="AA5346" s="52" t="s">
        <v>238</v>
      </c>
      <c r="AB5346" s="52" t="s">
        <v>238</v>
      </c>
      <c r="AC5346" s="53">
        <f>(I5346*$AC$5343)+(J5346*$AC$5343)+(L5346*$AC$5343)+(K5346*$AC$5343)+(M5346*$AC$5343)+100</f>
        <v>420</v>
      </c>
      <c r="AD5346" s="117"/>
    </row>
    <row r="5347" spans="1:30">
      <c r="A5347" s="99"/>
      <c r="B5347" s="87" t="s">
        <v>1052</v>
      </c>
      <c r="C5347" s="21" t="s">
        <v>830</v>
      </c>
      <c r="D5347" s="12">
        <v>98</v>
      </c>
      <c r="E5347" s="12">
        <v>0</v>
      </c>
      <c r="F5347" s="12">
        <v>0</v>
      </c>
      <c r="G5347" s="12">
        <v>0</v>
      </c>
      <c r="H5347" s="12">
        <v>0</v>
      </c>
      <c r="I5347" s="13">
        <v>15</v>
      </c>
      <c r="J5347" s="13">
        <v>15</v>
      </c>
      <c r="K5347" s="13">
        <v>0</v>
      </c>
      <c r="L5347" s="13">
        <v>80</v>
      </c>
      <c r="M5347" s="13">
        <v>0</v>
      </c>
      <c r="N5347" s="14">
        <f>D5347*$D$3</f>
        <v>196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117.6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313.60000000000002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313.60000000000002</v>
      </c>
      <c r="AD5347" s="48" t="s">
        <v>898</v>
      </c>
    </row>
    <row r="5348" spans="1:30">
      <c r="A5348" s="99"/>
      <c r="B5348" s="116" t="s">
        <v>855</v>
      </c>
      <c r="C5348" s="50" t="s">
        <v>238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238</v>
      </c>
      <c r="O5348" s="52" t="s">
        <v>238</v>
      </c>
      <c r="P5348" s="52" t="s">
        <v>238</v>
      </c>
      <c r="Q5348" s="52" t="s">
        <v>238</v>
      </c>
      <c r="R5348" s="52" t="s">
        <v>238</v>
      </c>
      <c r="S5348" s="52" t="s">
        <v>238</v>
      </c>
      <c r="T5348" s="52" t="s">
        <v>238</v>
      </c>
      <c r="U5348" s="52" t="s">
        <v>238</v>
      </c>
      <c r="V5348" s="52" t="s">
        <v>238</v>
      </c>
      <c r="W5348" s="52" t="s">
        <v>238</v>
      </c>
      <c r="X5348" s="52" t="s">
        <v>238</v>
      </c>
      <c r="Y5348" s="52" t="s">
        <v>238</v>
      </c>
      <c r="Z5348" s="52" t="s">
        <v>238</v>
      </c>
      <c r="AA5348" s="52" t="s">
        <v>238</v>
      </c>
      <c r="AB5348" s="52" t="s">
        <v>238</v>
      </c>
      <c r="AC5348" s="53">
        <f>(I5348*$AC$5343)+(J5348*$AC$5343)+(L5348*$AC$5343)+(K5348*$AC$5343)+(M5348*$AC$5343)+100</f>
        <v>420</v>
      </c>
      <c r="AD5348" s="117" t="s">
        <v>641</v>
      </c>
    </row>
    <row r="5349" spans="1:30">
      <c r="A5349" s="99"/>
      <c r="B5349" s="87" t="s">
        <v>1052</v>
      </c>
      <c r="C5349" s="21" t="s">
        <v>830</v>
      </c>
      <c r="D5349" s="12">
        <v>80</v>
      </c>
      <c r="E5349" s="12">
        <v>0</v>
      </c>
      <c r="F5349" s="12">
        <v>20</v>
      </c>
      <c r="G5349" s="12">
        <v>0</v>
      </c>
      <c r="H5349" s="12">
        <v>0</v>
      </c>
      <c r="I5349" s="13">
        <v>15</v>
      </c>
      <c r="J5349" s="13">
        <v>15</v>
      </c>
      <c r="K5349" s="13">
        <v>0</v>
      </c>
      <c r="L5349" s="13">
        <v>80</v>
      </c>
      <c r="M5349" s="13">
        <v>0</v>
      </c>
      <c r="N5349" s="14">
        <f>D5349*$D$3</f>
        <v>160</v>
      </c>
      <c r="O5349" s="14">
        <f>E5349*$E$3</f>
        <v>0</v>
      </c>
      <c r="P5349" s="14">
        <f>F5349*$F$3</f>
        <v>40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96</v>
      </c>
      <c r="T5349" s="14">
        <f>(O5349/100)*(K5349*$K$3)</f>
        <v>0</v>
      </c>
      <c r="U5349" s="14">
        <f>(P5349/100)*(K5349*$K$3)+(P5349/100)*(L5349*$L$3)</f>
        <v>96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256</v>
      </c>
      <c r="Y5349" s="14">
        <f>O5349+T5349</f>
        <v>0</v>
      </c>
      <c r="Z5349" s="14">
        <f>P5349+U5349</f>
        <v>136</v>
      </c>
      <c r="AA5349" s="14">
        <f>Q5349+V5349</f>
        <v>0</v>
      </c>
      <c r="AB5349" s="14">
        <f>R5349+W5349</f>
        <v>0</v>
      </c>
      <c r="AC5349" s="15">
        <f>ROUND(X5349+Y5349+Z5349+AA5349+AB5349,1)</f>
        <v>392</v>
      </c>
      <c r="AD5349" s="48" t="s">
        <v>919</v>
      </c>
    </row>
    <row r="5350" spans="1:30">
      <c r="A5350" s="99"/>
      <c r="B5350" s="116" t="s">
        <v>365</v>
      </c>
      <c r="C5350" s="50" t="s">
        <v>238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238</v>
      </c>
      <c r="O5350" s="52" t="s">
        <v>238</v>
      </c>
      <c r="P5350" s="52" t="s">
        <v>238</v>
      </c>
      <c r="Q5350" s="52" t="s">
        <v>238</v>
      </c>
      <c r="R5350" s="52" t="s">
        <v>238</v>
      </c>
      <c r="S5350" s="52" t="s">
        <v>238</v>
      </c>
      <c r="T5350" s="52" t="s">
        <v>238</v>
      </c>
      <c r="U5350" s="52" t="s">
        <v>238</v>
      </c>
      <c r="V5350" s="52" t="s">
        <v>238</v>
      </c>
      <c r="W5350" s="52" t="s">
        <v>238</v>
      </c>
      <c r="X5350" s="52" t="s">
        <v>238</v>
      </c>
      <c r="Y5350" s="52" t="s">
        <v>238</v>
      </c>
      <c r="Z5350" s="52" t="s">
        <v>238</v>
      </c>
      <c r="AA5350" s="52" t="s">
        <v>238</v>
      </c>
      <c r="AB5350" s="52" t="s">
        <v>238</v>
      </c>
      <c r="AC5350" s="53">
        <f>(I5350*$AC$5343)+(J5350*$AC$5343)+(L5350*$AC$5343)+(K5350*$AC$5343)+(M5350*$AC$5343)+100</f>
        <v>500</v>
      </c>
      <c r="AD5350" s="117" t="s">
        <v>915</v>
      </c>
    </row>
    <row r="5351" spans="1:30">
      <c r="A5351" s="99"/>
      <c r="B5351" s="87" t="s">
        <v>1050</v>
      </c>
      <c r="C5351" s="21" t="s">
        <v>830</v>
      </c>
      <c r="D5351" s="12">
        <v>98</v>
      </c>
      <c r="E5351" s="12">
        <v>0</v>
      </c>
      <c r="F5351" s="12">
        <v>0</v>
      </c>
      <c r="G5351" s="12">
        <v>0</v>
      </c>
      <c r="H5351" s="12">
        <v>0</v>
      </c>
      <c r="I5351" s="13">
        <v>15</v>
      </c>
      <c r="J5351" s="13">
        <v>15</v>
      </c>
      <c r="K5351" s="13">
        <v>0</v>
      </c>
      <c r="L5351" s="13">
        <v>100</v>
      </c>
      <c r="M5351" s="13">
        <v>0</v>
      </c>
      <c r="N5351" s="14">
        <f>D5351*$D$3</f>
        <v>196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117.6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313.60000000000002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313.60000000000002</v>
      </c>
      <c r="AD5351" s="48" t="s">
        <v>916</v>
      </c>
    </row>
    <row r="5352" spans="1:30">
      <c r="A5352" s="99"/>
      <c r="B5352" s="116" t="s">
        <v>363</v>
      </c>
      <c r="C5352" s="50" t="s">
        <v>238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238</v>
      </c>
      <c r="O5352" s="52" t="s">
        <v>238</v>
      </c>
      <c r="P5352" s="52" t="s">
        <v>238</v>
      </c>
      <c r="Q5352" s="52" t="s">
        <v>238</v>
      </c>
      <c r="R5352" s="52" t="s">
        <v>238</v>
      </c>
      <c r="S5352" s="52" t="s">
        <v>238</v>
      </c>
      <c r="T5352" s="52" t="s">
        <v>238</v>
      </c>
      <c r="U5352" s="52" t="s">
        <v>238</v>
      </c>
      <c r="V5352" s="52" t="s">
        <v>238</v>
      </c>
      <c r="W5352" s="52" t="s">
        <v>238</v>
      </c>
      <c r="X5352" s="52" t="s">
        <v>238</v>
      </c>
      <c r="Y5352" s="52" t="s">
        <v>238</v>
      </c>
      <c r="Z5352" s="52" t="s">
        <v>238</v>
      </c>
      <c r="AA5352" s="52" t="s">
        <v>238</v>
      </c>
      <c r="AB5352" s="52" t="s">
        <v>238</v>
      </c>
      <c r="AC5352" s="53">
        <f>(I5352*$AC$5343)+(J5352*$AC$5343)+(L5352*$AC$5343)+(K5352*$AC$5343)+(M5352*$AC$5343)+100</f>
        <v>460</v>
      </c>
      <c r="AD5352" s="117" t="s">
        <v>629</v>
      </c>
    </row>
    <row r="5353" spans="1:30">
      <c r="A5353" s="99"/>
      <c r="B5353" s="87" t="s">
        <v>1051</v>
      </c>
      <c r="C5353" s="21" t="s">
        <v>830</v>
      </c>
      <c r="D5353" s="12">
        <v>92</v>
      </c>
      <c r="E5353" s="12">
        <v>0</v>
      </c>
      <c r="F5353" s="12">
        <v>0</v>
      </c>
      <c r="G5353" s="12">
        <v>0</v>
      </c>
      <c r="H5353" s="12">
        <v>0</v>
      </c>
      <c r="I5353" s="13">
        <v>15</v>
      </c>
      <c r="J5353" s="13">
        <v>15</v>
      </c>
      <c r="K5353" s="13">
        <v>0</v>
      </c>
      <c r="L5353" s="13">
        <v>90</v>
      </c>
      <c r="M5353" s="13">
        <v>0</v>
      </c>
      <c r="N5353" s="14">
        <f>D5353*$D$3</f>
        <v>184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110.4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294.39999999999998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294.39999999999998</v>
      </c>
      <c r="AD5353" s="48" t="s">
        <v>914</v>
      </c>
    </row>
    <row r="5354" spans="1:30">
      <c r="A5354" s="99"/>
      <c r="B5354" s="116" t="s">
        <v>366</v>
      </c>
      <c r="C5354" s="50" t="s">
        <v>238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238</v>
      </c>
      <c r="O5354" s="52" t="s">
        <v>238</v>
      </c>
      <c r="P5354" s="52" t="s">
        <v>238</v>
      </c>
      <c r="Q5354" s="52" t="s">
        <v>238</v>
      </c>
      <c r="R5354" s="52" t="s">
        <v>238</v>
      </c>
      <c r="S5354" s="52" t="s">
        <v>238</v>
      </c>
      <c r="T5354" s="52" t="s">
        <v>238</v>
      </c>
      <c r="U5354" s="52" t="s">
        <v>238</v>
      </c>
      <c r="V5354" s="52" t="s">
        <v>238</v>
      </c>
      <c r="W5354" s="52" t="s">
        <v>238</v>
      </c>
      <c r="X5354" s="52" t="s">
        <v>238</v>
      </c>
      <c r="Y5354" s="52" t="s">
        <v>238</v>
      </c>
      <c r="Z5354" s="52" t="s">
        <v>238</v>
      </c>
      <c r="AA5354" s="52" t="s">
        <v>238</v>
      </c>
      <c r="AB5354" s="52" t="s">
        <v>238</v>
      </c>
      <c r="AC5354" s="53">
        <f>(I5354*$AC$5343)+(J5354*$AC$5343)+(L5354*$AC$5343)+(K5354*$AC$5343)+(M5354*$AC$5343)+100</f>
        <v>420</v>
      </c>
      <c r="AD5354" s="117"/>
    </row>
    <row r="5355" spans="1:30">
      <c r="A5355" s="99"/>
      <c r="B5355" s="87" t="s">
        <v>1052</v>
      </c>
      <c r="C5355" s="21" t="s">
        <v>830</v>
      </c>
      <c r="D5355" s="12">
        <v>80</v>
      </c>
      <c r="E5355" s="12">
        <v>0</v>
      </c>
      <c r="F5355" s="12">
        <v>30</v>
      </c>
      <c r="G5355" s="12">
        <v>0</v>
      </c>
      <c r="H5355" s="12">
        <v>0</v>
      </c>
      <c r="I5355" s="13">
        <v>15</v>
      </c>
      <c r="J5355" s="13">
        <v>15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60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96</v>
      </c>
      <c r="T5355" s="14">
        <f>(O5355/100)*(K5355*$K$3)</f>
        <v>0</v>
      </c>
      <c r="U5355" s="14">
        <f>(P5355/100)*(K5355*$K$3)+(P5355/100)*(L5355*$L$3)</f>
        <v>144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256</v>
      </c>
      <c r="Y5355" s="14">
        <f>O5355+T5355</f>
        <v>0</v>
      </c>
      <c r="Z5355" s="14">
        <f>P5355+U5355</f>
        <v>204</v>
      </c>
      <c r="AA5355" s="14">
        <f>Q5355+V5355</f>
        <v>0</v>
      </c>
      <c r="AB5355" s="14">
        <f>R5355+W5355</f>
        <v>0</v>
      </c>
      <c r="AC5355" s="15">
        <f>ROUND(X5355+Y5355+Z5355+AA5355+AB5355,1)</f>
        <v>460</v>
      </c>
      <c r="AD5355" s="48" t="s">
        <v>917</v>
      </c>
    </row>
    <row r="5356" spans="1:30">
      <c r="A5356" s="99"/>
      <c r="B5356" s="116" t="s">
        <v>367</v>
      </c>
      <c r="C5356" s="50" t="s">
        <v>238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238</v>
      </c>
      <c r="O5356" s="52" t="s">
        <v>238</v>
      </c>
      <c r="P5356" s="52" t="s">
        <v>238</v>
      </c>
      <c r="Q5356" s="52" t="s">
        <v>238</v>
      </c>
      <c r="R5356" s="52" t="s">
        <v>238</v>
      </c>
      <c r="S5356" s="52" t="s">
        <v>238</v>
      </c>
      <c r="T5356" s="52" t="s">
        <v>238</v>
      </c>
      <c r="U5356" s="52" t="s">
        <v>238</v>
      </c>
      <c r="V5356" s="52" t="s">
        <v>238</v>
      </c>
      <c r="W5356" s="52" t="s">
        <v>238</v>
      </c>
      <c r="X5356" s="52" t="s">
        <v>238</v>
      </c>
      <c r="Y5356" s="52" t="s">
        <v>238</v>
      </c>
      <c r="Z5356" s="52" t="s">
        <v>238</v>
      </c>
      <c r="AA5356" s="52" t="s">
        <v>238</v>
      </c>
      <c r="AB5356" s="52" t="s">
        <v>238</v>
      </c>
      <c r="AC5356" s="53">
        <f>(I5356*$AC$5343)+(J5356*$AC$5343)+(L5356*$AC$5343)+(K5356*$AC$5343)+(M5356*$AC$5343)+100</f>
        <v>400</v>
      </c>
      <c r="AD5356" s="117"/>
    </row>
    <row r="5357" spans="1:30">
      <c r="A5357" s="99"/>
      <c r="B5357" s="87" t="s">
        <v>1049</v>
      </c>
      <c r="C5357" s="21" t="s">
        <v>830</v>
      </c>
      <c r="D5357" s="12">
        <v>95</v>
      </c>
      <c r="E5357" s="12">
        <v>0</v>
      </c>
      <c r="F5357" s="12">
        <v>0</v>
      </c>
      <c r="G5357" s="12">
        <v>0</v>
      </c>
      <c r="H5357" s="12">
        <v>0</v>
      </c>
      <c r="I5357" s="13">
        <v>20</v>
      </c>
      <c r="J5357" s="13">
        <v>20</v>
      </c>
      <c r="K5357" s="13">
        <v>0</v>
      </c>
      <c r="L5357" s="13">
        <v>75</v>
      </c>
      <c r="M5357" s="13">
        <v>0</v>
      </c>
      <c r="N5357" s="14">
        <f>D5357*$D$3</f>
        <v>190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152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342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342</v>
      </c>
      <c r="AD5357" s="48" t="s">
        <v>922</v>
      </c>
    </row>
    <row r="5358" spans="1:30">
      <c r="A5358" s="99"/>
      <c r="B5358" s="116" t="s">
        <v>371</v>
      </c>
      <c r="C5358" s="50" t="s">
        <v>238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238</v>
      </c>
      <c r="O5358" s="52" t="s">
        <v>238</v>
      </c>
      <c r="P5358" s="52" t="s">
        <v>238</v>
      </c>
      <c r="Q5358" s="52" t="s">
        <v>238</v>
      </c>
      <c r="R5358" s="52" t="s">
        <v>238</v>
      </c>
      <c r="S5358" s="52" t="s">
        <v>238</v>
      </c>
      <c r="T5358" s="52" t="s">
        <v>238</v>
      </c>
      <c r="U5358" s="52" t="s">
        <v>238</v>
      </c>
      <c r="V5358" s="52" t="s">
        <v>238</v>
      </c>
      <c r="W5358" s="52" t="s">
        <v>238</v>
      </c>
      <c r="X5358" s="52" t="s">
        <v>238</v>
      </c>
      <c r="Y5358" s="52" t="s">
        <v>238</v>
      </c>
      <c r="Z5358" s="52" t="s">
        <v>238</v>
      </c>
      <c r="AA5358" s="52" t="s">
        <v>238</v>
      </c>
      <c r="AB5358" s="52" t="s">
        <v>238</v>
      </c>
      <c r="AC5358" s="53">
        <f>(I5358*$AC$5343)+(J5358*$AC$5343)+(L5358*$AC$5343)+(K5358*$AC$5343)+(M5358*$AC$5343)+100</f>
        <v>440</v>
      </c>
      <c r="AD5358" s="117" t="s">
        <v>625</v>
      </c>
    </row>
    <row r="5359" spans="1:30">
      <c r="A5359" s="99"/>
      <c r="B5359" s="87" t="s">
        <v>1051</v>
      </c>
      <c r="C5359" s="21" t="s">
        <v>830</v>
      </c>
      <c r="D5359" s="12">
        <v>96</v>
      </c>
      <c r="E5359" s="12">
        <v>0</v>
      </c>
      <c r="F5359" s="12">
        <v>0</v>
      </c>
      <c r="G5359" s="12">
        <v>0</v>
      </c>
      <c r="H5359" s="12">
        <v>0</v>
      </c>
      <c r="I5359" s="13">
        <v>20</v>
      </c>
      <c r="J5359" s="13">
        <v>20</v>
      </c>
      <c r="K5359" s="13">
        <v>0</v>
      </c>
      <c r="L5359" s="13">
        <v>85</v>
      </c>
      <c r="M5359" s="13">
        <v>0</v>
      </c>
      <c r="N5359" s="14">
        <f>D5359*$D$3</f>
        <v>192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153.6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345.6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345.6</v>
      </c>
      <c r="AD5359" s="48" t="s">
        <v>922</v>
      </c>
    </row>
    <row r="5360" spans="1:30">
      <c r="A5360" s="99"/>
      <c r="B5360" s="116" t="s">
        <v>372</v>
      </c>
      <c r="C5360" s="50" t="s">
        <v>238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238</v>
      </c>
      <c r="O5360" s="52" t="s">
        <v>238</v>
      </c>
      <c r="P5360" s="52" t="s">
        <v>238</v>
      </c>
      <c r="Q5360" s="52" t="s">
        <v>238</v>
      </c>
      <c r="R5360" s="52" t="s">
        <v>238</v>
      </c>
      <c r="S5360" s="52" t="s">
        <v>238</v>
      </c>
      <c r="T5360" s="52" t="s">
        <v>238</v>
      </c>
      <c r="U5360" s="52" t="s">
        <v>238</v>
      </c>
      <c r="V5360" s="52" t="s">
        <v>238</v>
      </c>
      <c r="W5360" s="52" t="s">
        <v>238</v>
      </c>
      <c r="X5360" s="52" t="s">
        <v>238</v>
      </c>
      <c r="Y5360" s="52" t="s">
        <v>238</v>
      </c>
      <c r="Z5360" s="52" t="s">
        <v>238</v>
      </c>
      <c r="AA5360" s="52" t="s">
        <v>238</v>
      </c>
      <c r="AB5360" s="52" t="s">
        <v>238</v>
      </c>
      <c r="AC5360" s="53">
        <f>(I5360*$AC$5343)+(J5360*$AC$5343)+(L5360*$AC$5343)+(K5360*$AC$5343)+(M5360*$AC$5343)+100</f>
        <v>480</v>
      </c>
      <c r="AD5360" s="117" t="s">
        <v>923</v>
      </c>
    </row>
    <row r="5361" spans="1:30" ht="15.75" customHeight="1">
      <c r="A5361" s="99"/>
      <c r="B5361" s="87" t="s">
        <v>1053</v>
      </c>
      <c r="C5361" s="21" t="s">
        <v>830</v>
      </c>
      <c r="D5361" s="12">
        <v>98</v>
      </c>
      <c r="E5361" s="12">
        <v>0</v>
      </c>
      <c r="F5361" s="12">
        <v>0</v>
      </c>
      <c r="G5361" s="12">
        <v>0</v>
      </c>
      <c r="H5361" s="12">
        <v>0</v>
      </c>
      <c r="I5361" s="13">
        <v>20</v>
      </c>
      <c r="J5361" s="13">
        <v>20</v>
      </c>
      <c r="K5361" s="13">
        <v>0</v>
      </c>
      <c r="L5361" s="13">
        <v>95</v>
      </c>
      <c r="M5361" s="13">
        <v>0</v>
      </c>
      <c r="N5361" s="14">
        <f>D5361*$D$3</f>
        <v>196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156.80000000000001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352.8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352.8</v>
      </c>
      <c r="AD5361" s="48" t="s">
        <v>924</v>
      </c>
    </row>
    <row r="5362" spans="1:30">
      <c r="A5362" s="99"/>
      <c r="B5362" s="116" t="s">
        <v>368</v>
      </c>
      <c r="C5362" s="50" t="s">
        <v>238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238</v>
      </c>
      <c r="O5362" s="52" t="s">
        <v>238</v>
      </c>
      <c r="P5362" s="52" t="s">
        <v>238</v>
      </c>
      <c r="Q5362" s="52" t="s">
        <v>238</v>
      </c>
      <c r="R5362" s="52" t="s">
        <v>238</v>
      </c>
      <c r="S5362" s="52" t="s">
        <v>238</v>
      </c>
      <c r="T5362" s="52" t="s">
        <v>238</v>
      </c>
      <c r="U5362" s="52" t="s">
        <v>238</v>
      </c>
      <c r="V5362" s="52" t="s">
        <v>238</v>
      </c>
      <c r="W5362" s="52" t="s">
        <v>238</v>
      </c>
      <c r="X5362" s="52" t="s">
        <v>238</v>
      </c>
      <c r="Y5362" s="52" t="s">
        <v>238</v>
      </c>
      <c r="Z5362" s="52" t="s">
        <v>238</v>
      </c>
      <c r="AA5362" s="52" t="s">
        <v>238</v>
      </c>
      <c r="AB5362" s="52" t="s">
        <v>238</v>
      </c>
      <c r="AC5362" s="53">
        <f>(I5362*$AC$5343)+(J5362*$AC$5343)+(L5362*$AC$5343)+(K5362*$AC$5343)+(M5362*$AC$5343)+100</f>
        <v>420</v>
      </c>
      <c r="AD5362" s="117" t="s">
        <v>899</v>
      </c>
    </row>
    <row r="5363" spans="1:30">
      <c r="A5363" s="99"/>
      <c r="B5363" s="87" t="s">
        <v>1052</v>
      </c>
      <c r="C5363" s="21" t="s">
        <v>830</v>
      </c>
      <c r="D5363" s="12">
        <v>100</v>
      </c>
      <c r="E5363" s="12">
        <v>0</v>
      </c>
      <c r="F5363" s="12">
        <v>0</v>
      </c>
      <c r="G5363" s="12">
        <v>0</v>
      </c>
      <c r="H5363" s="12">
        <v>0</v>
      </c>
      <c r="I5363" s="13">
        <v>10</v>
      </c>
      <c r="J5363" s="13">
        <v>30</v>
      </c>
      <c r="K5363" s="13">
        <v>0</v>
      </c>
      <c r="L5363" s="13">
        <v>80</v>
      </c>
      <c r="M5363" s="13">
        <v>0</v>
      </c>
      <c r="N5363" s="14">
        <f>D5363*$D$3</f>
        <v>200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160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360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360</v>
      </c>
      <c r="AD5363" s="48" t="s">
        <v>612</v>
      </c>
    </row>
    <row r="5364" spans="1:30">
      <c r="A5364" s="99"/>
      <c r="B5364" s="116" t="s">
        <v>929</v>
      </c>
      <c r="C5364" s="50" t="s">
        <v>238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238</v>
      </c>
      <c r="O5364" s="52" t="s">
        <v>238</v>
      </c>
      <c r="P5364" s="52" t="s">
        <v>238</v>
      </c>
      <c r="Q5364" s="52" t="s">
        <v>238</v>
      </c>
      <c r="R5364" s="52" t="s">
        <v>238</v>
      </c>
      <c r="S5364" s="52" t="s">
        <v>238</v>
      </c>
      <c r="T5364" s="52" t="s">
        <v>238</v>
      </c>
      <c r="U5364" s="52" t="s">
        <v>238</v>
      </c>
      <c r="V5364" s="52" t="s">
        <v>238</v>
      </c>
      <c r="W5364" s="52" t="s">
        <v>238</v>
      </c>
      <c r="X5364" s="52" t="s">
        <v>238</v>
      </c>
      <c r="Y5364" s="52" t="s">
        <v>238</v>
      </c>
      <c r="Z5364" s="52" t="s">
        <v>238</v>
      </c>
      <c r="AA5364" s="52" t="s">
        <v>238</v>
      </c>
      <c r="AB5364" s="52" t="s">
        <v>238</v>
      </c>
      <c r="AC5364" s="53">
        <f>(I5364*$AC$5343)+(J5364*$AC$5343)+(L5364*$AC$5343)+(K5364*$AC$5343)+(M5364*$AC$5343)+100</f>
        <v>440</v>
      </c>
      <c r="AD5364" s="117" t="s">
        <v>629</v>
      </c>
    </row>
    <row r="5365" spans="1:30">
      <c r="A5365" s="99"/>
      <c r="B5365" s="87" t="s">
        <v>1051</v>
      </c>
      <c r="C5365" s="21" t="s">
        <v>830</v>
      </c>
      <c r="D5365" s="12">
        <v>0</v>
      </c>
      <c r="E5365" s="12">
        <v>0</v>
      </c>
      <c r="F5365" s="12">
        <v>90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180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459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639</v>
      </c>
      <c r="AA5365" s="14">
        <f>Q5365+V5365</f>
        <v>0</v>
      </c>
      <c r="AB5365" s="14">
        <f>R5365+W5365</f>
        <v>0</v>
      </c>
      <c r="AC5365" s="15">
        <f>ROUND(X5365+Y5365+Z5365+AA5365+AB5365,1)</f>
        <v>639</v>
      </c>
      <c r="AD5365" s="48" t="s">
        <v>931</v>
      </c>
    </row>
    <row r="5366" spans="1:30">
      <c r="A5366" s="99" t="s">
        <v>1047</v>
      </c>
      <c r="B5366" s="116" t="s">
        <v>876</v>
      </c>
      <c r="C5366" s="50" t="s">
        <v>452</v>
      </c>
      <c r="D5366" s="11">
        <v>70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238</v>
      </c>
      <c r="O5366" s="52" t="s">
        <v>238</v>
      </c>
      <c r="P5366" s="52" t="s">
        <v>238</v>
      </c>
      <c r="Q5366" s="52" t="s">
        <v>238</v>
      </c>
      <c r="R5366" s="52" t="s">
        <v>238</v>
      </c>
      <c r="S5366" s="52" t="s">
        <v>238</v>
      </c>
      <c r="T5366" s="52" t="s">
        <v>238</v>
      </c>
      <c r="U5366" s="52" t="s">
        <v>238</v>
      </c>
      <c r="V5366" s="52" t="s">
        <v>238</v>
      </c>
      <c r="W5366" s="52" t="s">
        <v>238</v>
      </c>
      <c r="X5366" s="52" t="s">
        <v>238</v>
      </c>
      <c r="Y5366" s="52" t="s">
        <v>238</v>
      </c>
      <c r="Z5366" s="52" t="s">
        <v>238</v>
      </c>
      <c r="AA5366" s="52" t="s">
        <v>238</v>
      </c>
      <c r="AB5366" s="52" t="s">
        <v>238</v>
      </c>
      <c r="AC5366" s="53">
        <f>(I5366*$AC$5343)+(J5366*$AC$5343)+(L5366*$AC$5343)+(K5366*$AC$5343)+(M5366*$AC$5343)+100</f>
        <v>400</v>
      </c>
      <c r="AD5366" s="117" t="s">
        <v>629</v>
      </c>
    </row>
    <row r="5367" spans="1:30">
      <c r="A5367" s="99"/>
      <c r="B5367" s="87" t="s">
        <v>1052</v>
      </c>
      <c r="C5367" s="21" t="s">
        <v>830</v>
      </c>
      <c r="D5367" s="12">
        <v>70</v>
      </c>
      <c r="E5367" s="12">
        <v>0</v>
      </c>
      <c r="F5367" s="12">
        <v>0</v>
      </c>
      <c r="G5367" s="12">
        <v>0</v>
      </c>
      <c r="H5367" s="12">
        <v>0</v>
      </c>
      <c r="I5367" s="13">
        <v>20</v>
      </c>
      <c r="J5367" s="13">
        <v>50</v>
      </c>
      <c r="K5367" s="13">
        <v>0</v>
      </c>
      <c r="L5367" s="13">
        <v>75</v>
      </c>
      <c r="M5367" s="13">
        <v>0</v>
      </c>
      <c r="N5367" s="14">
        <f>D5367*$D$15</f>
        <v>105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304.5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409.5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409.5</v>
      </c>
      <c r="AD5367" s="48" t="s">
        <v>903</v>
      </c>
    </row>
    <row r="5368" spans="1:30">
      <c r="A5368" s="99" t="s">
        <v>1047</v>
      </c>
      <c r="B5368" s="116" t="s">
        <v>195</v>
      </c>
      <c r="C5368" s="50" t="s">
        <v>452</v>
      </c>
      <c r="D5368" s="11">
        <v>80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238</v>
      </c>
      <c r="O5368" s="52" t="s">
        <v>238</v>
      </c>
      <c r="P5368" s="52" t="s">
        <v>238</v>
      </c>
      <c r="Q5368" s="52" t="s">
        <v>238</v>
      </c>
      <c r="R5368" s="52" t="s">
        <v>238</v>
      </c>
      <c r="S5368" s="52" t="s">
        <v>238</v>
      </c>
      <c r="T5368" s="52" t="s">
        <v>238</v>
      </c>
      <c r="U5368" s="52" t="s">
        <v>238</v>
      </c>
      <c r="V5368" s="52" t="s">
        <v>238</v>
      </c>
      <c r="W5368" s="52" t="s">
        <v>238</v>
      </c>
      <c r="X5368" s="52" t="s">
        <v>238</v>
      </c>
      <c r="Y5368" s="52" t="s">
        <v>238</v>
      </c>
      <c r="Z5368" s="52" t="s">
        <v>238</v>
      </c>
      <c r="AA5368" s="52" t="s">
        <v>238</v>
      </c>
      <c r="AB5368" s="52" t="s">
        <v>238</v>
      </c>
      <c r="AC5368" s="53">
        <f>(I5368*$AC$5343)+(J5368*$AC$5343)+(L5368*$AC$5343)+(K5368*$AC$5343)+(M5368*$AC$5343)+100</f>
        <v>420</v>
      </c>
      <c r="AD5368" s="117"/>
    </row>
    <row r="5369" spans="1:30">
      <c r="A5369" s="99"/>
      <c r="B5369" s="87" t="s">
        <v>1053</v>
      </c>
      <c r="C5369" s="21" t="s">
        <v>830</v>
      </c>
      <c r="D5369" s="12">
        <v>80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120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384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504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504</v>
      </c>
      <c r="AD5369" s="48" t="s">
        <v>906</v>
      </c>
    </row>
    <row r="5370" spans="1:30">
      <c r="A5370" s="107"/>
      <c r="B5370" s="151" t="s">
        <v>1045</v>
      </c>
      <c r="C5370" s="151"/>
      <c r="D5370" s="151"/>
      <c r="E5370" s="151"/>
      <c r="F5370" s="151"/>
      <c r="G5370" s="151"/>
      <c r="H5370" s="151"/>
      <c r="I5370" s="151"/>
      <c r="J5370" s="151"/>
      <c r="K5370" s="151"/>
      <c r="L5370" s="151"/>
      <c r="M5370" s="151"/>
      <c r="N5370" s="151"/>
      <c r="O5370" s="151"/>
      <c r="P5370" s="151"/>
      <c r="Q5370" s="151"/>
      <c r="R5370" s="151"/>
      <c r="S5370" s="151"/>
      <c r="T5370" s="151"/>
      <c r="U5370" s="151"/>
      <c r="V5370" s="151"/>
      <c r="W5370" s="151"/>
      <c r="X5370" s="151"/>
      <c r="Y5370" s="151"/>
      <c r="Z5370" s="151"/>
      <c r="AA5370" s="151"/>
      <c r="AB5370" s="151"/>
      <c r="AC5370" s="18"/>
      <c r="AD5370" s="18"/>
    </row>
    <row r="5371" spans="1:30">
      <c r="A5371" s="99"/>
      <c r="B5371" s="116" t="s">
        <v>353</v>
      </c>
      <c r="C5371" s="50" t="s">
        <v>238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238</v>
      </c>
      <c r="O5371" s="52" t="s">
        <v>238</v>
      </c>
      <c r="P5371" s="52" t="s">
        <v>238</v>
      </c>
      <c r="Q5371" s="52" t="s">
        <v>238</v>
      </c>
      <c r="R5371" s="52" t="s">
        <v>238</v>
      </c>
      <c r="S5371" s="52" t="s">
        <v>238</v>
      </c>
      <c r="T5371" s="52" t="s">
        <v>238</v>
      </c>
      <c r="U5371" s="52" t="s">
        <v>238</v>
      </c>
      <c r="V5371" s="52" t="s">
        <v>238</v>
      </c>
      <c r="W5371" s="52" t="s">
        <v>238</v>
      </c>
      <c r="X5371" s="52" t="s">
        <v>238</v>
      </c>
      <c r="Y5371" s="52" t="s">
        <v>238</v>
      </c>
      <c r="Z5371" s="52" t="s">
        <v>238</v>
      </c>
      <c r="AA5371" s="52" t="s">
        <v>238</v>
      </c>
      <c r="AB5371" s="52" t="s">
        <v>238</v>
      </c>
      <c r="AC5371" s="53">
        <f>(I5371*$AC$5343)+(J5371*$AC$5343)+(L5371*$AC$5343)+(K5371*$AC$5343)+(M5371*$AC$5343)+100</f>
        <v>400</v>
      </c>
      <c r="AD5371" s="117"/>
    </row>
    <row r="5372" spans="1:30">
      <c r="A5372" s="99"/>
      <c r="B5372" s="148" t="s">
        <v>1048</v>
      </c>
      <c r="C5372" s="21" t="s">
        <v>830</v>
      </c>
      <c r="D5372" s="12">
        <v>98</v>
      </c>
      <c r="E5372" s="12">
        <v>0</v>
      </c>
      <c r="F5372" s="12">
        <v>0</v>
      </c>
      <c r="G5372" s="12">
        <v>0</v>
      </c>
      <c r="H5372" s="12">
        <v>0</v>
      </c>
      <c r="I5372" s="13">
        <v>20</v>
      </c>
      <c r="J5372" s="13">
        <v>20</v>
      </c>
      <c r="K5372" s="13">
        <v>37.5</v>
      </c>
      <c r="L5372" s="13">
        <v>37.5</v>
      </c>
      <c r="M5372" s="13">
        <v>0</v>
      </c>
      <c r="N5372" s="14">
        <f>D5372*$D$3</f>
        <v>196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0</v>
      </c>
      <c r="S5372" s="14">
        <f>(N5372/100)*(I5372*$I$3)+(N5372/100)*(J5372*$J$3)</f>
        <v>156.80000000000001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0</v>
      </c>
      <c r="X5372" s="14">
        <f>N5372+S5372</f>
        <v>352.8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0</v>
      </c>
      <c r="AC5372" s="15">
        <f>ROUND(X5372+Y5372+Z5372+AA5372+AB5372,1)</f>
        <v>352.8</v>
      </c>
      <c r="AD5372" s="48" t="s">
        <v>900</v>
      </c>
    </row>
    <row r="5373" spans="1:30">
      <c r="A5373" s="99"/>
      <c r="B5373" s="116" t="s">
        <v>355</v>
      </c>
      <c r="C5373" s="50" t="s">
        <v>238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238</v>
      </c>
      <c r="O5373" s="52" t="s">
        <v>238</v>
      </c>
      <c r="P5373" s="52" t="s">
        <v>238</v>
      </c>
      <c r="Q5373" s="52" t="s">
        <v>238</v>
      </c>
      <c r="R5373" s="52" t="s">
        <v>238</v>
      </c>
      <c r="S5373" s="52" t="s">
        <v>238</v>
      </c>
      <c r="T5373" s="52" t="s">
        <v>238</v>
      </c>
      <c r="U5373" s="52" t="s">
        <v>238</v>
      </c>
      <c r="V5373" s="52" t="s">
        <v>238</v>
      </c>
      <c r="W5373" s="52" t="s">
        <v>238</v>
      </c>
      <c r="X5373" s="52" t="s">
        <v>238</v>
      </c>
      <c r="Y5373" s="52" t="s">
        <v>238</v>
      </c>
      <c r="Z5373" s="52" t="s">
        <v>238</v>
      </c>
      <c r="AA5373" s="52" t="s">
        <v>238</v>
      </c>
      <c r="AB5373" s="52" t="s">
        <v>238</v>
      </c>
      <c r="AC5373" s="53">
        <f>(I5373*$AC$5343)+(J5373*$AC$5343)+(L5373*$AC$5343)+(K5373*$AC$5343)+(M5373*$AC$5343)+100</f>
        <v>420</v>
      </c>
      <c r="AD5373" s="117" t="s">
        <v>893</v>
      </c>
    </row>
    <row r="5374" spans="1:30">
      <c r="A5374" s="99"/>
      <c r="B5374" s="87" t="s">
        <v>1055</v>
      </c>
      <c r="C5374" s="21" t="s">
        <v>830</v>
      </c>
      <c r="D5374" s="12">
        <v>100</v>
      </c>
      <c r="E5374" s="12">
        <v>0</v>
      </c>
      <c r="F5374" s="12">
        <v>0</v>
      </c>
      <c r="G5374" s="12">
        <v>0</v>
      </c>
      <c r="H5374" s="12">
        <v>0</v>
      </c>
      <c r="I5374" s="13">
        <v>20</v>
      </c>
      <c r="J5374" s="13">
        <v>20</v>
      </c>
      <c r="K5374" s="13">
        <v>40</v>
      </c>
      <c r="L5374" s="13">
        <v>40</v>
      </c>
      <c r="M5374" s="13">
        <v>0</v>
      </c>
      <c r="N5374" s="14">
        <f>D5374*$D$3</f>
        <v>200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160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360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360</v>
      </c>
      <c r="AD5374" s="48" t="s">
        <v>898</v>
      </c>
    </row>
    <row r="5375" spans="1:30">
      <c r="A5375" s="99"/>
      <c r="B5375" s="116" t="s">
        <v>354</v>
      </c>
      <c r="C5375" s="50" t="s">
        <v>238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238</v>
      </c>
      <c r="O5375" s="52" t="s">
        <v>238</v>
      </c>
      <c r="P5375" s="52" t="s">
        <v>238</v>
      </c>
      <c r="Q5375" s="52" t="s">
        <v>238</v>
      </c>
      <c r="R5375" s="52" t="s">
        <v>238</v>
      </c>
      <c r="S5375" s="52" t="s">
        <v>238</v>
      </c>
      <c r="T5375" s="52" t="s">
        <v>238</v>
      </c>
      <c r="U5375" s="52" t="s">
        <v>238</v>
      </c>
      <c r="V5375" s="52" t="s">
        <v>238</v>
      </c>
      <c r="W5375" s="52" t="s">
        <v>238</v>
      </c>
      <c r="X5375" s="52" t="s">
        <v>238</v>
      </c>
      <c r="Y5375" s="52" t="s">
        <v>238</v>
      </c>
      <c r="Z5375" s="52" t="s">
        <v>238</v>
      </c>
      <c r="AA5375" s="52" t="s">
        <v>238</v>
      </c>
      <c r="AB5375" s="52" t="s">
        <v>238</v>
      </c>
      <c r="AC5375" s="53">
        <f>(I5375*$AC$5343)+(J5375*$AC$5343)+(L5375*$AC$5343)+(K5375*$AC$5343)+(M5375*$AC$5343)+100</f>
        <v>440</v>
      </c>
      <c r="AD5375" s="117" t="s">
        <v>928</v>
      </c>
    </row>
    <row r="5376" spans="1:30">
      <c r="A5376" s="99"/>
      <c r="B5376" s="87" t="s">
        <v>1056</v>
      </c>
      <c r="C5376" s="21" t="s">
        <v>830</v>
      </c>
      <c r="D5376" s="12">
        <v>85</v>
      </c>
      <c r="E5376" s="12">
        <v>0</v>
      </c>
      <c r="F5376" s="12">
        <v>0</v>
      </c>
      <c r="G5376" s="12">
        <v>0</v>
      </c>
      <c r="H5376" s="12">
        <v>30</v>
      </c>
      <c r="I5376" s="13">
        <v>10</v>
      </c>
      <c r="J5376" s="13">
        <v>30</v>
      </c>
      <c r="K5376" s="13">
        <v>42.5</v>
      </c>
      <c r="L5376" s="13">
        <v>42.5</v>
      </c>
      <c r="M5376" s="13">
        <v>0</v>
      </c>
      <c r="N5376" s="14">
        <f>D5376*$D$3</f>
        <v>170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60</v>
      </c>
      <c r="S5376" s="14">
        <f>(N5376/100)*(I5376*$I$3)+(N5376/100)*(J5376*$J$3)</f>
        <v>136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153</v>
      </c>
      <c r="X5376" s="14">
        <f>N5376+S5376</f>
        <v>306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213</v>
      </c>
      <c r="AC5376" s="15">
        <f>ROUND(X5376+Y5376+Z5376+AA5376+AB5376,1)</f>
        <v>519</v>
      </c>
      <c r="AD5376" s="48" t="s">
        <v>900</v>
      </c>
    </row>
    <row r="5377" spans="1:30">
      <c r="A5377" s="99"/>
      <c r="B5377" s="116" t="s">
        <v>356</v>
      </c>
      <c r="C5377" s="50" t="s">
        <v>238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238</v>
      </c>
      <c r="O5377" s="52" t="s">
        <v>238</v>
      </c>
      <c r="P5377" s="52" t="s">
        <v>238</v>
      </c>
      <c r="Q5377" s="52" t="s">
        <v>238</v>
      </c>
      <c r="R5377" s="52" t="s">
        <v>238</v>
      </c>
      <c r="S5377" s="52" t="s">
        <v>238</v>
      </c>
      <c r="T5377" s="52" t="s">
        <v>238</v>
      </c>
      <c r="U5377" s="52" t="s">
        <v>238</v>
      </c>
      <c r="V5377" s="52" t="s">
        <v>238</v>
      </c>
      <c r="W5377" s="52" t="s">
        <v>238</v>
      </c>
      <c r="X5377" s="52" t="s">
        <v>238</v>
      </c>
      <c r="Y5377" s="52" t="s">
        <v>238</v>
      </c>
      <c r="Z5377" s="52" t="s">
        <v>238</v>
      </c>
      <c r="AA5377" s="52" t="s">
        <v>238</v>
      </c>
      <c r="AB5377" s="52" t="s">
        <v>238</v>
      </c>
      <c r="AC5377" s="53">
        <f>(I5377*$AC$5343)+(J5377*$AC$5343)+(L5377*$AC$5343)+(K5377*$AC$5343)+(M5377*$AC$5343)+100</f>
        <v>480</v>
      </c>
      <c r="AD5377" s="117" t="s">
        <v>640</v>
      </c>
    </row>
    <row r="5378" spans="1:30">
      <c r="A5378" s="99"/>
      <c r="B5378" s="87" t="s">
        <v>1057</v>
      </c>
      <c r="C5378" s="21" t="s">
        <v>830</v>
      </c>
      <c r="D5378" s="12">
        <v>110</v>
      </c>
      <c r="E5378" s="12">
        <v>0</v>
      </c>
      <c r="F5378" s="12">
        <v>0</v>
      </c>
      <c r="G5378" s="12">
        <v>0</v>
      </c>
      <c r="H5378" s="12">
        <v>0</v>
      </c>
      <c r="I5378" s="13">
        <v>30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220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176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396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396</v>
      </c>
      <c r="AD5378" s="48" t="s">
        <v>900</v>
      </c>
    </row>
    <row r="5379" spans="1:30">
      <c r="A5379" s="99"/>
      <c r="B5379" s="116" t="s">
        <v>562</v>
      </c>
      <c r="C5379" s="50" t="s">
        <v>238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238</v>
      </c>
      <c r="O5379" s="52" t="s">
        <v>238</v>
      </c>
      <c r="P5379" s="52" t="s">
        <v>238</v>
      </c>
      <c r="Q5379" s="52" t="s">
        <v>238</v>
      </c>
      <c r="R5379" s="52" t="s">
        <v>238</v>
      </c>
      <c r="S5379" s="52" t="s">
        <v>238</v>
      </c>
      <c r="T5379" s="52" t="s">
        <v>238</v>
      </c>
      <c r="U5379" s="52" t="s">
        <v>238</v>
      </c>
      <c r="V5379" s="52" t="s">
        <v>238</v>
      </c>
      <c r="W5379" s="52" t="s">
        <v>238</v>
      </c>
      <c r="X5379" s="52" t="s">
        <v>238</v>
      </c>
      <c r="Y5379" s="52" t="s">
        <v>238</v>
      </c>
      <c r="Z5379" s="52" t="s">
        <v>238</v>
      </c>
      <c r="AA5379" s="52" t="s">
        <v>238</v>
      </c>
      <c r="AB5379" s="52" t="s">
        <v>238</v>
      </c>
      <c r="AC5379" s="53">
        <f>(I5379*$AC$5343)+(J5379*$AC$5343)+(L5379*$AC$5343)+(K5379*$AC$5343)+(M5379*$AC$5343)+100</f>
        <v>500</v>
      </c>
      <c r="AD5379" s="117"/>
    </row>
    <row r="5380" spans="1:30">
      <c r="A5380" s="99"/>
      <c r="B5380" s="87" t="s">
        <v>1058</v>
      </c>
      <c r="C5380" s="21" t="s">
        <v>830</v>
      </c>
      <c r="D5380" s="12">
        <v>100</v>
      </c>
      <c r="E5380" s="12">
        <v>0</v>
      </c>
      <c r="F5380" s="12">
        <v>0</v>
      </c>
      <c r="G5380" s="12">
        <v>0</v>
      </c>
      <c r="H5380" s="12">
        <v>30</v>
      </c>
      <c r="I5380" s="13">
        <v>50</v>
      </c>
      <c r="J5380" s="13">
        <v>10</v>
      </c>
      <c r="K5380" s="13">
        <v>50</v>
      </c>
      <c r="L5380" s="13">
        <v>50</v>
      </c>
      <c r="M5380" s="13">
        <v>0</v>
      </c>
      <c r="N5380" s="14">
        <f>D5380*$D$3</f>
        <v>200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60</v>
      </c>
      <c r="S5380" s="14">
        <f>(N5380/100)*(I5380*$I$3)+(N5380/100)*(J5380*$J$3)</f>
        <v>240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180</v>
      </c>
      <c r="X5380" s="14">
        <f>N5380+S5380</f>
        <v>440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240</v>
      </c>
      <c r="AC5380" s="15">
        <f>ROUND(X5380+Y5380+Z5380+AA5380+AB5380,1)</f>
        <v>680</v>
      </c>
      <c r="AD5380" s="48" t="s">
        <v>912</v>
      </c>
    </row>
    <row r="5381" spans="1:30">
      <c r="A5381" s="99"/>
      <c r="B5381" s="116" t="s">
        <v>561</v>
      </c>
      <c r="C5381" s="50" t="s">
        <v>238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238</v>
      </c>
      <c r="O5381" s="52" t="s">
        <v>238</v>
      </c>
      <c r="P5381" s="52" t="s">
        <v>238</v>
      </c>
      <c r="Q5381" s="52" t="s">
        <v>238</v>
      </c>
      <c r="R5381" s="52" t="s">
        <v>238</v>
      </c>
      <c r="S5381" s="52" t="s">
        <v>238</v>
      </c>
      <c r="T5381" s="52" t="s">
        <v>238</v>
      </c>
      <c r="U5381" s="52" t="s">
        <v>238</v>
      </c>
      <c r="V5381" s="52" t="s">
        <v>238</v>
      </c>
      <c r="W5381" s="52" t="s">
        <v>238</v>
      </c>
      <c r="X5381" s="52" t="s">
        <v>238</v>
      </c>
      <c r="Y5381" s="52" t="s">
        <v>238</v>
      </c>
      <c r="Z5381" s="52" t="s">
        <v>238</v>
      </c>
      <c r="AA5381" s="52" t="s">
        <v>238</v>
      </c>
      <c r="AB5381" s="52" t="s">
        <v>238</v>
      </c>
      <c r="AC5381" s="53">
        <f>(I5381*$AC$5343)+(J5381*$AC$5343)+(L5381*$AC$5343)+(K5381*$AC$5343)+(M5381*$AC$5343)+100</f>
        <v>460</v>
      </c>
      <c r="AD5381" s="117"/>
    </row>
    <row r="5382" spans="1:30">
      <c r="A5382" s="99"/>
      <c r="B5382" s="87" t="s">
        <v>1059</v>
      </c>
      <c r="C5382" s="21" t="s">
        <v>830</v>
      </c>
      <c r="D5382" s="12">
        <v>90</v>
      </c>
      <c r="E5382" s="12">
        <v>0</v>
      </c>
      <c r="F5382" s="12">
        <v>0</v>
      </c>
      <c r="G5382" s="12">
        <v>0</v>
      </c>
      <c r="H5382" s="12">
        <v>0</v>
      </c>
      <c r="I5382" s="13">
        <v>15</v>
      </c>
      <c r="J5382" s="13">
        <v>15</v>
      </c>
      <c r="K5382" s="13">
        <v>45</v>
      </c>
      <c r="L5382" s="13">
        <v>45</v>
      </c>
      <c r="M5382" s="13">
        <v>0</v>
      </c>
      <c r="N5382" s="14">
        <f>D5382*$D$3</f>
        <v>180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108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288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288</v>
      </c>
      <c r="AD5382" s="48" t="s">
        <v>911</v>
      </c>
    </row>
    <row r="5383" spans="1:30">
      <c r="A5383" s="99"/>
      <c r="B5383" s="116" t="s">
        <v>853</v>
      </c>
      <c r="C5383" s="50" t="s">
        <v>238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238</v>
      </c>
      <c r="O5383" s="52" t="s">
        <v>238</v>
      </c>
      <c r="P5383" s="52" t="s">
        <v>238</v>
      </c>
      <c r="Q5383" s="52" t="s">
        <v>238</v>
      </c>
      <c r="R5383" s="52" t="s">
        <v>238</v>
      </c>
      <c r="S5383" s="52" t="s">
        <v>238</v>
      </c>
      <c r="T5383" s="52" t="s">
        <v>238</v>
      </c>
      <c r="U5383" s="52" t="s">
        <v>238</v>
      </c>
      <c r="V5383" s="52" t="s">
        <v>238</v>
      </c>
      <c r="W5383" s="52" t="s">
        <v>238</v>
      </c>
      <c r="X5383" s="52" t="s">
        <v>238</v>
      </c>
      <c r="Y5383" s="52" t="s">
        <v>238</v>
      </c>
      <c r="Z5383" s="52" t="s">
        <v>238</v>
      </c>
      <c r="AA5383" s="52" t="s">
        <v>238</v>
      </c>
      <c r="AB5383" s="52" t="s">
        <v>238</v>
      </c>
      <c r="AC5383" s="53">
        <f>(I5383*$AC$5343)+(J5383*$AC$5343)+(L5383*$AC$5343)+(K5383*$AC$5343)+(M5383*$AC$5343)+100</f>
        <v>480</v>
      </c>
      <c r="AD5383" s="117"/>
    </row>
    <row r="5384" spans="1:30">
      <c r="A5384" s="99"/>
      <c r="B5384" s="87" t="s">
        <v>1057</v>
      </c>
      <c r="C5384" s="21" t="s">
        <v>830</v>
      </c>
      <c r="D5384" s="12">
        <v>102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10</v>
      </c>
      <c r="K5384" s="13">
        <v>47.5</v>
      </c>
      <c r="L5384" s="13">
        <v>47.5</v>
      </c>
      <c r="M5384" s="13">
        <v>0</v>
      </c>
      <c r="N5384" s="14">
        <f>D5384*$D$3</f>
        <v>204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204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408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408</v>
      </c>
      <c r="AD5384" s="48" t="s">
        <v>913</v>
      </c>
    </row>
    <row r="5385" spans="1:30">
      <c r="A5385" s="99"/>
      <c r="B5385" s="116" t="s">
        <v>910</v>
      </c>
      <c r="C5385" s="50" t="s">
        <v>238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238</v>
      </c>
      <c r="O5385" s="52" t="s">
        <v>238</v>
      </c>
      <c r="P5385" s="52" t="s">
        <v>238</v>
      </c>
      <c r="Q5385" s="52" t="s">
        <v>238</v>
      </c>
      <c r="R5385" s="52" t="s">
        <v>238</v>
      </c>
      <c r="S5385" s="52" t="s">
        <v>238</v>
      </c>
      <c r="T5385" s="52" t="s">
        <v>238</v>
      </c>
      <c r="U5385" s="52" t="s">
        <v>238</v>
      </c>
      <c r="V5385" s="52" t="s">
        <v>238</v>
      </c>
      <c r="W5385" s="52" t="s">
        <v>238</v>
      </c>
      <c r="X5385" s="52" t="s">
        <v>238</v>
      </c>
      <c r="Y5385" s="52" t="s">
        <v>238</v>
      </c>
      <c r="Z5385" s="52" t="s">
        <v>238</v>
      </c>
      <c r="AA5385" s="52" t="s">
        <v>238</v>
      </c>
      <c r="AB5385" s="52" t="s">
        <v>238</v>
      </c>
      <c r="AC5385" s="53">
        <f>(I5385*$AC$5343)+(J5385*$AC$5343)+(L5385*$AC$5343)+(K5385*$AC$5343)+(M5385*$AC$5343)+100</f>
        <v>400</v>
      </c>
      <c r="AD5385" s="117"/>
    </row>
    <row r="5386" spans="1:30">
      <c r="A5386" s="99"/>
      <c r="B5386" s="87" t="s">
        <v>1048</v>
      </c>
      <c r="C5386" s="21" t="s">
        <v>830</v>
      </c>
      <c r="D5386" s="12">
        <v>96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20</v>
      </c>
      <c r="K5386" s="13">
        <v>37.5</v>
      </c>
      <c r="L5386" s="13">
        <v>37.5</v>
      </c>
      <c r="M5386" s="13">
        <v>0</v>
      </c>
      <c r="N5386" s="14">
        <f>D5386*$D$3</f>
        <v>192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153.6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345.6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345.6</v>
      </c>
      <c r="AD5386" s="48" t="s">
        <v>922</v>
      </c>
    </row>
    <row r="5387" spans="1:30">
      <c r="A5387" s="99"/>
      <c r="B5387" s="116" t="s">
        <v>369</v>
      </c>
      <c r="C5387" s="50" t="s">
        <v>238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238</v>
      </c>
      <c r="O5387" s="52" t="s">
        <v>238</v>
      </c>
      <c r="P5387" s="52" t="s">
        <v>238</v>
      </c>
      <c r="Q5387" s="52" t="s">
        <v>238</v>
      </c>
      <c r="R5387" s="52" t="s">
        <v>238</v>
      </c>
      <c r="S5387" s="52" t="s">
        <v>238</v>
      </c>
      <c r="T5387" s="52" t="s">
        <v>238</v>
      </c>
      <c r="U5387" s="52" t="s">
        <v>238</v>
      </c>
      <c r="V5387" s="52" t="s">
        <v>238</v>
      </c>
      <c r="W5387" s="52" t="s">
        <v>238</v>
      </c>
      <c r="X5387" s="52" t="s">
        <v>238</v>
      </c>
      <c r="Y5387" s="52" t="s">
        <v>238</v>
      </c>
      <c r="Z5387" s="52" t="s">
        <v>238</v>
      </c>
      <c r="AA5387" s="52" t="s">
        <v>238</v>
      </c>
      <c r="AB5387" s="52" t="s">
        <v>238</v>
      </c>
      <c r="AC5387" s="53">
        <f>(I5387*$AC$5343)+(J5387*$AC$5343)+(L5387*$AC$5343)+(K5387*$AC$5343)+(M5387*$AC$5343)+100</f>
        <v>500</v>
      </c>
      <c r="AD5387" s="117" t="s">
        <v>629</v>
      </c>
    </row>
    <row r="5388" spans="1:30">
      <c r="A5388" s="99"/>
      <c r="B5388" s="87" t="s">
        <v>1058</v>
      </c>
      <c r="C5388" s="21" t="s">
        <v>830</v>
      </c>
      <c r="D5388" s="12">
        <v>94</v>
      </c>
      <c r="E5388" s="12">
        <v>0</v>
      </c>
      <c r="F5388" s="12">
        <v>0</v>
      </c>
      <c r="G5388" s="12">
        <v>0</v>
      </c>
      <c r="H5388" s="12">
        <v>0</v>
      </c>
      <c r="I5388" s="13">
        <v>20</v>
      </c>
      <c r="J5388" s="13">
        <v>20</v>
      </c>
      <c r="K5388" s="13">
        <v>50</v>
      </c>
      <c r="L5388" s="13">
        <v>50</v>
      </c>
      <c r="M5388" s="13">
        <v>0</v>
      </c>
      <c r="N5388" s="14">
        <f>D5388*$D$3</f>
        <v>188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150.39999999999998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338.4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338.4</v>
      </c>
      <c r="AD5388" s="48" t="s">
        <v>925</v>
      </c>
    </row>
    <row r="5389" spans="1:30">
      <c r="A5389" s="99"/>
      <c r="B5389" s="116" t="s">
        <v>909</v>
      </c>
      <c r="C5389" s="50" t="s">
        <v>238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238</v>
      </c>
      <c r="O5389" s="52" t="s">
        <v>238</v>
      </c>
      <c r="P5389" s="52" t="s">
        <v>238</v>
      </c>
      <c r="Q5389" s="52" t="s">
        <v>238</v>
      </c>
      <c r="R5389" s="52" t="s">
        <v>238</v>
      </c>
      <c r="S5389" s="52" t="s">
        <v>238</v>
      </c>
      <c r="T5389" s="52" t="s">
        <v>238</v>
      </c>
      <c r="U5389" s="52" t="s">
        <v>238</v>
      </c>
      <c r="V5389" s="52" t="s">
        <v>238</v>
      </c>
      <c r="W5389" s="52" t="s">
        <v>238</v>
      </c>
      <c r="X5389" s="52" t="s">
        <v>238</v>
      </c>
      <c r="Y5389" s="52" t="s">
        <v>238</v>
      </c>
      <c r="Z5389" s="52" t="s">
        <v>238</v>
      </c>
      <c r="AA5389" s="52" t="s">
        <v>238</v>
      </c>
      <c r="AB5389" s="52" t="s">
        <v>238</v>
      </c>
      <c r="AC5389" s="53">
        <f>(I5389*$AC$5343)+(J5389*$AC$5343)+(L5389*$AC$5343)+(K5389*$AC$5343)+(M5389*$AC$5343)+100</f>
        <v>400</v>
      </c>
      <c r="AD5389" s="117"/>
    </row>
    <row r="5390" spans="1:30">
      <c r="A5390" s="99"/>
      <c r="B5390" s="87" t="s">
        <v>1048</v>
      </c>
      <c r="C5390" s="21" t="s">
        <v>830</v>
      </c>
      <c r="D5390" s="12">
        <v>92</v>
      </c>
      <c r="E5390" s="12">
        <v>0</v>
      </c>
      <c r="F5390" s="12">
        <v>0</v>
      </c>
      <c r="G5390" s="12">
        <v>0</v>
      </c>
      <c r="H5390" s="12">
        <v>0</v>
      </c>
      <c r="I5390" s="13">
        <v>15</v>
      </c>
      <c r="J5390" s="13">
        <v>15</v>
      </c>
      <c r="K5390" s="13">
        <v>37.5</v>
      </c>
      <c r="L5390" s="13">
        <v>37.5</v>
      </c>
      <c r="M5390" s="13">
        <v>0</v>
      </c>
      <c r="N5390" s="14">
        <f>D5390*$D$3</f>
        <v>184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110.4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294.39999999999998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294.39999999999998</v>
      </c>
      <c r="AD5390" s="48" t="s">
        <v>914</v>
      </c>
    </row>
    <row r="5391" spans="1:30">
      <c r="A5391" s="99"/>
      <c r="B5391" s="116" t="s">
        <v>564</v>
      </c>
      <c r="C5391" s="50" t="s">
        <v>238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238</v>
      </c>
      <c r="O5391" s="52" t="s">
        <v>238</v>
      </c>
      <c r="P5391" s="52" t="s">
        <v>238</v>
      </c>
      <c r="Q5391" s="52" t="s">
        <v>238</v>
      </c>
      <c r="R5391" s="52" t="s">
        <v>238</v>
      </c>
      <c r="S5391" s="52" t="s">
        <v>238</v>
      </c>
      <c r="T5391" s="52" t="s">
        <v>238</v>
      </c>
      <c r="U5391" s="52" t="s">
        <v>238</v>
      </c>
      <c r="V5391" s="52" t="s">
        <v>238</v>
      </c>
      <c r="W5391" s="52" t="s">
        <v>238</v>
      </c>
      <c r="X5391" s="52" t="s">
        <v>238</v>
      </c>
      <c r="Y5391" s="52" t="s">
        <v>238</v>
      </c>
      <c r="Z5391" s="52" t="s">
        <v>238</v>
      </c>
      <c r="AA5391" s="52" t="s">
        <v>238</v>
      </c>
      <c r="AB5391" s="52" t="s">
        <v>238</v>
      </c>
      <c r="AC5391" s="53">
        <f>(I5391*$AC$5343)+(J5391*$AC$5343)+(L5391*$AC$5343)+(K5391*$AC$5343)+(M5391*$AC$5343)+100</f>
        <v>460</v>
      </c>
      <c r="AD5391" s="117"/>
    </row>
    <row r="5392" spans="1:30">
      <c r="A5392" s="99"/>
      <c r="B5392" s="87" t="s">
        <v>1056</v>
      </c>
      <c r="C5392" s="21" t="s">
        <v>830</v>
      </c>
      <c r="D5392" s="12">
        <v>98</v>
      </c>
      <c r="E5392" s="12">
        <v>0</v>
      </c>
      <c r="F5392" s="12">
        <v>0</v>
      </c>
      <c r="G5392" s="12">
        <v>0</v>
      </c>
      <c r="H5392" s="12">
        <v>0</v>
      </c>
      <c r="I5392" s="13">
        <v>15</v>
      </c>
      <c r="J5392" s="13">
        <v>15</v>
      </c>
      <c r="K5392" s="13">
        <v>45</v>
      </c>
      <c r="L5392" s="13">
        <v>45</v>
      </c>
      <c r="M5392" s="13">
        <v>0</v>
      </c>
      <c r="N5392" s="14">
        <f>D5392*$D$3</f>
        <v>196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117.6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313.60000000000002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313.60000000000002</v>
      </c>
      <c r="AD5392" s="48" t="s">
        <v>920</v>
      </c>
    </row>
    <row r="5393" spans="1:30">
      <c r="A5393" s="99"/>
      <c r="B5393" s="116" t="s">
        <v>563</v>
      </c>
      <c r="C5393" s="50" t="s">
        <v>238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238</v>
      </c>
      <c r="O5393" s="52" t="s">
        <v>238</v>
      </c>
      <c r="P5393" s="52" t="s">
        <v>238</v>
      </c>
      <c r="Q5393" s="52" t="s">
        <v>238</v>
      </c>
      <c r="R5393" s="52" t="s">
        <v>238</v>
      </c>
      <c r="S5393" s="52" t="s">
        <v>238</v>
      </c>
      <c r="T5393" s="52" t="s">
        <v>238</v>
      </c>
      <c r="U5393" s="52" t="s">
        <v>238</v>
      </c>
      <c r="V5393" s="52" t="s">
        <v>238</v>
      </c>
      <c r="W5393" s="52" t="s">
        <v>238</v>
      </c>
      <c r="X5393" s="52" t="s">
        <v>238</v>
      </c>
      <c r="Y5393" s="52" t="s">
        <v>238</v>
      </c>
      <c r="Z5393" s="52" t="s">
        <v>238</v>
      </c>
      <c r="AA5393" s="52" t="s">
        <v>238</v>
      </c>
      <c r="AB5393" s="52" t="s">
        <v>238</v>
      </c>
      <c r="AC5393" s="53">
        <f>(I5393*$AC$5343)+(J5393*$AC$5343)+(L5393*$AC$5343)+(K5393*$AC$5343)+(M5393*$AC$5343)+100</f>
        <v>500</v>
      </c>
      <c r="AD5393" s="117"/>
    </row>
    <row r="5394" spans="1:30">
      <c r="A5394" s="99"/>
      <c r="B5394" s="87" t="s">
        <v>1058</v>
      </c>
      <c r="C5394" s="21" t="s">
        <v>830</v>
      </c>
      <c r="D5394" s="12">
        <v>101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20</v>
      </c>
      <c r="K5394" s="13">
        <v>50</v>
      </c>
      <c r="L5394" s="13">
        <v>50</v>
      </c>
      <c r="M5394" s="13">
        <v>0</v>
      </c>
      <c r="N5394" s="14">
        <f>D5394*$D$3</f>
        <v>202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161.6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363.6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363.6</v>
      </c>
      <c r="AD5394" s="48" t="s">
        <v>921</v>
      </c>
    </row>
    <row r="5395" spans="1:30">
      <c r="A5395" s="99"/>
      <c r="B5395" s="116" t="s">
        <v>375</v>
      </c>
      <c r="C5395" s="50" t="s">
        <v>238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238</v>
      </c>
      <c r="O5395" s="52" t="s">
        <v>238</v>
      </c>
      <c r="P5395" s="52" t="s">
        <v>238</v>
      </c>
      <c r="Q5395" s="52" t="s">
        <v>238</v>
      </c>
      <c r="R5395" s="52" t="s">
        <v>238</v>
      </c>
      <c r="S5395" s="52" t="s">
        <v>238</v>
      </c>
      <c r="T5395" s="52" t="s">
        <v>238</v>
      </c>
      <c r="U5395" s="52" t="s">
        <v>238</v>
      </c>
      <c r="V5395" s="52" t="s">
        <v>238</v>
      </c>
      <c r="W5395" s="52" t="s">
        <v>238</v>
      </c>
      <c r="X5395" s="52" t="s">
        <v>238</v>
      </c>
      <c r="Y5395" s="52" t="s">
        <v>238</v>
      </c>
      <c r="Z5395" s="52" t="s">
        <v>238</v>
      </c>
      <c r="AA5395" s="52" t="s">
        <v>238</v>
      </c>
      <c r="AB5395" s="52" t="s">
        <v>238</v>
      </c>
      <c r="AC5395" s="53">
        <f>(I5395*$AC$5343)+(J5395*$AC$5343)+(L5395*$AC$5343)+(K5395*$AC$5343)+(M5395*$AC$5343)+100</f>
        <v>440</v>
      </c>
      <c r="AD5395" s="117"/>
    </row>
    <row r="5396" spans="1:30">
      <c r="A5396" s="99"/>
      <c r="B5396" s="87" t="s">
        <v>1055</v>
      </c>
      <c r="C5396" s="21" t="s">
        <v>830</v>
      </c>
      <c r="D5396" s="12">
        <v>0</v>
      </c>
      <c r="E5396" s="12">
        <v>0</v>
      </c>
      <c r="F5396" s="12">
        <v>0</v>
      </c>
      <c r="G5396" s="12">
        <v>0</v>
      </c>
      <c r="H5396" s="12">
        <v>90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180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459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639</v>
      </c>
      <c r="AC5396" s="15">
        <f>ROUND(X5396+Y5396+Z5396+AA5396+AB5396,1)</f>
        <v>639</v>
      </c>
      <c r="AD5396" s="48" t="s">
        <v>926</v>
      </c>
    </row>
    <row r="5397" spans="1:30">
      <c r="A5397" s="99" t="s">
        <v>1047</v>
      </c>
      <c r="B5397" s="116" t="s">
        <v>32</v>
      </c>
      <c r="C5397" s="50" t="s">
        <v>452</v>
      </c>
      <c r="D5397" s="11">
        <v>80</v>
      </c>
      <c r="E5397" s="11">
        <v>0</v>
      </c>
      <c r="F5397" s="11">
        <v>0</v>
      </c>
      <c r="G5397" s="11">
        <v>0</v>
      </c>
      <c r="H5397" s="11">
        <v>40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238</v>
      </c>
      <c r="O5397" s="52" t="s">
        <v>238</v>
      </c>
      <c r="P5397" s="52" t="s">
        <v>238</v>
      </c>
      <c r="Q5397" s="52" t="s">
        <v>238</v>
      </c>
      <c r="R5397" s="52" t="s">
        <v>238</v>
      </c>
      <c r="S5397" s="52" t="s">
        <v>238</v>
      </c>
      <c r="T5397" s="52" t="s">
        <v>238</v>
      </c>
      <c r="U5397" s="52" t="s">
        <v>238</v>
      </c>
      <c r="V5397" s="52" t="s">
        <v>238</v>
      </c>
      <c r="W5397" s="52" t="s">
        <v>238</v>
      </c>
      <c r="X5397" s="52" t="s">
        <v>238</v>
      </c>
      <c r="Y5397" s="52" t="s">
        <v>238</v>
      </c>
      <c r="Z5397" s="52" t="s">
        <v>238</v>
      </c>
      <c r="AA5397" s="52" t="s">
        <v>238</v>
      </c>
      <c r="AB5397" s="52" t="s">
        <v>238</v>
      </c>
      <c r="AC5397" s="53">
        <f>(I5397*$AC$5343)+(J5397*$AC$5343)+(L5397*$AC$5343)+(K5397*$AC$5343)+(M5397*$AC$5343)+100</f>
        <v>420</v>
      </c>
      <c r="AD5397" s="117"/>
    </row>
    <row r="5398" spans="1:30">
      <c r="A5398" s="99"/>
      <c r="B5398" s="87" t="s">
        <v>1056</v>
      </c>
      <c r="C5398" s="21" t="s">
        <v>830</v>
      </c>
      <c r="D5398" s="12">
        <v>80</v>
      </c>
      <c r="E5398" s="12">
        <v>0</v>
      </c>
      <c r="F5398" s="12">
        <v>0</v>
      </c>
      <c r="G5398" s="12">
        <v>0</v>
      </c>
      <c r="H5398" s="12">
        <v>40</v>
      </c>
      <c r="I5398" s="13">
        <v>30</v>
      </c>
      <c r="J5398" s="13">
        <v>30</v>
      </c>
      <c r="K5398" s="13">
        <v>40</v>
      </c>
      <c r="L5398" s="13">
        <v>40</v>
      </c>
      <c r="M5398" s="13">
        <v>0</v>
      </c>
      <c r="N5398" s="14">
        <f>D5398*$D$3</f>
        <v>160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80</v>
      </c>
      <c r="S5398" s="14">
        <f>(N5398/100)*(I5398*$I$3)+(N5398/100)*(J5398*$J$3)</f>
        <v>192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192</v>
      </c>
      <c r="X5398" s="14">
        <f>N5398+S5398</f>
        <v>352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272</v>
      </c>
      <c r="AC5398" s="15">
        <f>ROUND(X5398+Y5398+Z5398+AA5398+AB5398,1)</f>
        <v>624</v>
      </c>
      <c r="AD5398" s="48" t="s">
        <v>903</v>
      </c>
    </row>
    <row r="5399" spans="1:30">
      <c r="A5399" s="99" t="s">
        <v>1047</v>
      </c>
      <c r="B5399" s="116" t="s">
        <v>883</v>
      </c>
      <c r="C5399" s="50" t="s">
        <v>452</v>
      </c>
      <c r="D5399" s="11">
        <v>75</v>
      </c>
      <c r="E5399" s="11">
        <v>0</v>
      </c>
      <c r="F5399" s="11">
        <v>0</v>
      </c>
      <c r="G5399" s="11">
        <v>0</v>
      </c>
      <c r="H5399" s="11">
        <v>55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238</v>
      </c>
      <c r="O5399" s="52" t="s">
        <v>238</v>
      </c>
      <c r="P5399" s="52" t="s">
        <v>238</v>
      </c>
      <c r="Q5399" s="52" t="s">
        <v>238</v>
      </c>
      <c r="R5399" s="52" t="s">
        <v>238</v>
      </c>
      <c r="S5399" s="52" t="s">
        <v>238</v>
      </c>
      <c r="T5399" s="52" t="s">
        <v>238</v>
      </c>
      <c r="U5399" s="52" t="s">
        <v>238</v>
      </c>
      <c r="V5399" s="52" t="s">
        <v>238</v>
      </c>
      <c r="W5399" s="52" t="s">
        <v>238</v>
      </c>
      <c r="X5399" s="52" t="s">
        <v>238</v>
      </c>
      <c r="Y5399" s="52" t="s">
        <v>238</v>
      </c>
      <c r="Z5399" s="52" t="s">
        <v>238</v>
      </c>
      <c r="AA5399" s="52" t="s">
        <v>238</v>
      </c>
      <c r="AB5399" s="52" t="s">
        <v>238</v>
      </c>
      <c r="AC5399" s="53">
        <f>(I5399*$AC$5343)+(J5399*$AC$5343)+(L5399*$AC$5343)+(K5399*$AC$5343)+(M5399*$AC$5343)+100</f>
        <v>400</v>
      </c>
      <c r="AD5399" s="117"/>
    </row>
    <row r="5400" spans="1:30">
      <c r="A5400" s="99"/>
      <c r="B5400" s="87" t="s">
        <v>1056</v>
      </c>
      <c r="C5400" s="21" t="s">
        <v>830</v>
      </c>
      <c r="D5400" s="12">
        <v>75</v>
      </c>
      <c r="E5400" s="12">
        <v>0</v>
      </c>
      <c r="F5400" s="12">
        <v>0</v>
      </c>
      <c r="G5400" s="12">
        <v>0</v>
      </c>
      <c r="H5400" s="12">
        <v>55</v>
      </c>
      <c r="I5400" s="13">
        <v>30</v>
      </c>
      <c r="J5400" s="13">
        <v>40</v>
      </c>
      <c r="K5400" s="13">
        <v>37.5</v>
      </c>
      <c r="L5400" s="13">
        <v>37.5</v>
      </c>
      <c r="M5400" s="13">
        <v>0</v>
      </c>
      <c r="N5400" s="14">
        <f>D5400*$D$3</f>
        <v>150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110</v>
      </c>
      <c r="S5400" s="14">
        <f>(N5400/100)*(I5400*$I$3)+(N5400/100)*(J5400*$J$3)</f>
        <v>210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247.50000000000003</v>
      </c>
      <c r="X5400" s="14">
        <f>N5400+S5400</f>
        <v>360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357.5</v>
      </c>
      <c r="AC5400" s="15">
        <f>ROUND(X5400+Y5400+Z5400+AA5400+AB5400,1)</f>
        <v>717.5</v>
      </c>
      <c r="AD5400" s="48" t="s">
        <v>900</v>
      </c>
    </row>
    <row r="5401" spans="1:30">
      <c r="A5401" s="99" t="s">
        <v>1047</v>
      </c>
      <c r="B5401" s="116" t="s">
        <v>331</v>
      </c>
      <c r="C5401" s="50" t="s">
        <v>452</v>
      </c>
      <c r="D5401" s="11">
        <v>90</v>
      </c>
      <c r="E5401" s="11">
        <v>0</v>
      </c>
      <c r="F5401" s="11">
        <v>0</v>
      </c>
      <c r="G5401" s="11">
        <v>0</v>
      </c>
      <c r="H5401" s="11">
        <v>30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238</v>
      </c>
      <c r="O5401" s="52" t="s">
        <v>238</v>
      </c>
      <c r="P5401" s="52" t="s">
        <v>238</v>
      </c>
      <c r="Q5401" s="52" t="s">
        <v>238</v>
      </c>
      <c r="R5401" s="52" t="s">
        <v>238</v>
      </c>
      <c r="S5401" s="52" t="s">
        <v>238</v>
      </c>
      <c r="T5401" s="52" t="s">
        <v>238</v>
      </c>
      <c r="U5401" s="52" t="s">
        <v>238</v>
      </c>
      <c r="V5401" s="52" t="s">
        <v>238</v>
      </c>
      <c r="W5401" s="52" t="s">
        <v>238</v>
      </c>
      <c r="X5401" s="52" t="s">
        <v>238</v>
      </c>
      <c r="Y5401" s="52" t="s">
        <v>238</v>
      </c>
      <c r="Z5401" s="52" t="s">
        <v>238</v>
      </c>
      <c r="AA5401" s="52" t="s">
        <v>238</v>
      </c>
      <c r="AB5401" s="52" t="s">
        <v>238</v>
      </c>
      <c r="AC5401" s="53">
        <f>(I5401*$AC$5343)+(J5401*$AC$5343)+(L5401*$AC$5343)+(K5401*$AC$5343)+(M5401*$AC$5343)+100</f>
        <v>400</v>
      </c>
      <c r="AD5401" s="117" t="s">
        <v>907</v>
      </c>
    </row>
    <row r="5402" spans="1:30">
      <c r="A5402" s="99"/>
      <c r="B5402" s="87" t="s">
        <v>1055</v>
      </c>
      <c r="C5402" s="21" t="s">
        <v>830</v>
      </c>
      <c r="D5402" s="12">
        <v>90</v>
      </c>
      <c r="E5402" s="12">
        <v>0</v>
      </c>
      <c r="F5402" s="12">
        <v>0</v>
      </c>
      <c r="G5402" s="12">
        <v>0</v>
      </c>
      <c r="H5402" s="12">
        <v>30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180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60</v>
      </c>
      <c r="S5402" s="14">
        <f>(N5402/100)*(I5402*$I$3)+(N5402/100)*(J5402*$J$3)</f>
        <v>252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135</v>
      </c>
      <c r="X5402" s="14">
        <f>N5402+S5402</f>
        <v>432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195</v>
      </c>
      <c r="AC5402" s="15">
        <f>ROUND(X5402+Y5402+Z5402+AA5402+AB5402,1)</f>
        <v>627</v>
      </c>
      <c r="AD5402" s="48" t="s">
        <v>908</v>
      </c>
    </row>
    <row r="5403" spans="1:30">
      <c r="A5403" s="107"/>
      <c r="B5403" s="151" t="s">
        <v>1046</v>
      </c>
      <c r="C5403" s="151"/>
      <c r="D5403" s="151"/>
      <c r="E5403" s="151"/>
      <c r="F5403" s="151"/>
      <c r="G5403" s="151"/>
      <c r="H5403" s="151"/>
      <c r="I5403" s="151"/>
      <c r="J5403" s="151"/>
      <c r="K5403" s="151"/>
      <c r="L5403" s="151"/>
      <c r="M5403" s="151"/>
      <c r="N5403" s="151"/>
      <c r="O5403" s="151"/>
      <c r="P5403" s="151"/>
      <c r="Q5403" s="151"/>
      <c r="R5403" s="151"/>
      <c r="S5403" s="151"/>
      <c r="T5403" s="151"/>
      <c r="U5403" s="151"/>
      <c r="V5403" s="151"/>
      <c r="W5403" s="151"/>
      <c r="X5403" s="151"/>
      <c r="Y5403" s="151"/>
      <c r="Z5403" s="151"/>
      <c r="AA5403" s="151"/>
      <c r="AB5403" s="151"/>
      <c r="AC5403" s="18"/>
      <c r="AD5403" s="18"/>
    </row>
    <row r="5404" spans="1:30">
      <c r="A5404" s="99"/>
      <c r="B5404" s="116" t="s">
        <v>373</v>
      </c>
      <c r="C5404" s="50" t="s">
        <v>238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37.5</v>
      </c>
      <c r="L5404" s="51">
        <v>37.5</v>
      </c>
      <c r="M5404" s="51">
        <v>0</v>
      </c>
      <c r="N5404" s="52" t="s">
        <v>238</v>
      </c>
      <c r="O5404" s="52" t="s">
        <v>238</v>
      </c>
      <c r="P5404" s="52" t="s">
        <v>238</v>
      </c>
      <c r="Q5404" s="52" t="s">
        <v>238</v>
      </c>
      <c r="R5404" s="52" t="s">
        <v>238</v>
      </c>
      <c r="S5404" s="52" t="s">
        <v>238</v>
      </c>
      <c r="T5404" s="52" t="s">
        <v>238</v>
      </c>
      <c r="U5404" s="52" t="s">
        <v>238</v>
      </c>
      <c r="V5404" s="52" t="s">
        <v>238</v>
      </c>
      <c r="W5404" s="52" t="s">
        <v>238</v>
      </c>
      <c r="X5404" s="52" t="s">
        <v>238</v>
      </c>
      <c r="Y5404" s="52" t="s">
        <v>238</v>
      </c>
      <c r="Z5404" s="52" t="s">
        <v>238</v>
      </c>
      <c r="AA5404" s="52" t="s">
        <v>238</v>
      </c>
      <c r="AB5404" s="52" t="s">
        <v>238</v>
      </c>
      <c r="AC5404" s="53">
        <f>(I5404*$AC$5343)+(J5404*$AC$5343)+(L5404*$AC$5343)+(K5404*$AC$5343)+(M5404*$AC$5343)+100</f>
        <v>400</v>
      </c>
      <c r="AD5404" s="117"/>
    </row>
    <row r="5405" spans="1:30">
      <c r="A5405" s="99"/>
      <c r="B5405" s="87"/>
      <c r="C5405" s="21" t="s">
        <v>830</v>
      </c>
      <c r="D5405" s="12">
        <v>0</v>
      </c>
      <c r="E5405" s="12">
        <v>0</v>
      </c>
      <c r="F5405" s="12">
        <v>80</v>
      </c>
      <c r="G5405" s="12">
        <v>0</v>
      </c>
      <c r="H5405" s="12">
        <v>0</v>
      </c>
      <c r="I5405" s="13">
        <v>0</v>
      </c>
      <c r="J5405" s="13">
        <v>0</v>
      </c>
      <c r="K5405" s="13">
        <v>37.5</v>
      </c>
      <c r="L5405" s="13">
        <v>37.5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160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360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520</v>
      </c>
      <c r="AA5405" s="14">
        <f>Q5405+V5405</f>
        <v>0</v>
      </c>
      <c r="AB5405" s="14">
        <f>R5405+W5405</f>
        <v>0</v>
      </c>
      <c r="AC5405" s="15">
        <f>ROUND(X5405+Y5405+Z5405+AA5405+AB5405,1)</f>
        <v>520</v>
      </c>
      <c r="AD5405" s="48" t="s">
        <v>917</v>
      </c>
    </row>
    <row r="5406" spans="1:30">
      <c r="A5406" s="99"/>
      <c r="B5406" s="116" t="s">
        <v>374</v>
      </c>
      <c r="C5406" s="50" t="s">
        <v>238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45</v>
      </c>
      <c r="L5406" s="51">
        <v>45</v>
      </c>
      <c r="M5406" s="51">
        <v>0</v>
      </c>
      <c r="N5406" s="52" t="s">
        <v>238</v>
      </c>
      <c r="O5406" s="52" t="s">
        <v>238</v>
      </c>
      <c r="P5406" s="52" t="s">
        <v>238</v>
      </c>
      <c r="Q5406" s="52" t="s">
        <v>238</v>
      </c>
      <c r="R5406" s="52" t="s">
        <v>238</v>
      </c>
      <c r="S5406" s="52" t="s">
        <v>238</v>
      </c>
      <c r="T5406" s="52" t="s">
        <v>238</v>
      </c>
      <c r="U5406" s="52" t="s">
        <v>238</v>
      </c>
      <c r="V5406" s="52" t="s">
        <v>238</v>
      </c>
      <c r="W5406" s="52" t="s">
        <v>238</v>
      </c>
      <c r="X5406" s="52" t="s">
        <v>238</v>
      </c>
      <c r="Y5406" s="52" t="s">
        <v>238</v>
      </c>
      <c r="Z5406" s="52" t="s">
        <v>238</v>
      </c>
      <c r="AA5406" s="52" t="s">
        <v>238</v>
      </c>
      <c r="AB5406" s="52" t="s">
        <v>238</v>
      </c>
      <c r="AC5406" s="53">
        <f>(I5406*$AC$5343)+(J5406*$AC$5343)+(L5406*$AC$5343)+(K5406*$AC$5343)+(M5406*$AC$5343)+100</f>
        <v>460</v>
      </c>
      <c r="AD5406" s="117"/>
    </row>
    <row r="5407" spans="1:30">
      <c r="A5407" s="99"/>
      <c r="B5407" s="87"/>
      <c r="C5407" s="21" t="s">
        <v>830</v>
      </c>
      <c r="D5407" s="12">
        <v>0</v>
      </c>
      <c r="E5407" s="12">
        <v>0</v>
      </c>
      <c r="F5407" s="12">
        <v>90</v>
      </c>
      <c r="G5407" s="12">
        <v>0</v>
      </c>
      <c r="H5407" s="12">
        <v>0</v>
      </c>
      <c r="I5407" s="13">
        <v>0</v>
      </c>
      <c r="J5407" s="13">
        <v>0</v>
      </c>
      <c r="K5407" s="13">
        <v>45</v>
      </c>
      <c r="L5407" s="13">
        <v>45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180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486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666</v>
      </c>
      <c r="AA5407" s="14">
        <f>Q5407+V5407</f>
        <v>0</v>
      </c>
      <c r="AB5407" s="14">
        <f>R5407+W5407</f>
        <v>0</v>
      </c>
      <c r="AC5407" s="15">
        <f>ROUND(X5407+Y5407+Z5407+AA5407+AB5407,1)</f>
        <v>666</v>
      </c>
      <c r="AD5407" s="48" t="s">
        <v>927</v>
      </c>
    </row>
    <row r="5408" spans="1:30">
      <c r="A5408" s="99" t="s">
        <v>1047</v>
      </c>
      <c r="B5408" s="116" t="s">
        <v>80</v>
      </c>
      <c r="C5408" s="50" t="s">
        <v>452</v>
      </c>
      <c r="D5408" s="11">
        <v>0</v>
      </c>
      <c r="E5408" s="11">
        <v>0</v>
      </c>
      <c r="F5408" s="11">
        <v>100</v>
      </c>
      <c r="G5408" s="11">
        <v>0</v>
      </c>
      <c r="H5408" s="11">
        <v>0</v>
      </c>
      <c r="I5408" s="51">
        <v>0</v>
      </c>
      <c r="J5408" s="51">
        <v>0</v>
      </c>
      <c r="K5408" s="51">
        <v>50</v>
      </c>
      <c r="L5408" s="51">
        <v>50</v>
      </c>
      <c r="M5408" s="51">
        <v>0</v>
      </c>
      <c r="N5408" s="52" t="s">
        <v>238</v>
      </c>
      <c r="O5408" s="52" t="s">
        <v>238</v>
      </c>
      <c r="P5408" s="52" t="s">
        <v>238</v>
      </c>
      <c r="Q5408" s="52" t="s">
        <v>238</v>
      </c>
      <c r="R5408" s="52" t="s">
        <v>238</v>
      </c>
      <c r="S5408" s="52" t="s">
        <v>238</v>
      </c>
      <c r="T5408" s="52" t="s">
        <v>238</v>
      </c>
      <c r="U5408" s="52" t="s">
        <v>238</v>
      </c>
      <c r="V5408" s="52" t="s">
        <v>238</v>
      </c>
      <c r="W5408" s="52" t="s">
        <v>238</v>
      </c>
      <c r="X5408" s="52" t="s">
        <v>238</v>
      </c>
      <c r="Y5408" s="52" t="s">
        <v>238</v>
      </c>
      <c r="Z5408" s="52" t="s">
        <v>238</v>
      </c>
      <c r="AA5408" s="52" t="s">
        <v>238</v>
      </c>
      <c r="AB5408" s="52" t="s">
        <v>238</v>
      </c>
      <c r="AC5408" s="53">
        <f>(I5408*$AC$5343)+(J5408*$AC$5343)+(L5408*$AC$5343)+(K5408*$AC$5343)+(M5408*$AC$5343)+100</f>
        <v>500</v>
      </c>
      <c r="AD5408" s="117"/>
    </row>
    <row r="5409" spans="1:30">
      <c r="A5409" s="99"/>
      <c r="B5409" s="87"/>
      <c r="C5409" s="21" t="s">
        <v>830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50</v>
      </c>
      <c r="L5409" s="13">
        <v>50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600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800</v>
      </c>
      <c r="AA5409" s="14">
        <f>Q5409+V5409</f>
        <v>0</v>
      </c>
      <c r="AB5409" s="14">
        <f>R5409+W5409</f>
        <v>0</v>
      </c>
      <c r="AC5409" s="15">
        <f>ROUND(X5409+Y5409+Z5409+AA5409+AB5409,1)</f>
        <v>800</v>
      </c>
      <c r="AD5409" s="48" t="s">
        <v>904</v>
      </c>
    </row>
    <row r="5410" spans="1:30">
      <c r="A5410" s="99" t="s">
        <v>1047</v>
      </c>
      <c r="B5410" s="116" t="s">
        <v>183</v>
      </c>
      <c r="C5410" s="50" t="s">
        <v>452</v>
      </c>
      <c r="D5410" s="11">
        <v>85</v>
      </c>
      <c r="E5410" s="11">
        <v>0</v>
      </c>
      <c r="F5410" s="11">
        <v>50</v>
      </c>
      <c r="G5410" s="11">
        <v>0</v>
      </c>
      <c r="H5410" s="11">
        <v>0</v>
      </c>
      <c r="I5410" s="51">
        <v>0</v>
      </c>
      <c r="J5410" s="51">
        <v>0</v>
      </c>
      <c r="K5410" s="51">
        <v>47.5</v>
      </c>
      <c r="L5410" s="51">
        <v>47.5</v>
      </c>
      <c r="M5410" s="51">
        <v>0</v>
      </c>
      <c r="N5410" s="52" t="s">
        <v>238</v>
      </c>
      <c r="O5410" s="52" t="s">
        <v>238</v>
      </c>
      <c r="P5410" s="52" t="s">
        <v>238</v>
      </c>
      <c r="Q5410" s="52" t="s">
        <v>238</v>
      </c>
      <c r="R5410" s="52" t="s">
        <v>238</v>
      </c>
      <c r="S5410" s="52" t="s">
        <v>238</v>
      </c>
      <c r="T5410" s="52" t="s">
        <v>238</v>
      </c>
      <c r="U5410" s="52" t="s">
        <v>238</v>
      </c>
      <c r="V5410" s="52" t="s">
        <v>238</v>
      </c>
      <c r="W5410" s="52" t="s">
        <v>238</v>
      </c>
      <c r="X5410" s="52" t="s">
        <v>238</v>
      </c>
      <c r="Y5410" s="52" t="s">
        <v>238</v>
      </c>
      <c r="Z5410" s="52" t="s">
        <v>238</v>
      </c>
      <c r="AA5410" s="52" t="s">
        <v>238</v>
      </c>
      <c r="AB5410" s="52" t="s">
        <v>238</v>
      </c>
      <c r="AC5410" s="53">
        <f>(I5410*$AC$5343)+(J5410*$AC$5343)+(L5410*$AC$5343)+(K5410*$AC$5343)+(M5410*$AC$5343)+100</f>
        <v>480</v>
      </c>
      <c r="AD5410" s="117"/>
    </row>
    <row r="5411" spans="1:30">
      <c r="A5411" s="99"/>
      <c r="B5411" s="87"/>
      <c r="C5411" s="21" t="s">
        <v>830</v>
      </c>
      <c r="D5411" s="12">
        <v>85</v>
      </c>
      <c r="E5411" s="12">
        <v>0</v>
      </c>
      <c r="F5411" s="12">
        <v>50</v>
      </c>
      <c r="G5411" s="12">
        <v>0</v>
      </c>
      <c r="H5411" s="12">
        <v>0</v>
      </c>
      <c r="I5411" s="13">
        <v>20</v>
      </c>
      <c r="J5411" s="13">
        <v>40</v>
      </c>
      <c r="K5411" s="13">
        <v>47.5</v>
      </c>
      <c r="L5411" s="13">
        <v>47.5</v>
      </c>
      <c r="M5411" s="13">
        <v>0</v>
      </c>
      <c r="N5411" s="14">
        <f>D5411*$D$3</f>
        <v>170</v>
      </c>
      <c r="O5411" s="14">
        <f>E5411*$E$3</f>
        <v>0</v>
      </c>
      <c r="P5411" s="14">
        <f>F5411*$F$3</f>
        <v>100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204</v>
      </c>
      <c r="T5411" s="14">
        <f>(O5411/100)*(K5411*$K$3)</f>
        <v>0</v>
      </c>
      <c r="U5411" s="14">
        <f>(P5411/100)*(K5411*$K$3)+(P5411/100)*(L5411*$L$3)</f>
        <v>285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374</v>
      </c>
      <c r="Y5411" s="14">
        <f>O5411+T5411</f>
        <v>0</v>
      </c>
      <c r="Z5411" s="14">
        <f>P5411+U5411</f>
        <v>385</v>
      </c>
      <c r="AA5411" s="14">
        <f>Q5411+V5411</f>
        <v>0</v>
      </c>
      <c r="AB5411" s="14">
        <f>R5411+W5411</f>
        <v>0</v>
      </c>
      <c r="AC5411" s="15">
        <f>ROUND(X5411+Y5411+Z5411+AA5411+AB5411,1)</f>
        <v>759</v>
      </c>
      <c r="AD5411" s="48" t="s">
        <v>905</v>
      </c>
    </row>
    <row r="5412" spans="1:30">
      <c r="A5412" s="107"/>
      <c r="B5412" s="151" t="s">
        <v>1061</v>
      </c>
      <c r="C5412" s="151"/>
      <c r="D5412" s="151"/>
      <c r="E5412" s="151"/>
      <c r="F5412" s="151"/>
      <c r="G5412" s="151"/>
      <c r="H5412" s="151"/>
      <c r="I5412" s="151"/>
      <c r="J5412" s="151"/>
      <c r="K5412" s="151"/>
      <c r="L5412" s="151"/>
      <c r="M5412" s="151"/>
      <c r="N5412" s="151"/>
      <c r="O5412" s="151"/>
      <c r="P5412" s="151"/>
      <c r="Q5412" s="151"/>
      <c r="R5412" s="151"/>
      <c r="S5412" s="151"/>
      <c r="T5412" s="151"/>
      <c r="U5412" s="151"/>
      <c r="V5412" s="151"/>
      <c r="W5412" s="151"/>
      <c r="X5412" s="151"/>
      <c r="Y5412" s="151"/>
      <c r="Z5412" s="151"/>
      <c r="AA5412" s="151"/>
      <c r="AB5412" s="151"/>
      <c r="AC5412" s="18"/>
      <c r="AD5412" s="18"/>
    </row>
    <row r="5413" spans="1:30">
      <c r="A5413" s="99"/>
      <c r="B5413" s="116" t="s">
        <v>1060</v>
      </c>
      <c r="C5413" s="50" t="s">
        <v>238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100</v>
      </c>
      <c r="N5413" s="52" t="s">
        <v>238</v>
      </c>
      <c r="O5413" s="52" t="s">
        <v>238</v>
      </c>
      <c r="P5413" s="52" t="s">
        <v>238</v>
      </c>
      <c r="Q5413" s="52" t="s">
        <v>238</v>
      </c>
      <c r="R5413" s="52" t="s">
        <v>238</v>
      </c>
      <c r="S5413" s="52" t="s">
        <v>238</v>
      </c>
      <c r="T5413" s="52" t="s">
        <v>238</v>
      </c>
      <c r="U5413" s="52" t="s">
        <v>238</v>
      </c>
      <c r="V5413" s="52" t="s">
        <v>238</v>
      </c>
      <c r="W5413" s="52" t="s">
        <v>238</v>
      </c>
      <c r="X5413" s="52" t="s">
        <v>238</v>
      </c>
      <c r="Y5413" s="52" t="s">
        <v>238</v>
      </c>
      <c r="Z5413" s="52" t="s">
        <v>238</v>
      </c>
      <c r="AA5413" s="52" t="s">
        <v>238</v>
      </c>
      <c r="AB5413" s="52" t="s">
        <v>238</v>
      </c>
      <c r="AC5413" s="53">
        <f>(I5413*$AC$5343)+(J5413*$AC$5343)+(L5413*$AC$5343)+(K5413*$AC$5343)+(M5413*$AC$5343)+100</f>
        <v>500</v>
      </c>
      <c r="AD5413" s="117"/>
    </row>
    <row r="5414" spans="1:30">
      <c r="A5414" s="99"/>
      <c r="B5414" s="148" t="s">
        <v>1056</v>
      </c>
      <c r="C5414" s="21" t="s">
        <v>830</v>
      </c>
      <c r="D5414" s="12">
        <v>100</v>
      </c>
      <c r="E5414" s="12">
        <v>0</v>
      </c>
      <c r="F5414" s="12">
        <v>0</v>
      </c>
      <c r="G5414" s="12">
        <v>0</v>
      </c>
      <c r="H5414" s="12">
        <v>0</v>
      </c>
      <c r="I5414" s="13">
        <v>20</v>
      </c>
      <c r="J5414" s="13">
        <v>20</v>
      </c>
      <c r="K5414" s="13">
        <v>0</v>
      </c>
      <c r="L5414" s="13">
        <v>0</v>
      </c>
      <c r="M5414" s="13">
        <v>100</v>
      </c>
      <c r="N5414" s="14">
        <f>D5414*$D$3</f>
        <v>200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0</v>
      </c>
      <c r="S5414" s="14">
        <f>(N5414/100)*(I5414*$I$3)+(N5414/100)*(J5414*$J$3)</f>
        <v>160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360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0</v>
      </c>
      <c r="AC5414" s="15">
        <f>ROUND(X5414+Y5414+Z5414+AA5414+AB5414,1)</f>
        <v>360</v>
      </c>
      <c r="AD5414" s="48" t="s">
        <v>900</v>
      </c>
    </row>
    <row r="5415" spans="1:30">
      <c r="A5415" s="107"/>
      <c r="B5415" s="151" t="s">
        <v>376</v>
      </c>
      <c r="C5415" s="151"/>
      <c r="D5415" s="151"/>
      <c r="E5415" s="151"/>
      <c r="F5415" s="151"/>
      <c r="G5415" s="151"/>
      <c r="H5415" s="151"/>
      <c r="I5415" s="151"/>
      <c r="J5415" s="151"/>
      <c r="K5415" s="151"/>
      <c r="L5415" s="151"/>
      <c r="M5415" s="151"/>
      <c r="N5415" s="151"/>
      <c r="O5415" s="151"/>
      <c r="P5415" s="151"/>
      <c r="Q5415" s="151"/>
      <c r="R5415" s="151"/>
      <c r="S5415" s="151"/>
      <c r="T5415" s="151"/>
      <c r="U5415" s="151"/>
      <c r="V5415" s="151"/>
      <c r="W5415" s="151"/>
      <c r="X5415" s="151"/>
      <c r="Y5415" s="151"/>
      <c r="Z5415" s="151"/>
      <c r="AA5415" s="151"/>
      <c r="AB5415" s="151"/>
      <c r="AC5415" s="18"/>
      <c r="AD5415" s="18"/>
    </row>
    <row r="5416" spans="1:30">
      <c r="A5416" s="99"/>
      <c r="B5416" s="87" t="s">
        <v>377</v>
      </c>
      <c r="C5416" s="21" t="s">
        <v>238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238</v>
      </c>
      <c r="J5416" s="13" t="s">
        <v>238</v>
      </c>
      <c r="K5416" s="13" t="s">
        <v>238</v>
      </c>
      <c r="L5416" s="13" t="s">
        <v>238</v>
      </c>
      <c r="M5416" s="13" t="s">
        <v>238</v>
      </c>
      <c r="N5416" s="14" t="s">
        <v>238</v>
      </c>
      <c r="O5416" s="14" t="s">
        <v>238</v>
      </c>
      <c r="P5416" s="14" t="s">
        <v>238</v>
      </c>
      <c r="Q5416" s="14" t="s">
        <v>238</v>
      </c>
      <c r="R5416" s="14" t="s">
        <v>238</v>
      </c>
      <c r="S5416" s="14" t="s">
        <v>238</v>
      </c>
      <c r="T5416" s="14" t="s">
        <v>238</v>
      </c>
      <c r="U5416" s="14" t="s">
        <v>238</v>
      </c>
      <c r="V5416" s="14" t="s">
        <v>238</v>
      </c>
      <c r="W5416" s="14" t="s">
        <v>238</v>
      </c>
      <c r="X5416" s="14" t="s">
        <v>238</v>
      </c>
      <c r="Y5416" s="14" t="s">
        <v>238</v>
      </c>
      <c r="Z5416" s="14" t="s">
        <v>238</v>
      </c>
      <c r="AA5416" s="14" t="s">
        <v>238</v>
      </c>
      <c r="AB5416" s="14" t="s">
        <v>238</v>
      </c>
      <c r="AC5416" s="15" t="s">
        <v>238</v>
      </c>
      <c r="AD5416" s="48" t="s">
        <v>238</v>
      </c>
    </row>
    <row r="5417" spans="1:30">
      <c r="A5417" s="99"/>
      <c r="B5417" s="87" t="s">
        <v>378</v>
      </c>
      <c r="C5417" s="21" t="s">
        <v>238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238</v>
      </c>
      <c r="J5417" s="13" t="s">
        <v>238</v>
      </c>
      <c r="K5417" s="13" t="s">
        <v>238</v>
      </c>
      <c r="L5417" s="13" t="s">
        <v>238</v>
      </c>
      <c r="M5417" s="13" t="s">
        <v>238</v>
      </c>
      <c r="N5417" s="14" t="s">
        <v>238</v>
      </c>
      <c r="O5417" s="14" t="s">
        <v>238</v>
      </c>
      <c r="P5417" s="14" t="s">
        <v>238</v>
      </c>
      <c r="Q5417" s="14" t="s">
        <v>238</v>
      </c>
      <c r="R5417" s="14" t="s">
        <v>238</v>
      </c>
      <c r="S5417" s="14" t="s">
        <v>238</v>
      </c>
      <c r="T5417" s="14" t="s">
        <v>238</v>
      </c>
      <c r="U5417" s="14" t="s">
        <v>238</v>
      </c>
      <c r="V5417" s="14" t="s">
        <v>238</v>
      </c>
      <c r="W5417" s="14" t="s">
        <v>238</v>
      </c>
      <c r="X5417" s="14" t="s">
        <v>238</v>
      </c>
      <c r="Y5417" s="14" t="s">
        <v>238</v>
      </c>
      <c r="Z5417" s="14" t="s">
        <v>238</v>
      </c>
      <c r="AA5417" s="14" t="s">
        <v>238</v>
      </c>
      <c r="AB5417" s="14" t="s">
        <v>238</v>
      </c>
      <c r="AC5417" s="15" t="s">
        <v>238</v>
      </c>
      <c r="AD5417" s="48" t="s">
        <v>238</v>
      </c>
    </row>
    <row r="5418" spans="1:30">
      <c r="A5418" s="99"/>
      <c r="B5418" s="87" t="s">
        <v>379</v>
      </c>
      <c r="C5418" s="21" t="s">
        <v>238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238</v>
      </c>
      <c r="J5418" s="13" t="s">
        <v>238</v>
      </c>
      <c r="K5418" s="13" t="s">
        <v>238</v>
      </c>
      <c r="L5418" s="13" t="s">
        <v>238</v>
      </c>
      <c r="M5418" s="13" t="s">
        <v>238</v>
      </c>
      <c r="N5418" s="14" t="s">
        <v>238</v>
      </c>
      <c r="O5418" s="14" t="s">
        <v>238</v>
      </c>
      <c r="P5418" s="14" t="s">
        <v>238</v>
      </c>
      <c r="Q5418" s="14" t="s">
        <v>238</v>
      </c>
      <c r="R5418" s="14" t="s">
        <v>238</v>
      </c>
      <c r="S5418" s="14" t="s">
        <v>238</v>
      </c>
      <c r="T5418" s="14" t="s">
        <v>238</v>
      </c>
      <c r="U5418" s="14" t="s">
        <v>238</v>
      </c>
      <c r="V5418" s="14" t="s">
        <v>238</v>
      </c>
      <c r="W5418" s="14" t="s">
        <v>238</v>
      </c>
      <c r="X5418" s="14" t="s">
        <v>238</v>
      </c>
      <c r="Y5418" s="14" t="s">
        <v>238</v>
      </c>
      <c r="Z5418" s="14" t="s">
        <v>238</v>
      </c>
      <c r="AA5418" s="14" t="s">
        <v>238</v>
      </c>
      <c r="AB5418" s="14" t="s">
        <v>238</v>
      </c>
      <c r="AC5418" s="15" t="s">
        <v>238</v>
      </c>
      <c r="AD5418" s="48" t="s">
        <v>238</v>
      </c>
    </row>
    <row r="5419" spans="1:30">
      <c r="A5419" s="99"/>
      <c r="B5419" s="87" t="s">
        <v>380</v>
      </c>
      <c r="C5419" s="21" t="s">
        <v>238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238</v>
      </c>
      <c r="J5419" s="13" t="s">
        <v>238</v>
      </c>
      <c r="K5419" s="13" t="s">
        <v>238</v>
      </c>
      <c r="L5419" s="13" t="s">
        <v>238</v>
      </c>
      <c r="M5419" s="13" t="s">
        <v>238</v>
      </c>
      <c r="N5419" s="14" t="s">
        <v>238</v>
      </c>
      <c r="O5419" s="14" t="s">
        <v>238</v>
      </c>
      <c r="P5419" s="14" t="s">
        <v>238</v>
      </c>
      <c r="Q5419" s="14" t="s">
        <v>238</v>
      </c>
      <c r="R5419" s="14" t="s">
        <v>238</v>
      </c>
      <c r="S5419" s="14" t="s">
        <v>238</v>
      </c>
      <c r="T5419" s="14" t="s">
        <v>238</v>
      </c>
      <c r="U5419" s="14" t="s">
        <v>238</v>
      </c>
      <c r="V5419" s="14" t="s">
        <v>238</v>
      </c>
      <c r="W5419" s="14" t="s">
        <v>238</v>
      </c>
      <c r="X5419" s="14" t="s">
        <v>238</v>
      </c>
      <c r="Y5419" s="14" t="s">
        <v>238</v>
      </c>
      <c r="Z5419" s="14" t="s">
        <v>238</v>
      </c>
      <c r="AA5419" s="14" t="s">
        <v>238</v>
      </c>
      <c r="AB5419" s="14" t="s">
        <v>238</v>
      </c>
      <c r="AC5419" s="15" t="s">
        <v>238</v>
      </c>
      <c r="AD5419" s="48" t="s">
        <v>238</v>
      </c>
    </row>
    <row r="5420" spans="1:30">
      <c r="A5420" s="99"/>
      <c r="B5420" s="87" t="s">
        <v>381</v>
      </c>
      <c r="C5420" s="21" t="s">
        <v>238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238</v>
      </c>
      <c r="J5420" s="13" t="s">
        <v>238</v>
      </c>
      <c r="K5420" s="13" t="s">
        <v>238</v>
      </c>
      <c r="L5420" s="13" t="s">
        <v>238</v>
      </c>
      <c r="M5420" s="13" t="s">
        <v>238</v>
      </c>
      <c r="N5420" s="14" t="s">
        <v>238</v>
      </c>
      <c r="O5420" s="14" t="s">
        <v>238</v>
      </c>
      <c r="P5420" s="14" t="s">
        <v>238</v>
      </c>
      <c r="Q5420" s="14" t="s">
        <v>238</v>
      </c>
      <c r="R5420" s="14" t="s">
        <v>238</v>
      </c>
      <c r="S5420" s="14" t="s">
        <v>238</v>
      </c>
      <c r="T5420" s="14" t="s">
        <v>238</v>
      </c>
      <c r="U5420" s="14" t="s">
        <v>238</v>
      </c>
      <c r="V5420" s="14" t="s">
        <v>238</v>
      </c>
      <c r="W5420" s="14" t="s">
        <v>238</v>
      </c>
      <c r="X5420" s="14" t="s">
        <v>238</v>
      </c>
      <c r="Y5420" s="14" t="s">
        <v>238</v>
      </c>
      <c r="Z5420" s="14" t="s">
        <v>238</v>
      </c>
      <c r="AA5420" s="14" t="s">
        <v>238</v>
      </c>
      <c r="AB5420" s="14" t="s">
        <v>238</v>
      </c>
      <c r="AC5420" s="15" t="s">
        <v>238</v>
      </c>
      <c r="AD5420" s="48" t="s">
        <v>238</v>
      </c>
    </row>
    <row r="5421" spans="1:30">
      <c r="A5421" s="99"/>
      <c r="B5421" s="87" t="s">
        <v>382</v>
      </c>
      <c r="C5421" s="21" t="s">
        <v>238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238</v>
      </c>
      <c r="J5421" s="13" t="s">
        <v>238</v>
      </c>
      <c r="K5421" s="13" t="s">
        <v>238</v>
      </c>
      <c r="L5421" s="13" t="s">
        <v>238</v>
      </c>
      <c r="M5421" s="13" t="s">
        <v>238</v>
      </c>
      <c r="N5421" s="14" t="s">
        <v>238</v>
      </c>
      <c r="O5421" s="14" t="s">
        <v>238</v>
      </c>
      <c r="P5421" s="14" t="s">
        <v>238</v>
      </c>
      <c r="Q5421" s="14" t="s">
        <v>238</v>
      </c>
      <c r="R5421" s="14" t="s">
        <v>238</v>
      </c>
      <c r="S5421" s="14" t="s">
        <v>238</v>
      </c>
      <c r="T5421" s="14" t="s">
        <v>238</v>
      </c>
      <c r="U5421" s="14" t="s">
        <v>238</v>
      </c>
      <c r="V5421" s="14" t="s">
        <v>238</v>
      </c>
      <c r="W5421" s="14" t="s">
        <v>238</v>
      </c>
      <c r="X5421" s="14" t="s">
        <v>238</v>
      </c>
      <c r="Y5421" s="14" t="s">
        <v>238</v>
      </c>
      <c r="Z5421" s="14" t="s">
        <v>238</v>
      </c>
      <c r="AA5421" s="14" t="s">
        <v>238</v>
      </c>
      <c r="AB5421" s="14" t="s">
        <v>238</v>
      </c>
      <c r="AC5421" s="15" t="s">
        <v>238</v>
      </c>
      <c r="AD5421" s="48" t="s">
        <v>238</v>
      </c>
    </row>
    <row r="5422" spans="1:30">
      <c r="A5422" s="99"/>
      <c r="B5422" s="87" t="s">
        <v>290</v>
      </c>
      <c r="C5422" s="21" t="s">
        <v>238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238</v>
      </c>
      <c r="J5422" s="13" t="s">
        <v>238</v>
      </c>
      <c r="K5422" s="13" t="s">
        <v>238</v>
      </c>
      <c r="L5422" s="13" t="s">
        <v>238</v>
      </c>
      <c r="M5422" s="13" t="s">
        <v>238</v>
      </c>
      <c r="N5422" s="14" t="s">
        <v>238</v>
      </c>
      <c r="O5422" s="14" t="s">
        <v>238</v>
      </c>
      <c r="P5422" s="14" t="s">
        <v>238</v>
      </c>
      <c r="Q5422" s="14" t="s">
        <v>238</v>
      </c>
      <c r="R5422" s="14" t="s">
        <v>238</v>
      </c>
      <c r="S5422" s="14" t="s">
        <v>238</v>
      </c>
      <c r="T5422" s="14" t="s">
        <v>238</v>
      </c>
      <c r="U5422" s="14" t="s">
        <v>238</v>
      </c>
      <c r="V5422" s="14" t="s">
        <v>238</v>
      </c>
      <c r="W5422" s="14" t="s">
        <v>238</v>
      </c>
      <c r="X5422" s="14" t="s">
        <v>238</v>
      </c>
      <c r="Y5422" s="14" t="s">
        <v>238</v>
      </c>
      <c r="Z5422" s="14" t="s">
        <v>238</v>
      </c>
      <c r="AA5422" s="14" t="s">
        <v>238</v>
      </c>
      <c r="AB5422" s="14" t="s">
        <v>238</v>
      </c>
      <c r="AC5422" s="15" t="s">
        <v>238</v>
      </c>
      <c r="AD5422" s="48" t="s">
        <v>238</v>
      </c>
    </row>
    <row r="5423" spans="1:30">
      <c r="A5423" s="99"/>
      <c r="B5423" s="87" t="s">
        <v>383</v>
      </c>
      <c r="C5423" s="21" t="s">
        <v>238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238</v>
      </c>
      <c r="J5423" s="13" t="s">
        <v>238</v>
      </c>
      <c r="K5423" s="13" t="s">
        <v>238</v>
      </c>
      <c r="L5423" s="13" t="s">
        <v>238</v>
      </c>
      <c r="M5423" s="13" t="s">
        <v>238</v>
      </c>
      <c r="N5423" s="14" t="s">
        <v>238</v>
      </c>
      <c r="O5423" s="14" t="s">
        <v>238</v>
      </c>
      <c r="P5423" s="14" t="s">
        <v>238</v>
      </c>
      <c r="Q5423" s="14" t="s">
        <v>238</v>
      </c>
      <c r="R5423" s="14" t="s">
        <v>238</v>
      </c>
      <c r="S5423" s="14" t="s">
        <v>238</v>
      </c>
      <c r="T5423" s="14" t="s">
        <v>238</v>
      </c>
      <c r="U5423" s="14" t="s">
        <v>238</v>
      </c>
      <c r="V5423" s="14" t="s">
        <v>238</v>
      </c>
      <c r="W5423" s="14" t="s">
        <v>238</v>
      </c>
      <c r="X5423" s="14" t="s">
        <v>238</v>
      </c>
      <c r="Y5423" s="14" t="s">
        <v>238</v>
      </c>
      <c r="Z5423" s="14" t="s">
        <v>238</v>
      </c>
      <c r="AA5423" s="14" t="s">
        <v>238</v>
      </c>
      <c r="AB5423" s="14" t="s">
        <v>238</v>
      </c>
      <c r="AC5423" s="15" t="s">
        <v>238</v>
      </c>
      <c r="AD5423" s="48" t="s">
        <v>238</v>
      </c>
    </row>
    <row r="5424" spans="1:30">
      <c r="A5424" s="99"/>
      <c r="B5424" s="87" t="s">
        <v>384</v>
      </c>
      <c r="C5424" s="21" t="s">
        <v>238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238</v>
      </c>
      <c r="J5424" s="13" t="s">
        <v>238</v>
      </c>
      <c r="K5424" s="13" t="s">
        <v>238</v>
      </c>
      <c r="L5424" s="13" t="s">
        <v>238</v>
      </c>
      <c r="M5424" s="13" t="s">
        <v>238</v>
      </c>
      <c r="N5424" s="14" t="s">
        <v>238</v>
      </c>
      <c r="O5424" s="14" t="s">
        <v>238</v>
      </c>
      <c r="P5424" s="14" t="s">
        <v>238</v>
      </c>
      <c r="Q5424" s="14" t="s">
        <v>238</v>
      </c>
      <c r="R5424" s="14" t="s">
        <v>238</v>
      </c>
      <c r="S5424" s="14" t="s">
        <v>238</v>
      </c>
      <c r="T5424" s="14" t="s">
        <v>238</v>
      </c>
      <c r="U5424" s="14" t="s">
        <v>238</v>
      </c>
      <c r="V5424" s="14" t="s">
        <v>238</v>
      </c>
      <c r="W5424" s="14" t="s">
        <v>238</v>
      </c>
      <c r="X5424" s="14" t="s">
        <v>238</v>
      </c>
      <c r="Y5424" s="14" t="s">
        <v>238</v>
      </c>
      <c r="Z5424" s="14" t="s">
        <v>238</v>
      </c>
      <c r="AA5424" s="14" t="s">
        <v>238</v>
      </c>
      <c r="AB5424" s="14" t="s">
        <v>238</v>
      </c>
      <c r="AC5424" s="15" t="s">
        <v>238</v>
      </c>
      <c r="AD5424" s="48" t="s">
        <v>238</v>
      </c>
    </row>
    <row r="5425" spans="1:30">
      <c r="A5425" s="99"/>
      <c r="B5425" s="87" t="s">
        <v>385</v>
      </c>
      <c r="C5425" s="21" t="s">
        <v>238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238</v>
      </c>
      <c r="J5425" s="13" t="s">
        <v>238</v>
      </c>
      <c r="K5425" s="13" t="s">
        <v>238</v>
      </c>
      <c r="L5425" s="13" t="s">
        <v>238</v>
      </c>
      <c r="M5425" s="13" t="s">
        <v>238</v>
      </c>
      <c r="N5425" s="14" t="s">
        <v>238</v>
      </c>
      <c r="O5425" s="14" t="s">
        <v>238</v>
      </c>
      <c r="P5425" s="14" t="s">
        <v>238</v>
      </c>
      <c r="Q5425" s="14" t="s">
        <v>238</v>
      </c>
      <c r="R5425" s="14" t="s">
        <v>238</v>
      </c>
      <c r="S5425" s="14" t="s">
        <v>238</v>
      </c>
      <c r="T5425" s="14" t="s">
        <v>238</v>
      </c>
      <c r="U5425" s="14" t="s">
        <v>238</v>
      </c>
      <c r="V5425" s="14" t="s">
        <v>238</v>
      </c>
      <c r="W5425" s="14" t="s">
        <v>238</v>
      </c>
      <c r="X5425" s="14" t="s">
        <v>238</v>
      </c>
      <c r="Y5425" s="14" t="s">
        <v>238</v>
      </c>
      <c r="Z5425" s="14" t="s">
        <v>238</v>
      </c>
      <c r="AA5425" s="14" t="s">
        <v>238</v>
      </c>
      <c r="AB5425" s="14" t="s">
        <v>238</v>
      </c>
      <c r="AC5425" s="15" t="s">
        <v>238</v>
      </c>
      <c r="AD5425" s="48" t="s">
        <v>238</v>
      </c>
    </row>
    <row r="5426" spans="1:30">
      <c r="A5426" s="99"/>
      <c r="B5426" s="87" t="s">
        <v>386</v>
      </c>
      <c r="C5426" s="21" t="s">
        <v>238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238</v>
      </c>
      <c r="J5426" s="13" t="s">
        <v>238</v>
      </c>
      <c r="K5426" s="13" t="s">
        <v>238</v>
      </c>
      <c r="L5426" s="13" t="s">
        <v>238</v>
      </c>
      <c r="M5426" s="13" t="s">
        <v>238</v>
      </c>
      <c r="N5426" s="14" t="s">
        <v>238</v>
      </c>
      <c r="O5426" s="14" t="s">
        <v>238</v>
      </c>
      <c r="P5426" s="14" t="s">
        <v>238</v>
      </c>
      <c r="Q5426" s="14" t="s">
        <v>238</v>
      </c>
      <c r="R5426" s="14" t="s">
        <v>238</v>
      </c>
      <c r="S5426" s="14" t="s">
        <v>238</v>
      </c>
      <c r="T5426" s="14" t="s">
        <v>238</v>
      </c>
      <c r="U5426" s="14" t="s">
        <v>238</v>
      </c>
      <c r="V5426" s="14" t="s">
        <v>238</v>
      </c>
      <c r="W5426" s="14" t="s">
        <v>238</v>
      </c>
      <c r="X5426" s="14" t="s">
        <v>238</v>
      </c>
      <c r="Y5426" s="14" t="s">
        <v>238</v>
      </c>
      <c r="Z5426" s="14" t="s">
        <v>238</v>
      </c>
      <c r="AA5426" s="14" t="s">
        <v>238</v>
      </c>
      <c r="AB5426" s="14" t="s">
        <v>238</v>
      </c>
      <c r="AC5426" s="15" t="s">
        <v>238</v>
      </c>
      <c r="AD5426" s="48" t="s">
        <v>238</v>
      </c>
    </row>
    <row r="5427" spans="1:30">
      <c r="A5427" s="99"/>
      <c r="B5427" s="87" t="s">
        <v>387</v>
      </c>
      <c r="C5427" s="21" t="s">
        <v>238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238</v>
      </c>
      <c r="J5427" s="13" t="s">
        <v>238</v>
      </c>
      <c r="K5427" s="13" t="s">
        <v>238</v>
      </c>
      <c r="L5427" s="13" t="s">
        <v>238</v>
      </c>
      <c r="M5427" s="13" t="s">
        <v>238</v>
      </c>
      <c r="N5427" s="14" t="s">
        <v>238</v>
      </c>
      <c r="O5427" s="14" t="s">
        <v>238</v>
      </c>
      <c r="P5427" s="14" t="s">
        <v>238</v>
      </c>
      <c r="Q5427" s="14" t="s">
        <v>238</v>
      </c>
      <c r="R5427" s="14" t="s">
        <v>238</v>
      </c>
      <c r="S5427" s="14" t="s">
        <v>238</v>
      </c>
      <c r="T5427" s="14" t="s">
        <v>238</v>
      </c>
      <c r="U5427" s="14" t="s">
        <v>238</v>
      </c>
      <c r="V5427" s="14" t="s">
        <v>238</v>
      </c>
      <c r="W5427" s="14" t="s">
        <v>238</v>
      </c>
      <c r="X5427" s="14" t="s">
        <v>238</v>
      </c>
      <c r="Y5427" s="14" t="s">
        <v>238</v>
      </c>
      <c r="Z5427" s="14" t="s">
        <v>238</v>
      </c>
      <c r="AA5427" s="14" t="s">
        <v>238</v>
      </c>
      <c r="AB5427" s="14" t="s">
        <v>238</v>
      </c>
      <c r="AC5427" s="15" t="s">
        <v>238</v>
      </c>
      <c r="AD5427" s="48" t="s">
        <v>238</v>
      </c>
    </row>
    <row r="5428" spans="1:30">
      <c r="A5428" s="107"/>
      <c r="B5428" s="151" t="s">
        <v>388</v>
      </c>
      <c r="C5428" s="151"/>
      <c r="D5428" s="151"/>
      <c r="E5428" s="151"/>
      <c r="F5428" s="151"/>
      <c r="G5428" s="151"/>
      <c r="H5428" s="151"/>
      <c r="I5428" s="151"/>
      <c r="J5428" s="151"/>
      <c r="K5428" s="151"/>
      <c r="L5428" s="151"/>
      <c r="M5428" s="151"/>
      <c r="N5428" s="151"/>
      <c r="O5428" s="151"/>
      <c r="P5428" s="151"/>
      <c r="Q5428" s="151"/>
      <c r="R5428" s="151"/>
      <c r="S5428" s="151"/>
      <c r="T5428" s="151"/>
      <c r="U5428" s="151"/>
      <c r="V5428" s="151"/>
      <c r="W5428" s="151"/>
      <c r="X5428" s="151"/>
      <c r="Y5428" s="151"/>
      <c r="Z5428" s="151"/>
      <c r="AA5428" s="151"/>
      <c r="AB5428" s="151"/>
      <c r="AC5428" s="18"/>
      <c r="AD5428" s="18"/>
    </row>
    <row r="5429" spans="1:30">
      <c r="A5429" s="99"/>
      <c r="B5429" s="87" t="s">
        <v>389</v>
      </c>
      <c r="C5429" s="21" t="s">
        <v>238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238</v>
      </c>
      <c r="J5429" s="13" t="s">
        <v>238</v>
      </c>
      <c r="K5429" s="13" t="s">
        <v>238</v>
      </c>
      <c r="L5429" s="13" t="s">
        <v>238</v>
      </c>
      <c r="M5429" s="13" t="s">
        <v>238</v>
      </c>
      <c r="N5429" s="14" t="s">
        <v>238</v>
      </c>
      <c r="O5429" s="14" t="s">
        <v>238</v>
      </c>
      <c r="P5429" s="14" t="s">
        <v>238</v>
      </c>
      <c r="Q5429" s="14" t="s">
        <v>238</v>
      </c>
      <c r="R5429" s="14" t="s">
        <v>238</v>
      </c>
      <c r="S5429" s="14" t="s">
        <v>238</v>
      </c>
      <c r="T5429" s="14" t="s">
        <v>238</v>
      </c>
      <c r="U5429" s="14" t="s">
        <v>238</v>
      </c>
      <c r="V5429" s="14" t="s">
        <v>238</v>
      </c>
      <c r="W5429" s="14" t="s">
        <v>238</v>
      </c>
      <c r="X5429" s="14" t="s">
        <v>238</v>
      </c>
      <c r="Y5429" s="14" t="s">
        <v>238</v>
      </c>
      <c r="Z5429" s="14" t="s">
        <v>238</v>
      </c>
      <c r="AA5429" s="14" t="s">
        <v>238</v>
      </c>
      <c r="AB5429" s="14" t="s">
        <v>238</v>
      </c>
      <c r="AC5429" s="15" t="s">
        <v>238</v>
      </c>
      <c r="AD5429" s="48" t="s">
        <v>238</v>
      </c>
    </row>
    <row r="5430" spans="1:30">
      <c r="A5430" s="99"/>
      <c r="B5430" s="87" t="s">
        <v>390</v>
      </c>
      <c r="C5430" s="21" t="s">
        <v>238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238</v>
      </c>
      <c r="J5430" s="13" t="s">
        <v>238</v>
      </c>
      <c r="K5430" s="13" t="s">
        <v>238</v>
      </c>
      <c r="L5430" s="13" t="s">
        <v>238</v>
      </c>
      <c r="M5430" s="13" t="s">
        <v>238</v>
      </c>
      <c r="N5430" s="14" t="s">
        <v>238</v>
      </c>
      <c r="O5430" s="14" t="s">
        <v>238</v>
      </c>
      <c r="P5430" s="14" t="s">
        <v>238</v>
      </c>
      <c r="Q5430" s="14" t="s">
        <v>238</v>
      </c>
      <c r="R5430" s="14" t="s">
        <v>238</v>
      </c>
      <c r="S5430" s="14" t="s">
        <v>238</v>
      </c>
      <c r="T5430" s="14" t="s">
        <v>238</v>
      </c>
      <c r="U5430" s="14" t="s">
        <v>238</v>
      </c>
      <c r="V5430" s="14" t="s">
        <v>238</v>
      </c>
      <c r="W5430" s="14" t="s">
        <v>238</v>
      </c>
      <c r="X5430" s="14" t="s">
        <v>238</v>
      </c>
      <c r="Y5430" s="14" t="s">
        <v>238</v>
      </c>
      <c r="Z5430" s="14" t="s">
        <v>238</v>
      </c>
      <c r="AA5430" s="14" t="s">
        <v>238</v>
      </c>
      <c r="AB5430" s="14" t="s">
        <v>238</v>
      </c>
      <c r="AC5430" s="15" t="s">
        <v>238</v>
      </c>
      <c r="AD5430" s="48" t="s">
        <v>238</v>
      </c>
    </row>
    <row r="5431" spans="1:30">
      <c r="A5431" s="99"/>
      <c r="B5431" s="87" t="s">
        <v>391</v>
      </c>
      <c r="C5431" s="21" t="s">
        <v>238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238</v>
      </c>
      <c r="J5431" s="13" t="s">
        <v>238</v>
      </c>
      <c r="K5431" s="13" t="s">
        <v>238</v>
      </c>
      <c r="L5431" s="13" t="s">
        <v>238</v>
      </c>
      <c r="M5431" s="13" t="s">
        <v>238</v>
      </c>
      <c r="N5431" s="14" t="s">
        <v>238</v>
      </c>
      <c r="O5431" s="14" t="s">
        <v>238</v>
      </c>
      <c r="P5431" s="14" t="s">
        <v>238</v>
      </c>
      <c r="Q5431" s="14" t="s">
        <v>238</v>
      </c>
      <c r="R5431" s="14" t="s">
        <v>238</v>
      </c>
      <c r="S5431" s="14" t="s">
        <v>238</v>
      </c>
      <c r="T5431" s="14" t="s">
        <v>238</v>
      </c>
      <c r="U5431" s="14" t="s">
        <v>238</v>
      </c>
      <c r="V5431" s="14" t="s">
        <v>238</v>
      </c>
      <c r="W5431" s="14" t="s">
        <v>238</v>
      </c>
      <c r="X5431" s="14" t="s">
        <v>238</v>
      </c>
      <c r="Y5431" s="14" t="s">
        <v>238</v>
      </c>
      <c r="Z5431" s="14" t="s">
        <v>238</v>
      </c>
      <c r="AA5431" s="14" t="s">
        <v>238</v>
      </c>
      <c r="AB5431" s="14" t="s">
        <v>238</v>
      </c>
      <c r="AC5431" s="15" t="s">
        <v>238</v>
      </c>
      <c r="AD5431" s="48" t="s">
        <v>238</v>
      </c>
    </row>
    <row r="5432" spans="1:30">
      <c r="A5432" s="99"/>
      <c r="B5432" s="87" t="s">
        <v>392</v>
      </c>
      <c r="C5432" s="21" t="s">
        <v>238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238</v>
      </c>
      <c r="J5432" s="13" t="s">
        <v>238</v>
      </c>
      <c r="K5432" s="13" t="s">
        <v>238</v>
      </c>
      <c r="L5432" s="13" t="s">
        <v>238</v>
      </c>
      <c r="M5432" s="13" t="s">
        <v>238</v>
      </c>
      <c r="N5432" s="14" t="s">
        <v>238</v>
      </c>
      <c r="O5432" s="14" t="s">
        <v>238</v>
      </c>
      <c r="P5432" s="14" t="s">
        <v>238</v>
      </c>
      <c r="Q5432" s="14" t="s">
        <v>238</v>
      </c>
      <c r="R5432" s="14" t="s">
        <v>238</v>
      </c>
      <c r="S5432" s="14" t="s">
        <v>238</v>
      </c>
      <c r="T5432" s="14" t="s">
        <v>238</v>
      </c>
      <c r="U5432" s="14" t="s">
        <v>238</v>
      </c>
      <c r="V5432" s="14" t="s">
        <v>238</v>
      </c>
      <c r="W5432" s="14" t="s">
        <v>238</v>
      </c>
      <c r="X5432" s="14" t="s">
        <v>238</v>
      </c>
      <c r="Y5432" s="14" t="s">
        <v>238</v>
      </c>
      <c r="Z5432" s="14" t="s">
        <v>238</v>
      </c>
      <c r="AA5432" s="14" t="s">
        <v>238</v>
      </c>
      <c r="AB5432" s="14" t="s">
        <v>238</v>
      </c>
      <c r="AC5432" s="15" t="s">
        <v>238</v>
      </c>
      <c r="AD5432" s="48" t="s">
        <v>238</v>
      </c>
    </row>
    <row r="5433" spans="1:30">
      <c r="A5433" s="99"/>
      <c r="B5433" s="87" t="s">
        <v>393</v>
      </c>
      <c r="C5433" s="21" t="s">
        <v>238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238</v>
      </c>
      <c r="J5433" s="13" t="s">
        <v>238</v>
      </c>
      <c r="K5433" s="13" t="s">
        <v>238</v>
      </c>
      <c r="L5433" s="13" t="s">
        <v>238</v>
      </c>
      <c r="M5433" s="13" t="s">
        <v>238</v>
      </c>
      <c r="N5433" s="14" t="s">
        <v>238</v>
      </c>
      <c r="O5433" s="14" t="s">
        <v>238</v>
      </c>
      <c r="P5433" s="14" t="s">
        <v>238</v>
      </c>
      <c r="Q5433" s="14" t="s">
        <v>238</v>
      </c>
      <c r="R5433" s="14" t="s">
        <v>238</v>
      </c>
      <c r="S5433" s="14" t="s">
        <v>238</v>
      </c>
      <c r="T5433" s="14" t="s">
        <v>238</v>
      </c>
      <c r="U5433" s="14" t="s">
        <v>238</v>
      </c>
      <c r="V5433" s="14" t="s">
        <v>238</v>
      </c>
      <c r="W5433" s="14" t="s">
        <v>238</v>
      </c>
      <c r="X5433" s="14" t="s">
        <v>238</v>
      </c>
      <c r="Y5433" s="14" t="s">
        <v>238</v>
      </c>
      <c r="Z5433" s="14" t="s">
        <v>238</v>
      </c>
      <c r="AA5433" s="14" t="s">
        <v>238</v>
      </c>
      <c r="AB5433" s="14" t="s">
        <v>238</v>
      </c>
      <c r="AC5433" s="15" t="s">
        <v>238</v>
      </c>
      <c r="AD5433" s="48" t="s">
        <v>238</v>
      </c>
    </row>
    <row r="5434" spans="1:30">
      <c r="A5434" s="99"/>
      <c r="B5434" s="87" t="s">
        <v>394</v>
      </c>
      <c r="C5434" s="21" t="s">
        <v>238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238</v>
      </c>
      <c r="J5434" s="13" t="s">
        <v>238</v>
      </c>
      <c r="K5434" s="13" t="s">
        <v>238</v>
      </c>
      <c r="L5434" s="13" t="s">
        <v>238</v>
      </c>
      <c r="M5434" s="13" t="s">
        <v>238</v>
      </c>
      <c r="N5434" s="14" t="s">
        <v>238</v>
      </c>
      <c r="O5434" s="14" t="s">
        <v>238</v>
      </c>
      <c r="P5434" s="14" t="s">
        <v>238</v>
      </c>
      <c r="Q5434" s="14" t="s">
        <v>238</v>
      </c>
      <c r="R5434" s="14" t="s">
        <v>238</v>
      </c>
      <c r="S5434" s="14" t="s">
        <v>238</v>
      </c>
      <c r="T5434" s="14" t="s">
        <v>238</v>
      </c>
      <c r="U5434" s="14" t="s">
        <v>238</v>
      </c>
      <c r="V5434" s="14" t="s">
        <v>238</v>
      </c>
      <c r="W5434" s="14" t="s">
        <v>238</v>
      </c>
      <c r="X5434" s="14" t="s">
        <v>238</v>
      </c>
      <c r="Y5434" s="14" t="s">
        <v>238</v>
      </c>
      <c r="Z5434" s="14" t="s">
        <v>238</v>
      </c>
      <c r="AA5434" s="14" t="s">
        <v>238</v>
      </c>
      <c r="AB5434" s="14" t="s">
        <v>238</v>
      </c>
      <c r="AC5434" s="15" t="s">
        <v>238</v>
      </c>
      <c r="AD5434" s="48" t="s">
        <v>238</v>
      </c>
    </row>
    <row r="5435" spans="1:30">
      <c r="A5435" s="99"/>
      <c r="B5435" s="87" t="s">
        <v>395</v>
      </c>
      <c r="C5435" s="21" t="s">
        <v>238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238</v>
      </c>
      <c r="J5435" s="13" t="s">
        <v>238</v>
      </c>
      <c r="K5435" s="13" t="s">
        <v>238</v>
      </c>
      <c r="L5435" s="13" t="s">
        <v>238</v>
      </c>
      <c r="M5435" s="13" t="s">
        <v>238</v>
      </c>
      <c r="N5435" s="14" t="s">
        <v>238</v>
      </c>
      <c r="O5435" s="14" t="s">
        <v>238</v>
      </c>
      <c r="P5435" s="14" t="s">
        <v>238</v>
      </c>
      <c r="Q5435" s="14" t="s">
        <v>238</v>
      </c>
      <c r="R5435" s="14" t="s">
        <v>238</v>
      </c>
      <c r="S5435" s="14" t="s">
        <v>238</v>
      </c>
      <c r="T5435" s="14" t="s">
        <v>238</v>
      </c>
      <c r="U5435" s="14" t="s">
        <v>238</v>
      </c>
      <c r="V5435" s="14" t="s">
        <v>238</v>
      </c>
      <c r="W5435" s="14" t="s">
        <v>238</v>
      </c>
      <c r="X5435" s="14" t="s">
        <v>238</v>
      </c>
      <c r="Y5435" s="14" t="s">
        <v>238</v>
      </c>
      <c r="Z5435" s="14" t="s">
        <v>238</v>
      </c>
      <c r="AA5435" s="14" t="s">
        <v>238</v>
      </c>
      <c r="AB5435" s="14" t="s">
        <v>238</v>
      </c>
      <c r="AC5435" s="15" t="s">
        <v>238</v>
      </c>
      <c r="AD5435" s="48" t="s">
        <v>238</v>
      </c>
    </row>
    <row r="5436" spans="1:30">
      <c r="A5436" s="99"/>
      <c r="B5436" s="87" t="s">
        <v>396</v>
      </c>
      <c r="C5436" s="21" t="s">
        <v>238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238</v>
      </c>
      <c r="J5436" s="13" t="s">
        <v>238</v>
      </c>
      <c r="K5436" s="13" t="s">
        <v>238</v>
      </c>
      <c r="L5436" s="13" t="s">
        <v>238</v>
      </c>
      <c r="M5436" s="13" t="s">
        <v>238</v>
      </c>
      <c r="N5436" s="14" t="s">
        <v>238</v>
      </c>
      <c r="O5436" s="14" t="s">
        <v>238</v>
      </c>
      <c r="P5436" s="14" t="s">
        <v>238</v>
      </c>
      <c r="Q5436" s="14" t="s">
        <v>238</v>
      </c>
      <c r="R5436" s="14" t="s">
        <v>238</v>
      </c>
      <c r="S5436" s="14" t="s">
        <v>238</v>
      </c>
      <c r="T5436" s="14" t="s">
        <v>238</v>
      </c>
      <c r="U5436" s="14" t="s">
        <v>238</v>
      </c>
      <c r="V5436" s="14" t="s">
        <v>238</v>
      </c>
      <c r="W5436" s="14" t="s">
        <v>238</v>
      </c>
      <c r="X5436" s="14" t="s">
        <v>238</v>
      </c>
      <c r="Y5436" s="14" t="s">
        <v>238</v>
      </c>
      <c r="Z5436" s="14" t="s">
        <v>238</v>
      </c>
      <c r="AA5436" s="14" t="s">
        <v>238</v>
      </c>
      <c r="AB5436" s="14" t="s">
        <v>238</v>
      </c>
      <c r="AC5436" s="15" t="s">
        <v>238</v>
      </c>
      <c r="AD5436" s="48" t="s">
        <v>238</v>
      </c>
    </row>
    <row r="5437" spans="1:30">
      <c r="A5437" s="99"/>
      <c r="B5437" s="87" t="s">
        <v>397</v>
      </c>
      <c r="C5437" s="21" t="s">
        <v>238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238</v>
      </c>
      <c r="J5437" s="13" t="s">
        <v>238</v>
      </c>
      <c r="K5437" s="13" t="s">
        <v>238</v>
      </c>
      <c r="L5437" s="13" t="s">
        <v>238</v>
      </c>
      <c r="M5437" s="13" t="s">
        <v>238</v>
      </c>
      <c r="N5437" s="14" t="s">
        <v>238</v>
      </c>
      <c r="O5437" s="14" t="s">
        <v>238</v>
      </c>
      <c r="P5437" s="14" t="s">
        <v>238</v>
      </c>
      <c r="Q5437" s="14" t="s">
        <v>238</v>
      </c>
      <c r="R5437" s="14" t="s">
        <v>238</v>
      </c>
      <c r="S5437" s="14" t="s">
        <v>238</v>
      </c>
      <c r="T5437" s="14" t="s">
        <v>238</v>
      </c>
      <c r="U5437" s="14" t="s">
        <v>238</v>
      </c>
      <c r="V5437" s="14" t="s">
        <v>238</v>
      </c>
      <c r="W5437" s="14" t="s">
        <v>238</v>
      </c>
      <c r="X5437" s="14" t="s">
        <v>238</v>
      </c>
      <c r="Y5437" s="14" t="s">
        <v>238</v>
      </c>
      <c r="Z5437" s="14" t="s">
        <v>238</v>
      </c>
      <c r="AA5437" s="14" t="s">
        <v>238</v>
      </c>
      <c r="AB5437" s="14" t="s">
        <v>238</v>
      </c>
      <c r="AC5437" s="15" t="s">
        <v>238</v>
      </c>
      <c r="AD5437" s="48" t="s">
        <v>238</v>
      </c>
    </row>
    <row r="5438" spans="1:30">
      <c r="A5438" s="107"/>
      <c r="B5438" s="151" t="s">
        <v>398</v>
      </c>
      <c r="C5438" s="151"/>
      <c r="D5438" s="151"/>
      <c r="E5438" s="151"/>
      <c r="F5438" s="151"/>
      <c r="G5438" s="151"/>
      <c r="H5438" s="151"/>
      <c r="I5438" s="151"/>
      <c r="J5438" s="151"/>
      <c r="K5438" s="151"/>
      <c r="L5438" s="151"/>
      <c r="M5438" s="151"/>
      <c r="N5438" s="151"/>
      <c r="O5438" s="151"/>
      <c r="P5438" s="151"/>
      <c r="Q5438" s="151"/>
      <c r="R5438" s="151"/>
      <c r="S5438" s="151"/>
      <c r="T5438" s="151"/>
      <c r="U5438" s="151"/>
      <c r="V5438" s="151"/>
      <c r="W5438" s="151"/>
      <c r="X5438" s="151"/>
      <c r="Y5438" s="151"/>
      <c r="Z5438" s="151"/>
      <c r="AA5438" s="151"/>
      <c r="AB5438" s="151"/>
      <c r="AC5438" s="18"/>
      <c r="AD5438" s="18"/>
    </row>
    <row r="5439" spans="1:30">
      <c r="A5439" s="99"/>
      <c r="B5439" s="87" t="s">
        <v>399</v>
      </c>
      <c r="C5439" s="21" t="s">
        <v>238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238</v>
      </c>
      <c r="J5439" s="13" t="s">
        <v>238</v>
      </c>
      <c r="K5439" s="13" t="s">
        <v>238</v>
      </c>
      <c r="L5439" s="13" t="s">
        <v>238</v>
      </c>
      <c r="M5439" s="13" t="s">
        <v>238</v>
      </c>
      <c r="N5439" s="14" t="s">
        <v>238</v>
      </c>
      <c r="O5439" s="14" t="s">
        <v>238</v>
      </c>
      <c r="P5439" s="14" t="s">
        <v>238</v>
      </c>
      <c r="Q5439" s="14" t="s">
        <v>238</v>
      </c>
      <c r="R5439" s="14" t="s">
        <v>238</v>
      </c>
      <c r="S5439" s="14" t="s">
        <v>238</v>
      </c>
      <c r="T5439" s="14" t="s">
        <v>238</v>
      </c>
      <c r="U5439" s="14" t="s">
        <v>238</v>
      </c>
      <c r="V5439" s="14" t="s">
        <v>238</v>
      </c>
      <c r="W5439" s="14" t="s">
        <v>238</v>
      </c>
      <c r="X5439" s="14" t="s">
        <v>238</v>
      </c>
      <c r="Y5439" s="14" t="s">
        <v>238</v>
      </c>
      <c r="Z5439" s="14" t="s">
        <v>238</v>
      </c>
      <c r="AA5439" s="14" t="s">
        <v>238</v>
      </c>
      <c r="AB5439" s="14" t="s">
        <v>238</v>
      </c>
      <c r="AC5439" s="15" t="s">
        <v>238</v>
      </c>
      <c r="AD5439" s="48" t="s">
        <v>238</v>
      </c>
    </row>
    <row r="5440" spans="1:30">
      <c r="A5440" s="99"/>
      <c r="B5440" s="87" t="s">
        <v>400</v>
      </c>
      <c r="C5440" s="21" t="s">
        <v>238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238</v>
      </c>
      <c r="J5440" s="13" t="s">
        <v>238</v>
      </c>
      <c r="K5440" s="13" t="s">
        <v>238</v>
      </c>
      <c r="L5440" s="13" t="s">
        <v>238</v>
      </c>
      <c r="M5440" s="13" t="s">
        <v>238</v>
      </c>
      <c r="N5440" s="14" t="s">
        <v>238</v>
      </c>
      <c r="O5440" s="14" t="s">
        <v>238</v>
      </c>
      <c r="P5440" s="14" t="s">
        <v>238</v>
      </c>
      <c r="Q5440" s="14" t="s">
        <v>238</v>
      </c>
      <c r="R5440" s="14" t="s">
        <v>238</v>
      </c>
      <c r="S5440" s="14" t="s">
        <v>238</v>
      </c>
      <c r="T5440" s="14" t="s">
        <v>238</v>
      </c>
      <c r="U5440" s="14" t="s">
        <v>238</v>
      </c>
      <c r="V5440" s="14" t="s">
        <v>238</v>
      </c>
      <c r="W5440" s="14" t="s">
        <v>238</v>
      </c>
      <c r="X5440" s="14" t="s">
        <v>238</v>
      </c>
      <c r="Y5440" s="14" t="s">
        <v>238</v>
      </c>
      <c r="Z5440" s="14" t="s">
        <v>238</v>
      </c>
      <c r="AA5440" s="14" t="s">
        <v>238</v>
      </c>
      <c r="AB5440" s="14" t="s">
        <v>238</v>
      </c>
      <c r="AC5440" s="15" t="s">
        <v>238</v>
      </c>
      <c r="AD5440" s="48" t="s">
        <v>238</v>
      </c>
    </row>
    <row r="5441" spans="1:30">
      <c r="A5441" s="99"/>
      <c r="B5441" s="87" t="s">
        <v>401</v>
      </c>
      <c r="C5441" s="21" t="s">
        <v>238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238</v>
      </c>
      <c r="J5441" s="13" t="s">
        <v>238</v>
      </c>
      <c r="K5441" s="13" t="s">
        <v>238</v>
      </c>
      <c r="L5441" s="13" t="s">
        <v>238</v>
      </c>
      <c r="M5441" s="13" t="s">
        <v>238</v>
      </c>
      <c r="N5441" s="14" t="s">
        <v>238</v>
      </c>
      <c r="O5441" s="14" t="s">
        <v>238</v>
      </c>
      <c r="P5441" s="14" t="s">
        <v>238</v>
      </c>
      <c r="Q5441" s="14" t="s">
        <v>238</v>
      </c>
      <c r="R5441" s="14" t="s">
        <v>238</v>
      </c>
      <c r="S5441" s="14" t="s">
        <v>238</v>
      </c>
      <c r="T5441" s="14" t="s">
        <v>238</v>
      </c>
      <c r="U5441" s="14" t="s">
        <v>238</v>
      </c>
      <c r="V5441" s="14" t="s">
        <v>238</v>
      </c>
      <c r="W5441" s="14" t="s">
        <v>238</v>
      </c>
      <c r="X5441" s="14" t="s">
        <v>238</v>
      </c>
      <c r="Y5441" s="14" t="s">
        <v>238</v>
      </c>
      <c r="Z5441" s="14" t="s">
        <v>238</v>
      </c>
      <c r="AA5441" s="14" t="s">
        <v>238</v>
      </c>
      <c r="AB5441" s="14" t="s">
        <v>238</v>
      </c>
      <c r="AC5441" s="15" t="s">
        <v>238</v>
      </c>
      <c r="AD5441" s="48" t="s">
        <v>238</v>
      </c>
    </row>
    <row r="5442" spans="1:30">
      <c r="A5442" s="99"/>
      <c r="B5442" s="87" t="s">
        <v>402</v>
      </c>
      <c r="C5442" s="21" t="s">
        <v>238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238</v>
      </c>
      <c r="J5442" s="13" t="s">
        <v>238</v>
      </c>
      <c r="K5442" s="13" t="s">
        <v>238</v>
      </c>
      <c r="L5442" s="13" t="s">
        <v>238</v>
      </c>
      <c r="M5442" s="13" t="s">
        <v>238</v>
      </c>
      <c r="N5442" s="14" t="s">
        <v>238</v>
      </c>
      <c r="O5442" s="14" t="s">
        <v>238</v>
      </c>
      <c r="P5442" s="14" t="s">
        <v>238</v>
      </c>
      <c r="Q5442" s="14" t="s">
        <v>238</v>
      </c>
      <c r="R5442" s="14" t="s">
        <v>238</v>
      </c>
      <c r="S5442" s="14" t="s">
        <v>238</v>
      </c>
      <c r="T5442" s="14" t="s">
        <v>238</v>
      </c>
      <c r="U5442" s="14" t="s">
        <v>238</v>
      </c>
      <c r="V5442" s="14" t="s">
        <v>238</v>
      </c>
      <c r="W5442" s="14" t="s">
        <v>238</v>
      </c>
      <c r="X5442" s="14" t="s">
        <v>238</v>
      </c>
      <c r="Y5442" s="14" t="s">
        <v>238</v>
      </c>
      <c r="Z5442" s="14" t="s">
        <v>238</v>
      </c>
      <c r="AA5442" s="14" t="s">
        <v>238</v>
      </c>
      <c r="AB5442" s="14" t="s">
        <v>238</v>
      </c>
      <c r="AC5442" s="15" t="s">
        <v>238</v>
      </c>
      <c r="AD5442" s="48" t="s">
        <v>238</v>
      </c>
    </row>
    <row r="5443" spans="1:30">
      <c r="A5443" s="99"/>
      <c r="B5443" s="87" t="s">
        <v>403</v>
      </c>
      <c r="C5443" s="21" t="s">
        <v>238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238</v>
      </c>
      <c r="J5443" s="13" t="s">
        <v>238</v>
      </c>
      <c r="K5443" s="13" t="s">
        <v>238</v>
      </c>
      <c r="L5443" s="13" t="s">
        <v>238</v>
      </c>
      <c r="M5443" s="13" t="s">
        <v>238</v>
      </c>
      <c r="N5443" s="14" t="s">
        <v>238</v>
      </c>
      <c r="O5443" s="14" t="s">
        <v>238</v>
      </c>
      <c r="P5443" s="14" t="s">
        <v>238</v>
      </c>
      <c r="Q5443" s="14" t="s">
        <v>238</v>
      </c>
      <c r="R5443" s="14" t="s">
        <v>238</v>
      </c>
      <c r="S5443" s="14" t="s">
        <v>238</v>
      </c>
      <c r="T5443" s="14" t="s">
        <v>238</v>
      </c>
      <c r="U5443" s="14" t="s">
        <v>238</v>
      </c>
      <c r="V5443" s="14" t="s">
        <v>238</v>
      </c>
      <c r="W5443" s="14" t="s">
        <v>238</v>
      </c>
      <c r="X5443" s="14" t="s">
        <v>238</v>
      </c>
      <c r="Y5443" s="14" t="s">
        <v>238</v>
      </c>
      <c r="Z5443" s="14" t="s">
        <v>238</v>
      </c>
      <c r="AA5443" s="14" t="s">
        <v>238</v>
      </c>
      <c r="AB5443" s="14" t="s">
        <v>238</v>
      </c>
      <c r="AC5443" s="15" t="s">
        <v>238</v>
      </c>
      <c r="AD5443" s="48" t="s">
        <v>238</v>
      </c>
    </row>
    <row r="5444" spans="1:30">
      <c r="A5444" s="99"/>
      <c r="B5444" s="87" t="s">
        <v>404</v>
      </c>
      <c r="C5444" s="21" t="s">
        <v>238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238</v>
      </c>
      <c r="J5444" s="13" t="s">
        <v>238</v>
      </c>
      <c r="K5444" s="13" t="s">
        <v>238</v>
      </c>
      <c r="L5444" s="13" t="s">
        <v>238</v>
      </c>
      <c r="M5444" s="13" t="s">
        <v>238</v>
      </c>
      <c r="N5444" s="14" t="s">
        <v>238</v>
      </c>
      <c r="O5444" s="14" t="s">
        <v>238</v>
      </c>
      <c r="P5444" s="14" t="s">
        <v>238</v>
      </c>
      <c r="Q5444" s="14" t="s">
        <v>238</v>
      </c>
      <c r="R5444" s="14" t="s">
        <v>238</v>
      </c>
      <c r="S5444" s="14" t="s">
        <v>238</v>
      </c>
      <c r="T5444" s="14" t="s">
        <v>238</v>
      </c>
      <c r="U5444" s="14" t="s">
        <v>238</v>
      </c>
      <c r="V5444" s="14" t="s">
        <v>238</v>
      </c>
      <c r="W5444" s="14" t="s">
        <v>238</v>
      </c>
      <c r="X5444" s="14" t="s">
        <v>238</v>
      </c>
      <c r="Y5444" s="14" t="s">
        <v>238</v>
      </c>
      <c r="Z5444" s="14" t="s">
        <v>238</v>
      </c>
      <c r="AA5444" s="14" t="s">
        <v>238</v>
      </c>
      <c r="AB5444" s="14" t="s">
        <v>238</v>
      </c>
      <c r="AC5444" s="15" t="s">
        <v>238</v>
      </c>
      <c r="AD5444" s="48" t="s">
        <v>238</v>
      </c>
    </row>
    <row r="5445" spans="1:30">
      <c r="A5445" s="99"/>
      <c r="B5445" s="87" t="s">
        <v>405</v>
      </c>
      <c r="C5445" s="21" t="s">
        <v>238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238</v>
      </c>
      <c r="J5445" s="13" t="s">
        <v>238</v>
      </c>
      <c r="K5445" s="13" t="s">
        <v>238</v>
      </c>
      <c r="L5445" s="13" t="s">
        <v>238</v>
      </c>
      <c r="M5445" s="13" t="s">
        <v>238</v>
      </c>
      <c r="N5445" s="14" t="s">
        <v>238</v>
      </c>
      <c r="O5445" s="14" t="s">
        <v>238</v>
      </c>
      <c r="P5445" s="14" t="s">
        <v>238</v>
      </c>
      <c r="Q5445" s="14" t="s">
        <v>238</v>
      </c>
      <c r="R5445" s="14" t="s">
        <v>238</v>
      </c>
      <c r="S5445" s="14" t="s">
        <v>238</v>
      </c>
      <c r="T5445" s="14" t="s">
        <v>238</v>
      </c>
      <c r="U5445" s="14" t="s">
        <v>238</v>
      </c>
      <c r="V5445" s="14" t="s">
        <v>238</v>
      </c>
      <c r="W5445" s="14" t="s">
        <v>238</v>
      </c>
      <c r="X5445" s="14" t="s">
        <v>238</v>
      </c>
      <c r="Y5445" s="14" t="s">
        <v>238</v>
      </c>
      <c r="Z5445" s="14" t="s">
        <v>238</v>
      </c>
      <c r="AA5445" s="14" t="s">
        <v>238</v>
      </c>
      <c r="AB5445" s="14" t="s">
        <v>238</v>
      </c>
      <c r="AC5445" s="15" t="s">
        <v>238</v>
      </c>
      <c r="AD5445" s="48" t="s">
        <v>238</v>
      </c>
    </row>
    <row r="5446" spans="1:30">
      <c r="A5446" s="99"/>
      <c r="B5446" s="87" t="s">
        <v>406</v>
      </c>
      <c r="C5446" s="21" t="s">
        <v>238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238</v>
      </c>
      <c r="J5446" s="13" t="s">
        <v>238</v>
      </c>
      <c r="K5446" s="13" t="s">
        <v>238</v>
      </c>
      <c r="L5446" s="13" t="s">
        <v>238</v>
      </c>
      <c r="M5446" s="13" t="s">
        <v>238</v>
      </c>
      <c r="N5446" s="14" t="s">
        <v>238</v>
      </c>
      <c r="O5446" s="14" t="s">
        <v>238</v>
      </c>
      <c r="P5446" s="14" t="s">
        <v>238</v>
      </c>
      <c r="Q5446" s="14" t="s">
        <v>238</v>
      </c>
      <c r="R5446" s="14" t="s">
        <v>238</v>
      </c>
      <c r="S5446" s="14" t="s">
        <v>238</v>
      </c>
      <c r="T5446" s="14" t="s">
        <v>238</v>
      </c>
      <c r="U5446" s="14" t="s">
        <v>238</v>
      </c>
      <c r="V5446" s="14" t="s">
        <v>238</v>
      </c>
      <c r="W5446" s="14" t="s">
        <v>238</v>
      </c>
      <c r="X5446" s="14" t="s">
        <v>238</v>
      </c>
      <c r="Y5446" s="14" t="s">
        <v>238</v>
      </c>
      <c r="Z5446" s="14" t="s">
        <v>238</v>
      </c>
      <c r="AA5446" s="14" t="s">
        <v>238</v>
      </c>
      <c r="AB5446" s="14" t="s">
        <v>238</v>
      </c>
      <c r="AC5446" s="15" t="s">
        <v>238</v>
      </c>
      <c r="AD5446" s="48" t="s">
        <v>238</v>
      </c>
    </row>
    <row r="5447" spans="1:30">
      <c r="A5447" s="99"/>
      <c r="B5447" s="87" t="s">
        <v>407</v>
      </c>
      <c r="C5447" s="21" t="s">
        <v>238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238</v>
      </c>
      <c r="J5447" s="13" t="s">
        <v>238</v>
      </c>
      <c r="K5447" s="13" t="s">
        <v>238</v>
      </c>
      <c r="L5447" s="13" t="s">
        <v>238</v>
      </c>
      <c r="M5447" s="13" t="s">
        <v>238</v>
      </c>
      <c r="N5447" s="14" t="s">
        <v>238</v>
      </c>
      <c r="O5447" s="14" t="s">
        <v>238</v>
      </c>
      <c r="P5447" s="14" t="s">
        <v>238</v>
      </c>
      <c r="Q5447" s="14" t="s">
        <v>238</v>
      </c>
      <c r="R5447" s="14" t="s">
        <v>238</v>
      </c>
      <c r="S5447" s="14" t="s">
        <v>238</v>
      </c>
      <c r="T5447" s="14" t="s">
        <v>238</v>
      </c>
      <c r="U5447" s="14" t="s">
        <v>238</v>
      </c>
      <c r="V5447" s="14" t="s">
        <v>238</v>
      </c>
      <c r="W5447" s="14" t="s">
        <v>238</v>
      </c>
      <c r="X5447" s="14" t="s">
        <v>238</v>
      </c>
      <c r="Y5447" s="14" t="s">
        <v>238</v>
      </c>
      <c r="Z5447" s="14" t="s">
        <v>238</v>
      </c>
      <c r="AA5447" s="14" t="s">
        <v>238</v>
      </c>
      <c r="AB5447" s="14" t="s">
        <v>238</v>
      </c>
      <c r="AC5447" s="15" t="s">
        <v>238</v>
      </c>
      <c r="AD5447" s="48" t="s">
        <v>238</v>
      </c>
    </row>
    <row r="5448" spans="1:30">
      <c r="A5448" s="99"/>
      <c r="B5448" s="87" t="s">
        <v>408</v>
      </c>
      <c r="C5448" s="21" t="s">
        <v>238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238</v>
      </c>
      <c r="J5448" s="13" t="s">
        <v>238</v>
      </c>
      <c r="K5448" s="13" t="s">
        <v>238</v>
      </c>
      <c r="L5448" s="13" t="s">
        <v>238</v>
      </c>
      <c r="M5448" s="13" t="s">
        <v>238</v>
      </c>
      <c r="N5448" s="14" t="s">
        <v>238</v>
      </c>
      <c r="O5448" s="14" t="s">
        <v>238</v>
      </c>
      <c r="P5448" s="14" t="s">
        <v>238</v>
      </c>
      <c r="Q5448" s="14" t="s">
        <v>238</v>
      </c>
      <c r="R5448" s="14" t="s">
        <v>238</v>
      </c>
      <c r="S5448" s="14" t="s">
        <v>238</v>
      </c>
      <c r="T5448" s="14" t="s">
        <v>238</v>
      </c>
      <c r="U5448" s="14" t="s">
        <v>238</v>
      </c>
      <c r="V5448" s="14" t="s">
        <v>238</v>
      </c>
      <c r="W5448" s="14" t="s">
        <v>238</v>
      </c>
      <c r="X5448" s="14" t="s">
        <v>238</v>
      </c>
      <c r="Y5448" s="14" t="s">
        <v>238</v>
      </c>
      <c r="Z5448" s="14" t="s">
        <v>238</v>
      </c>
      <c r="AA5448" s="14" t="s">
        <v>238</v>
      </c>
      <c r="AB5448" s="14" t="s">
        <v>238</v>
      </c>
      <c r="AC5448" s="15" t="s">
        <v>238</v>
      </c>
      <c r="AD5448" s="48" t="s">
        <v>238</v>
      </c>
    </row>
    <row r="5449" spans="1:30">
      <c r="A5449" s="99"/>
      <c r="B5449" s="87" t="s">
        <v>409</v>
      </c>
      <c r="C5449" s="21" t="s">
        <v>238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238</v>
      </c>
      <c r="J5449" s="13" t="s">
        <v>238</v>
      </c>
      <c r="K5449" s="13" t="s">
        <v>238</v>
      </c>
      <c r="L5449" s="13" t="s">
        <v>238</v>
      </c>
      <c r="M5449" s="13" t="s">
        <v>238</v>
      </c>
      <c r="N5449" s="14" t="s">
        <v>238</v>
      </c>
      <c r="O5449" s="14" t="s">
        <v>238</v>
      </c>
      <c r="P5449" s="14" t="s">
        <v>238</v>
      </c>
      <c r="Q5449" s="14" t="s">
        <v>238</v>
      </c>
      <c r="R5449" s="14" t="s">
        <v>238</v>
      </c>
      <c r="S5449" s="14" t="s">
        <v>238</v>
      </c>
      <c r="T5449" s="14" t="s">
        <v>238</v>
      </c>
      <c r="U5449" s="14" t="s">
        <v>238</v>
      </c>
      <c r="V5449" s="14" t="s">
        <v>238</v>
      </c>
      <c r="W5449" s="14" t="s">
        <v>238</v>
      </c>
      <c r="X5449" s="14" t="s">
        <v>238</v>
      </c>
      <c r="Y5449" s="14" t="s">
        <v>238</v>
      </c>
      <c r="Z5449" s="14" t="s">
        <v>238</v>
      </c>
      <c r="AA5449" s="14" t="s">
        <v>238</v>
      </c>
      <c r="AB5449" s="14" t="s">
        <v>238</v>
      </c>
      <c r="AC5449" s="15" t="s">
        <v>238</v>
      </c>
      <c r="AD5449" s="48" t="s">
        <v>238</v>
      </c>
    </row>
    <row r="5450" spans="1:30">
      <c r="A5450" s="99"/>
      <c r="B5450" s="87" t="s">
        <v>410</v>
      </c>
      <c r="C5450" s="21" t="s">
        <v>238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238</v>
      </c>
      <c r="J5450" s="13" t="s">
        <v>238</v>
      </c>
      <c r="K5450" s="13" t="s">
        <v>238</v>
      </c>
      <c r="L5450" s="13" t="s">
        <v>238</v>
      </c>
      <c r="M5450" s="13" t="s">
        <v>238</v>
      </c>
      <c r="N5450" s="14" t="s">
        <v>238</v>
      </c>
      <c r="O5450" s="14" t="s">
        <v>238</v>
      </c>
      <c r="P5450" s="14" t="s">
        <v>238</v>
      </c>
      <c r="Q5450" s="14" t="s">
        <v>238</v>
      </c>
      <c r="R5450" s="14" t="s">
        <v>238</v>
      </c>
      <c r="S5450" s="14" t="s">
        <v>238</v>
      </c>
      <c r="T5450" s="14" t="s">
        <v>238</v>
      </c>
      <c r="U5450" s="14" t="s">
        <v>238</v>
      </c>
      <c r="V5450" s="14" t="s">
        <v>238</v>
      </c>
      <c r="W5450" s="14" t="s">
        <v>238</v>
      </c>
      <c r="X5450" s="14" t="s">
        <v>238</v>
      </c>
      <c r="Y5450" s="14" t="s">
        <v>238</v>
      </c>
      <c r="Z5450" s="14" t="s">
        <v>238</v>
      </c>
      <c r="AA5450" s="14" t="s">
        <v>238</v>
      </c>
      <c r="AB5450" s="14" t="s">
        <v>238</v>
      </c>
      <c r="AC5450" s="15" t="s">
        <v>238</v>
      </c>
      <c r="AD5450" s="48" t="s">
        <v>238</v>
      </c>
    </row>
    <row r="5451" spans="1:30">
      <c r="A5451" s="100"/>
      <c r="B5451" s="87" t="s">
        <v>411</v>
      </c>
      <c r="C5451" s="21" t="s">
        <v>238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238</v>
      </c>
      <c r="J5451" s="13" t="s">
        <v>238</v>
      </c>
      <c r="K5451" s="13" t="s">
        <v>238</v>
      </c>
      <c r="L5451" s="13" t="s">
        <v>238</v>
      </c>
      <c r="M5451" s="13" t="s">
        <v>238</v>
      </c>
      <c r="N5451" s="14" t="s">
        <v>238</v>
      </c>
      <c r="O5451" s="14" t="s">
        <v>238</v>
      </c>
      <c r="P5451" s="14" t="s">
        <v>238</v>
      </c>
      <c r="Q5451" s="14" t="s">
        <v>238</v>
      </c>
      <c r="R5451" s="14" t="s">
        <v>238</v>
      </c>
      <c r="S5451" s="14" t="s">
        <v>238</v>
      </c>
      <c r="T5451" s="14" t="s">
        <v>238</v>
      </c>
      <c r="U5451" s="14" t="s">
        <v>238</v>
      </c>
      <c r="V5451" s="14" t="s">
        <v>238</v>
      </c>
      <c r="W5451" s="14" t="s">
        <v>238</v>
      </c>
      <c r="X5451" s="14" t="s">
        <v>238</v>
      </c>
      <c r="Y5451" s="14" t="s">
        <v>238</v>
      </c>
      <c r="Z5451" s="14" t="s">
        <v>238</v>
      </c>
      <c r="AA5451" s="14" t="s">
        <v>238</v>
      </c>
      <c r="AB5451" s="14" t="s">
        <v>238</v>
      </c>
      <c r="AC5451" s="15" t="s">
        <v>238</v>
      </c>
      <c r="AD5451" s="48" t="s">
        <v>238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autoFilter ref="D1:D5473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2" priority="1570" operator="greaterThan">
      <formula>0.01</formula>
    </cfRule>
    <cfRule type="cellIs" dxfId="1" priority="1571" operator="lessThan">
      <formula>0</formula>
    </cfRule>
    <cfRule type="cellIs" dxfId="0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6" t="s">
        <v>656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651</v>
      </c>
      <c r="B3" s="22" t="s">
        <v>645</v>
      </c>
      <c r="D3" s="22" t="s">
        <v>650</v>
      </c>
      <c r="E3" s="23" t="s">
        <v>652</v>
      </c>
      <c r="F3" s="23" t="s">
        <v>653</v>
      </c>
      <c r="G3" s="23" t="s">
        <v>654</v>
      </c>
      <c r="H3" s="23" t="s">
        <v>655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786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646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647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787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649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1032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646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1036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646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983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646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647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787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649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666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646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647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787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649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667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646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647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787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649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668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646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647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787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649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669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646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647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787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649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840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646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647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787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649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670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646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647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787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649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1033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646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671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646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647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787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649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969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646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647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787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649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837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646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647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787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649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672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646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647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787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649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985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646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647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787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649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986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646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647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787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649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966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646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647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787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649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673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646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647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787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649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971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646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647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787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649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674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646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647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787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649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675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646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647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787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649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676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646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647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787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649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843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646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647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787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649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677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646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647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787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649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811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646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647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787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649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844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646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647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787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649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678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646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647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787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649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679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646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647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787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649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680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646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647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787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649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768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646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846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646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6" t="s">
        <v>657</v>
      </c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"/>
    </row>
    <row r="150" spans="1:14">
      <c r="A150" s="22" t="s">
        <v>651</v>
      </c>
      <c r="B150" s="22" t="s">
        <v>645</v>
      </c>
      <c r="C150" s="22"/>
      <c r="D150" s="22" t="s">
        <v>650</v>
      </c>
      <c r="E150" s="22" t="s">
        <v>652</v>
      </c>
      <c r="F150" s="22" t="s">
        <v>653</v>
      </c>
      <c r="G150" s="22" t="s">
        <v>654</v>
      </c>
      <c r="H150" s="22" t="s">
        <v>655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681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646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647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787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649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682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646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647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787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649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1034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646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1027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646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647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787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649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683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646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647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787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649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684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646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647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787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649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982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646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939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646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647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787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649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970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646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647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787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649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1028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646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647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787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649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842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646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647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787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649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685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646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647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787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649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936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646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647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787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649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766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646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1025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646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647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787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649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850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646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946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646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947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646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948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646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686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646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647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787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649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834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646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647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787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649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934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646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780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646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848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646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953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646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954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646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6" t="s">
        <v>658</v>
      </c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</row>
    <row r="246" spans="1:14">
      <c r="A246" s="22" t="s">
        <v>651</v>
      </c>
      <c r="B246" s="22" t="s">
        <v>645</v>
      </c>
      <c r="C246" s="22"/>
      <c r="D246" s="22" t="s">
        <v>650</v>
      </c>
      <c r="E246" s="22" t="s">
        <v>652</v>
      </c>
      <c r="F246" s="22" t="s">
        <v>653</v>
      </c>
      <c r="G246" s="22" t="s">
        <v>654</v>
      </c>
      <c r="H246" s="22" t="s">
        <v>655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687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646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647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787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649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1037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646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987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646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647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787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649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968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646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647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787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649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940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646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647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787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649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992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646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647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787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649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952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646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959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646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833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646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647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787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649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688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646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647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787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649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1029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646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647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787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649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1067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646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647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787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649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967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646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647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787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649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689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646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647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787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649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937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646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647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787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649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690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646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647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787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649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767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646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769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646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1024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646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647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787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649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691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646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647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787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649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935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646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647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787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649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692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646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647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787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649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980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646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647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787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649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981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646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647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787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649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693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646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647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787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649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1064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646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647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787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649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998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646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647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787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649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836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646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647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787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649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694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646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647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787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649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804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646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647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787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649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771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787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695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646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647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787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649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999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646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1031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646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838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646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647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787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649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950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646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951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646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6" t="s">
        <v>659</v>
      </c>
      <c r="B402" s="156"/>
      <c r="C402" s="156"/>
      <c r="D402" s="156"/>
      <c r="E402" s="156"/>
      <c r="F402" s="156"/>
      <c r="G402" s="156"/>
      <c r="H402" s="156"/>
      <c r="I402" s="156"/>
      <c r="J402" s="156"/>
      <c r="K402" s="156"/>
      <c r="L402" s="156"/>
    </row>
    <row r="403" spans="1:12">
      <c r="A403" s="22" t="s">
        <v>651</v>
      </c>
      <c r="B403" s="22" t="s">
        <v>645</v>
      </c>
      <c r="C403" s="22"/>
      <c r="D403" s="22" t="s">
        <v>650</v>
      </c>
      <c r="E403" s="22" t="s">
        <v>652</v>
      </c>
      <c r="F403" s="22" t="s">
        <v>653</v>
      </c>
      <c r="G403" s="22" t="s">
        <v>654</v>
      </c>
      <c r="H403" s="22" t="s">
        <v>655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696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646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647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787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649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1065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646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647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787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649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1038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646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697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646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647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787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649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972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646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647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787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649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699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646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647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647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649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700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646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647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787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649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701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646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647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787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649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783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646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784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646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785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646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849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646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942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646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943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646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944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646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945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646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698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646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647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787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649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703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646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647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787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649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1030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646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647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702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646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647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787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649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704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646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647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787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649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646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647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787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649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781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646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1035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646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705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646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647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787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649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1062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646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647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787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649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706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646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647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787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649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1063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646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647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787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649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707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646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647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787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649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708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646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647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787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649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965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646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647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787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649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979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646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647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787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649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991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646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647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787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649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709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646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647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787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649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710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646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647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787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649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989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646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647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787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649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711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646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647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787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649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712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646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647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787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649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938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646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647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787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649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713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646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647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787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649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1026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646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647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787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649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997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646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647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787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649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779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646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963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646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714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646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647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787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649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715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646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647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787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649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6" t="s">
        <v>660</v>
      </c>
      <c r="B593" s="156"/>
      <c r="C593" s="156"/>
      <c r="D593" s="156"/>
      <c r="E593" s="156"/>
      <c r="F593" s="156"/>
      <c r="G593" s="156"/>
      <c r="H593" s="156"/>
      <c r="I593" s="156"/>
      <c r="J593" s="156"/>
      <c r="K593" s="156"/>
      <c r="L593" s="156"/>
    </row>
    <row r="594" spans="1:12">
      <c r="A594" s="22" t="s">
        <v>651</v>
      </c>
      <c r="B594" s="22" t="s">
        <v>645</v>
      </c>
      <c r="C594" s="22"/>
      <c r="D594" s="22" t="s">
        <v>650</v>
      </c>
      <c r="E594" s="22" t="s">
        <v>652</v>
      </c>
      <c r="F594" s="22" t="s">
        <v>653</v>
      </c>
      <c r="G594" s="22" t="s">
        <v>654</v>
      </c>
      <c r="H594" s="22" t="s">
        <v>655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716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646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647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787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649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964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646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647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787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649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717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646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647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787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649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977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646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647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787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649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718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646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647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787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649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845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646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787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719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646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647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787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649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772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646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720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646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647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787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649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721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646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647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787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649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722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646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647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787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649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723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646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647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787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649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724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646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647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787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649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725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646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647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787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649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726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646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647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787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649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727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646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647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787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649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728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646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647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787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649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729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646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647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787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649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778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646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961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646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955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646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956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646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957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646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958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646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730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646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647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649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770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646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960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646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731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646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647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787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649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732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646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647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787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649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733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646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647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787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649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1066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646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647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787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649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734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646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647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787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649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735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646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647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736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646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647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787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649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978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646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647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787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649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737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646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647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787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649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962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646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941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646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738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646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647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787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649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851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646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647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787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649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990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646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647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787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649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739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646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647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787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649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1041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646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994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646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647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787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649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777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646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839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646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647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787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649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740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646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647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787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649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741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646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647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787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649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742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647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787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649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1072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647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787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649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743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646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649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847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646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647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1042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646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6" t="s">
        <v>661</v>
      </c>
      <c r="B807" s="156"/>
      <c r="C807" s="156"/>
      <c r="D807" s="156"/>
      <c r="E807" s="156"/>
      <c r="F807" s="156"/>
      <c r="G807" s="156"/>
      <c r="H807" s="156"/>
      <c r="I807" s="156"/>
      <c r="J807" s="156"/>
      <c r="K807" s="156"/>
      <c r="L807" s="156"/>
      <c r="M807" s="1"/>
    </row>
    <row r="808" spans="1:13">
      <c r="A808" s="22" t="s">
        <v>651</v>
      </c>
      <c r="B808" s="22" t="s">
        <v>645</v>
      </c>
      <c r="C808" s="22"/>
      <c r="D808" s="22" t="s">
        <v>650</v>
      </c>
      <c r="E808" s="22" t="s">
        <v>652</v>
      </c>
      <c r="F808" s="22" t="s">
        <v>653</v>
      </c>
      <c r="G808" s="22" t="s">
        <v>654</v>
      </c>
      <c r="H808" s="22" t="s">
        <v>655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744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646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647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787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649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1039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646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993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646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647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787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649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745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646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647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787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649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746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646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647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787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649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1068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646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647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787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649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774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646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1040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647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747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646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647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787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649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748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646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647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787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649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775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647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782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647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841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646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647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787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649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749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646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647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787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649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776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646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835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646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647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787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649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976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646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647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787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649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988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646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647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787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649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750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646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647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787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649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1069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646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647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787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649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751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646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647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787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649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752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646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647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787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649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753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646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647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787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649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754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646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647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787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649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755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646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647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787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649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756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646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647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649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757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646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647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787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649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984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646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647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787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649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1070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646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647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787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649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758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646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647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649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759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646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647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649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760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646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647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787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649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773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646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949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646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761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646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647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787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649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762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647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787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649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1071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647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787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649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763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646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647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787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649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764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647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649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765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646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647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N39" sqref="N39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831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332</v>
      </c>
      <c r="C20" s="18"/>
      <c r="D20" s="18"/>
      <c r="E20" s="18"/>
      <c r="F20" s="19"/>
      <c r="G20" s="1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323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336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337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338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1.25</v>
      </c>
      <c r="J28" s="147">
        <v>1.25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1.25</v>
      </c>
      <c r="J30" s="147">
        <v>1.25</v>
      </c>
      <c r="K30" s="65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324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</v>
      </c>
      <c r="I34" s="147">
        <v>1</v>
      </c>
      <c r="J34" s="147">
        <v>1</v>
      </c>
      <c r="K34" s="65">
        <v>1</v>
      </c>
    </row>
    <row r="35" spans="1:18">
      <c r="A35" s="64" t="s">
        <v>325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995</v>
      </c>
      <c r="R37" s="134"/>
    </row>
    <row r="38" spans="1:18">
      <c r="A38" s="64" t="s">
        <v>242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3</v>
      </c>
      <c r="J55" s="72">
        <v>3</v>
      </c>
      <c r="K55" s="73">
        <v>3</v>
      </c>
    </row>
    <row r="56" spans="1:18">
      <c r="A56" s="64" t="s">
        <v>323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9">
        <v>2.5</v>
      </c>
      <c r="I56" s="149">
        <v>3</v>
      </c>
      <c r="J56" s="149">
        <v>3</v>
      </c>
      <c r="K56" s="65">
        <v>3</v>
      </c>
    </row>
    <row r="57" spans="1:18">
      <c r="A57" s="64" t="s">
        <v>826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9">
        <v>1.8</v>
      </c>
      <c r="H57" s="149">
        <v>1.8</v>
      </c>
      <c r="I57" s="149">
        <v>1.8</v>
      </c>
      <c r="J57" s="149">
        <v>1.8</v>
      </c>
      <c r="K57" s="149">
        <v>1.8</v>
      </c>
    </row>
    <row r="58" spans="1:18">
      <c r="A58" s="64" t="s">
        <v>336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9">
        <v>1.8</v>
      </c>
      <c r="H58" s="149">
        <v>1.8</v>
      </c>
      <c r="I58" s="149">
        <v>1.8</v>
      </c>
      <c r="J58" s="149">
        <v>1.8</v>
      </c>
      <c r="K58" s="149">
        <v>1.8</v>
      </c>
    </row>
    <row r="59" spans="1:18">
      <c r="A59" s="64" t="s">
        <v>337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9">
        <v>1.8</v>
      </c>
      <c r="H59" s="149">
        <v>1.8</v>
      </c>
      <c r="I59" s="149">
        <v>1.8</v>
      </c>
      <c r="J59" s="149">
        <v>1.8</v>
      </c>
      <c r="K59" s="149">
        <v>1.8</v>
      </c>
    </row>
    <row r="60" spans="1:18">
      <c r="A60" s="64" t="s">
        <v>338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9">
        <v>1.8</v>
      </c>
      <c r="H60" s="149">
        <v>1.8</v>
      </c>
      <c r="I60" s="149">
        <v>1.8</v>
      </c>
      <c r="J60" s="149">
        <v>1.8</v>
      </c>
      <c r="K60" s="149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9">
        <v>2</v>
      </c>
      <c r="H61" s="149">
        <v>2</v>
      </c>
      <c r="I61" s="149">
        <v>2</v>
      </c>
      <c r="J61" s="149">
        <v>2</v>
      </c>
      <c r="K61" s="149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9">
        <v>2</v>
      </c>
      <c r="H62" s="149">
        <v>2</v>
      </c>
      <c r="I62" s="149">
        <v>2.25</v>
      </c>
      <c r="J62" s="149">
        <v>2.25</v>
      </c>
      <c r="K62" s="149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9">
        <v>2</v>
      </c>
      <c r="H63" s="149">
        <v>2</v>
      </c>
      <c r="I63" s="149">
        <v>2</v>
      </c>
      <c r="J63" s="149">
        <v>2</v>
      </c>
      <c r="K63" s="149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9">
        <v>2</v>
      </c>
      <c r="H64" s="149">
        <v>2</v>
      </c>
      <c r="I64" s="149">
        <v>2.25</v>
      </c>
      <c r="J64" s="149">
        <v>2.25</v>
      </c>
      <c r="K64" s="149">
        <v>2</v>
      </c>
    </row>
    <row r="65" spans="1:11">
      <c r="A65" s="64" t="s">
        <v>326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9">
        <v>2</v>
      </c>
      <c r="H65" s="149">
        <v>2</v>
      </c>
      <c r="I65" s="149">
        <v>2</v>
      </c>
      <c r="J65" s="149">
        <v>2</v>
      </c>
      <c r="K65" s="149">
        <v>2</v>
      </c>
    </row>
    <row r="66" spans="1:11">
      <c r="A66" s="64" t="s">
        <v>327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9">
        <v>2</v>
      </c>
      <c r="H66" s="149">
        <v>2</v>
      </c>
      <c r="I66" s="149">
        <v>2</v>
      </c>
      <c r="J66" s="149">
        <v>2</v>
      </c>
      <c r="K66" s="149">
        <v>2</v>
      </c>
    </row>
    <row r="67" spans="1:11">
      <c r="A67" s="64" t="s">
        <v>328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9">
        <v>2</v>
      </c>
      <c r="H67" s="149">
        <v>2</v>
      </c>
      <c r="I67" s="149">
        <v>2</v>
      </c>
      <c r="J67" s="149">
        <v>2</v>
      </c>
      <c r="K67" s="149">
        <v>2</v>
      </c>
    </row>
    <row r="68" spans="1:11">
      <c r="A68" s="64" t="s">
        <v>324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9">
        <v>3.5</v>
      </c>
      <c r="I68" s="149">
        <v>2</v>
      </c>
      <c r="J68" s="149">
        <v>2</v>
      </c>
      <c r="K68" s="149">
        <v>2</v>
      </c>
    </row>
    <row r="69" spans="1:11">
      <c r="A69" s="64" t="s">
        <v>325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9">
        <v>1</v>
      </c>
      <c r="I69" s="149">
        <v>2</v>
      </c>
      <c r="J69" s="149">
        <v>2</v>
      </c>
      <c r="K69" s="149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600</v>
      </c>
      <c r="B1" s="30">
        <v>1.2</v>
      </c>
    </row>
    <row r="2" spans="1:18">
      <c r="A2" s="29" t="s">
        <v>601</v>
      </c>
      <c r="B2" s="30">
        <v>1.2</v>
      </c>
    </row>
    <row r="3" spans="1:18">
      <c r="A3" s="29" t="s">
        <v>602</v>
      </c>
      <c r="B3" s="30">
        <v>1.2</v>
      </c>
    </row>
    <row r="4" spans="1:18">
      <c r="A4" s="29" t="s">
        <v>604</v>
      </c>
      <c r="B4" s="30">
        <v>1.2</v>
      </c>
    </row>
    <row r="5" spans="1:18">
      <c r="A5" s="29" t="s">
        <v>603</v>
      </c>
      <c r="B5" s="30">
        <v>1.2</v>
      </c>
    </row>
    <row r="6" spans="1:18">
      <c r="A6" s="43" t="s">
        <v>586</v>
      </c>
      <c r="B6" s="44">
        <v>1.2</v>
      </c>
    </row>
    <row r="7" spans="1:18">
      <c r="A7" s="154" t="s">
        <v>590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8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  <c r="R8" s="19" t="s">
        <v>587</v>
      </c>
    </row>
    <row r="9" spans="1:18">
      <c r="A9" s="16" t="s">
        <v>454</v>
      </c>
      <c r="B9" s="35" t="s">
        <v>590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609</v>
      </c>
    </row>
    <row r="10" spans="1:18">
      <c r="A10" s="16" t="s">
        <v>455</v>
      </c>
      <c r="B10" s="35" t="s">
        <v>590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609</v>
      </c>
    </row>
    <row r="11" spans="1:18">
      <c r="A11" s="16" t="s">
        <v>458</v>
      </c>
      <c r="B11" s="35" t="s">
        <v>590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609</v>
      </c>
      <c r="R11" t="s">
        <v>621</v>
      </c>
    </row>
    <row r="12" spans="1:18">
      <c r="A12" s="16" t="s">
        <v>459</v>
      </c>
      <c r="B12" s="35" t="s">
        <v>590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609</v>
      </c>
    </row>
    <row r="13" spans="1:18">
      <c r="A13" s="16" t="s">
        <v>462</v>
      </c>
      <c r="B13" s="35" t="s">
        <v>590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610</v>
      </c>
    </row>
    <row r="14" spans="1:18">
      <c r="A14" s="16" t="s">
        <v>464</v>
      </c>
      <c r="B14" s="35" t="s">
        <v>590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609</v>
      </c>
    </row>
    <row r="15" spans="1:18">
      <c r="A15" s="16" t="s">
        <v>465</v>
      </c>
      <c r="B15" s="35" t="s">
        <v>590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609</v>
      </c>
      <c r="R15" t="s">
        <v>635</v>
      </c>
    </row>
    <row r="16" spans="1:18">
      <c r="A16" s="16" t="s">
        <v>466</v>
      </c>
      <c r="B16" s="35" t="s">
        <v>590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612</v>
      </c>
    </row>
    <row r="17" spans="1:18">
      <c r="A17" s="16" t="s">
        <v>467</v>
      </c>
      <c r="B17" s="35" t="s">
        <v>590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609</v>
      </c>
      <c r="R17" t="s">
        <v>631</v>
      </c>
    </row>
    <row r="18" spans="1:18">
      <c r="A18" s="16" t="s">
        <v>468</v>
      </c>
      <c r="B18" s="35" t="s">
        <v>590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609</v>
      </c>
    </row>
    <row r="19" spans="1:18">
      <c r="A19" s="16" t="s">
        <v>469</v>
      </c>
      <c r="B19" s="35" t="s">
        <v>590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610</v>
      </c>
    </row>
    <row r="20" spans="1:18">
      <c r="A20" s="16" t="s">
        <v>470</v>
      </c>
      <c r="B20" s="35" t="s">
        <v>590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609</v>
      </c>
    </row>
    <row r="21" spans="1:18">
      <c r="A21" s="16" t="s">
        <v>471</v>
      </c>
      <c r="B21" s="35" t="s">
        <v>590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609</v>
      </c>
      <c r="R21" t="s">
        <v>632</v>
      </c>
    </row>
    <row r="22" spans="1:18">
      <c r="A22" s="16" t="s">
        <v>472</v>
      </c>
      <c r="B22" s="35" t="s">
        <v>590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612</v>
      </c>
      <c r="R22" t="s">
        <v>621</v>
      </c>
    </row>
    <row r="23" spans="1:18">
      <c r="A23" s="16" t="s">
        <v>473</v>
      </c>
      <c r="B23" s="35" t="s">
        <v>590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609</v>
      </c>
      <c r="R23" t="s">
        <v>623</v>
      </c>
    </row>
    <row r="24" spans="1:18">
      <c r="A24" s="16" t="s">
        <v>474</v>
      </c>
      <c r="B24" s="35" t="s">
        <v>590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613</v>
      </c>
    </row>
    <row r="25" spans="1:18">
      <c r="A25" s="16" t="s">
        <v>475</v>
      </c>
      <c r="B25" s="35" t="s">
        <v>590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609</v>
      </c>
      <c r="R25" t="s">
        <v>622</v>
      </c>
    </row>
    <row r="26" spans="1:18">
      <c r="A26" s="27" t="s">
        <v>518</v>
      </c>
      <c r="B26" s="35" t="s">
        <v>590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613</v>
      </c>
      <c r="R26" t="s">
        <v>633</v>
      </c>
    </row>
    <row r="27" spans="1:18">
      <c r="A27" s="25" t="s">
        <v>476</v>
      </c>
      <c r="B27" s="35" t="s">
        <v>590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613</v>
      </c>
      <c r="R27" t="s">
        <v>634</v>
      </c>
    </row>
    <row r="28" spans="1:18">
      <c r="A28" s="25" t="s">
        <v>479</v>
      </c>
      <c r="B28" s="36" t="s">
        <v>590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591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8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9" t="s">
        <v>611</v>
      </c>
      <c r="R31" s="19" t="s">
        <v>587</v>
      </c>
    </row>
    <row r="32" spans="1:18">
      <c r="A32" s="16" t="s">
        <v>456</v>
      </c>
      <c r="B32" s="37" t="s">
        <v>591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609</v>
      </c>
    </row>
    <row r="33" spans="1:18">
      <c r="A33" s="16" t="s">
        <v>457</v>
      </c>
      <c r="B33" s="37" t="s">
        <v>591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609</v>
      </c>
    </row>
    <row r="34" spans="1:18">
      <c r="A34" s="16" t="s">
        <v>460</v>
      </c>
      <c r="B34" s="37" t="s">
        <v>591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609</v>
      </c>
    </row>
    <row r="35" spans="1:18">
      <c r="A35" s="16" t="s">
        <v>478</v>
      </c>
      <c r="B35" s="37" t="s">
        <v>591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612</v>
      </c>
    </row>
    <row r="36" spans="1:18">
      <c r="A36" s="16" t="s">
        <v>480</v>
      </c>
      <c r="B36" s="37" t="s">
        <v>591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609</v>
      </c>
    </row>
    <row r="37" spans="1:18">
      <c r="A37" s="16" t="s">
        <v>481</v>
      </c>
      <c r="B37" s="37" t="s">
        <v>591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609</v>
      </c>
    </row>
    <row r="38" spans="1:18">
      <c r="A38" s="16" t="s">
        <v>483</v>
      </c>
      <c r="B38" s="37" t="s">
        <v>591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609</v>
      </c>
      <c r="R38" t="s">
        <v>628</v>
      </c>
    </row>
    <row r="39" spans="1:18">
      <c r="A39" s="16" t="s">
        <v>487</v>
      </c>
      <c r="B39" s="37" t="s">
        <v>591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610</v>
      </c>
    </row>
    <row r="40" spans="1:18">
      <c r="A40" s="16" t="s">
        <v>488</v>
      </c>
      <c r="B40" s="37" t="s">
        <v>591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615</v>
      </c>
    </row>
    <row r="41" spans="1:18">
      <c r="A41" s="16" t="s">
        <v>489</v>
      </c>
      <c r="B41" s="37" t="s">
        <v>591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609</v>
      </c>
    </row>
    <row r="42" spans="1:18">
      <c r="A42" s="16" t="s">
        <v>490</v>
      </c>
      <c r="B42" s="37" t="s">
        <v>591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609</v>
      </c>
      <c r="R42" t="s">
        <v>625</v>
      </c>
    </row>
    <row r="43" spans="1:18">
      <c r="A43" s="16" t="s">
        <v>493</v>
      </c>
      <c r="B43" s="37" t="s">
        <v>591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612</v>
      </c>
      <c r="R43" t="s">
        <v>624</v>
      </c>
    </row>
    <row r="44" spans="1:18">
      <c r="A44" s="16" t="s">
        <v>495</v>
      </c>
      <c r="B44" s="37" t="s">
        <v>591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609</v>
      </c>
    </row>
    <row r="45" spans="1:18">
      <c r="A45" s="16" t="s">
        <v>497</v>
      </c>
      <c r="B45" s="37" t="s">
        <v>591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609</v>
      </c>
    </row>
    <row r="46" spans="1:18">
      <c r="A46" s="16" t="s">
        <v>498</v>
      </c>
      <c r="B46" s="37" t="s">
        <v>591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612</v>
      </c>
    </row>
    <row r="47" spans="1:18">
      <c r="A47" s="16" t="s">
        <v>499</v>
      </c>
      <c r="B47" s="37" t="s">
        <v>591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612</v>
      </c>
      <c r="R47" t="s">
        <v>636</v>
      </c>
    </row>
    <row r="48" spans="1:18">
      <c r="A48" s="16" t="s">
        <v>501</v>
      </c>
      <c r="B48" s="37" t="s">
        <v>591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610</v>
      </c>
      <c r="R48" t="s">
        <v>627</v>
      </c>
    </row>
    <row r="49" spans="1:18">
      <c r="A49" s="16" t="s">
        <v>503</v>
      </c>
      <c r="B49" s="37" t="s">
        <v>591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612</v>
      </c>
      <c r="R49" t="s">
        <v>637</v>
      </c>
    </row>
    <row r="50" spans="1:18">
      <c r="A50" s="16" t="s">
        <v>461</v>
      </c>
      <c r="B50" s="37" t="s">
        <v>591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609</v>
      </c>
    </row>
    <row r="51" spans="1:18">
      <c r="A51" s="16" t="s">
        <v>858</v>
      </c>
      <c r="B51" s="37" t="s">
        <v>591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610</v>
      </c>
    </row>
    <row r="52" spans="1:18">
      <c r="A52" s="16" t="s">
        <v>859</v>
      </c>
      <c r="B52" s="37" t="s">
        <v>591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610</v>
      </c>
    </row>
    <row r="53" spans="1:18">
      <c r="A53" s="25" t="s">
        <v>482</v>
      </c>
      <c r="B53" s="37" t="s">
        <v>591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612</v>
      </c>
    </row>
    <row r="54" spans="1:18">
      <c r="A54" s="25" t="s">
        <v>484</v>
      </c>
      <c r="B54" s="37" t="s">
        <v>591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609</v>
      </c>
      <c r="R54" t="s">
        <v>629</v>
      </c>
    </row>
    <row r="55" spans="1:18">
      <c r="A55" s="25" t="s">
        <v>485</v>
      </c>
      <c r="B55" s="37" t="s">
        <v>591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609</v>
      </c>
    </row>
    <row r="56" spans="1:18">
      <c r="A56" s="25" t="s">
        <v>486</v>
      </c>
      <c r="B56" s="37" t="s">
        <v>591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609</v>
      </c>
    </row>
    <row r="57" spans="1:18">
      <c r="A57" s="25" t="s">
        <v>491</v>
      </c>
      <c r="B57" s="37" t="s">
        <v>591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609</v>
      </c>
      <c r="R57" t="s">
        <v>629</v>
      </c>
    </row>
    <row r="58" spans="1:18">
      <c r="A58" s="25" t="s">
        <v>492</v>
      </c>
      <c r="B58" s="37" t="s">
        <v>591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609</v>
      </c>
      <c r="R58" t="s">
        <v>628</v>
      </c>
    </row>
    <row r="59" spans="1:18">
      <c r="A59" s="25" t="s">
        <v>494</v>
      </c>
      <c r="B59" s="37" t="s">
        <v>591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609</v>
      </c>
    </row>
    <row r="60" spans="1:18">
      <c r="A60" s="25" t="s">
        <v>496</v>
      </c>
      <c r="B60" s="37" t="s">
        <v>591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613</v>
      </c>
      <c r="R60" t="s">
        <v>638</v>
      </c>
    </row>
    <row r="61" spans="1:18">
      <c r="A61" s="25" t="s">
        <v>500</v>
      </c>
      <c r="B61" s="37" t="s">
        <v>591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609</v>
      </c>
      <c r="R61" t="s">
        <v>626</v>
      </c>
    </row>
    <row r="62" spans="1:18">
      <c r="A62" s="25" t="s">
        <v>502</v>
      </c>
      <c r="B62" s="37" t="s">
        <v>591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612</v>
      </c>
      <c r="R62" t="s">
        <v>629</v>
      </c>
    </row>
    <row r="63" spans="1:18">
      <c r="A63" s="25" t="s">
        <v>504</v>
      </c>
      <c r="B63" s="37" t="s">
        <v>591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612</v>
      </c>
    </row>
    <row r="64" spans="1:18">
      <c r="A64" s="27" t="s">
        <v>556</v>
      </c>
      <c r="B64" s="37" t="s">
        <v>591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609</v>
      </c>
    </row>
    <row r="65" spans="1:18">
      <c r="A65" s="27" t="s">
        <v>557</v>
      </c>
      <c r="B65" s="37" t="s">
        <v>591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613</v>
      </c>
      <c r="R65" t="s">
        <v>636</v>
      </c>
    </row>
    <row r="66" spans="1:18">
      <c r="A66" s="27" t="s">
        <v>558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610</v>
      </c>
      <c r="R66" t="s">
        <v>639</v>
      </c>
    </row>
    <row r="67" spans="1:18">
      <c r="A67" s="27" t="s">
        <v>581</v>
      </c>
      <c r="B67" s="37" t="s">
        <v>591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613</v>
      </c>
      <c r="R67" t="s">
        <v>640</v>
      </c>
    </row>
    <row r="68" spans="1:18">
      <c r="A68" s="27" t="s">
        <v>582</v>
      </c>
      <c r="B68" s="37" t="s">
        <v>591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609</v>
      </c>
    </row>
    <row r="69" spans="1:18">
      <c r="A69" s="27" t="s">
        <v>584</v>
      </c>
      <c r="B69" s="38" t="s">
        <v>591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612</v>
      </c>
    </row>
    <row r="70" spans="1:18">
      <c r="A70" s="27" t="s">
        <v>856</v>
      </c>
      <c r="B70" s="37" t="s">
        <v>591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610</v>
      </c>
    </row>
    <row r="71" spans="1:18">
      <c r="A71" s="27" t="s">
        <v>857</v>
      </c>
      <c r="B71" s="37" t="s">
        <v>591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609</v>
      </c>
      <c r="R71" s="19" t="s">
        <v>587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592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7"/>
    </row>
    <row r="74" spans="1:18">
      <c r="A74" s="28" t="s">
        <v>0</v>
      </c>
      <c r="B74" s="18" t="s">
        <v>588</v>
      </c>
      <c r="C74" s="18" t="s">
        <v>589</v>
      </c>
      <c r="D74" s="24" t="s">
        <v>595</v>
      </c>
      <c r="E74" s="24" t="s">
        <v>596</v>
      </c>
      <c r="F74" s="24" t="s">
        <v>597</v>
      </c>
      <c r="G74" s="24" t="s">
        <v>594</v>
      </c>
      <c r="H74" s="24" t="s">
        <v>4</v>
      </c>
      <c r="I74" s="19" t="s">
        <v>598</v>
      </c>
      <c r="J74" s="19" t="s">
        <v>599</v>
      </c>
      <c r="K74" s="24" t="s">
        <v>595</v>
      </c>
      <c r="L74" s="24" t="s">
        <v>596</v>
      </c>
      <c r="M74" s="24" t="s">
        <v>597</v>
      </c>
      <c r="N74" s="24" t="s">
        <v>594</v>
      </c>
      <c r="O74" s="24" t="s">
        <v>4</v>
      </c>
      <c r="P74" s="19" t="s">
        <v>598</v>
      </c>
      <c r="Q74" s="19" t="s">
        <v>611</v>
      </c>
    </row>
    <row r="75" spans="1:18">
      <c r="A75" s="16" t="s">
        <v>506</v>
      </c>
      <c r="B75" s="37" t="s">
        <v>592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610</v>
      </c>
      <c r="R75" t="s">
        <v>627</v>
      </c>
    </row>
    <row r="76" spans="1:18">
      <c r="A76" s="16" t="s">
        <v>507</v>
      </c>
      <c r="B76" s="37" t="s">
        <v>592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610</v>
      </c>
    </row>
    <row r="77" spans="1:18">
      <c r="A77" s="16" t="s">
        <v>512</v>
      </c>
      <c r="B77" s="37" t="s">
        <v>592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610</v>
      </c>
      <c r="R77" t="s">
        <v>636</v>
      </c>
    </row>
    <row r="78" spans="1:18">
      <c r="A78" s="16" t="s">
        <v>514</v>
      </c>
      <c r="B78" s="37" t="s">
        <v>592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610</v>
      </c>
    </row>
    <row r="79" spans="1:18">
      <c r="A79" s="16" t="s">
        <v>351</v>
      </c>
      <c r="B79" s="37" t="s">
        <v>592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616</v>
      </c>
    </row>
    <row r="80" spans="1:18">
      <c r="A80" s="16" t="s">
        <v>517</v>
      </c>
      <c r="B80" s="37" t="s">
        <v>592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610</v>
      </c>
    </row>
    <row r="81" spans="1:18">
      <c r="A81" s="16" t="s">
        <v>316</v>
      </c>
      <c r="B81" s="37" t="s">
        <v>592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616</v>
      </c>
      <c r="R81" t="s">
        <v>629</v>
      </c>
    </row>
    <row r="82" spans="1:18">
      <c r="A82" s="16" t="s">
        <v>233</v>
      </c>
      <c r="B82" s="37" t="s">
        <v>592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617</v>
      </c>
    </row>
    <row r="83" spans="1:18">
      <c r="A83" s="25" t="s">
        <v>463</v>
      </c>
      <c r="B83" s="37" t="s">
        <v>592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619</v>
      </c>
    </row>
    <row r="84" spans="1:18">
      <c r="A84" s="25" t="s">
        <v>477</v>
      </c>
      <c r="B84" s="37" t="s">
        <v>592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612</v>
      </c>
    </row>
    <row r="85" spans="1:18">
      <c r="A85" s="25" t="s">
        <v>505</v>
      </c>
      <c r="B85" s="37" t="s">
        <v>592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620</v>
      </c>
      <c r="R85" t="s">
        <v>642</v>
      </c>
    </row>
    <row r="86" spans="1:18">
      <c r="A86" s="25" t="s">
        <v>508</v>
      </c>
      <c r="B86" s="37" t="s">
        <v>592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610</v>
      </c>
      <c r="R86" t="s">
        <v>632</v>
      </c>
    </row>
    <row r="87" spans="1:18">
      <c r="A87" s="25" t="s">
        <v>509</v>
      </c>
      <c r="B87" s="37" t="s">
        <v>592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618</v>
      </c>
      <c r="R87" t="s">
        <v>631</v>
      </c>
    </row>
    <row r="88" spans="1:18">
      <c r="A88" s="25" t="s">
        <v>510</v>
      </c>
      <c r="B88" s="37" t="s">
        <v>592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612</v>
      </c>
      <c r="R88" t="s">
        <v>630</v>
      </c>
    </row>
    <row r="89" spans="1:18">
      <c r="A89" s="25" t="s">
        <v>511</v>
      </c>
      <c r="B89" s="37" t="s">
        <v>592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610</v>
      </c>
    </row>
    <row r="90" spans="1:18">
      <c r="A90" s="25" t="s">
        <v>513</v>
      </c>
      <c r="B90" s="37" t="s">
        <v>592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612</v>
      </c>
    </row>
    <row r="91" spans="1:18">
      <c r="A91" s="25" t="s">
        <v>515</v>
      </c>
      <c r="B91" s="37" t="s">
        <v>592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610</v>
      </c>
    </row>
    <row r="92" spans="1:18">
      <c r="A92" s="25" t="s">
        <v>516</v>
      </c>
      <c r="B92" s="37" t="s">
        <v>592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612</v>
      </c>
      <c r="R92" t="s">
        <v>629</v>
      </c>
    </row>
    <row r="93" spans="1:18">
      <c r="A93" s="27" t="s">
        <v>559</v>
      </c>
      <c r="B93" s="37" t="s">
        <v>592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610</v>
      </c>
      <c r="R93" t="s">
        <v>641</v>
      </c>
    </row>
    <row r="94" spans="1:18">
      <c r="A94" s="27" t="s">
        <v>560</v>
      </c>
      <c r="B94" s="37" t="s">
        <v>592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612</v>
      </c>
    </row>
    <row r="95" spans="1:18">
      <c r="A95" s="27" t="s">
        <v>580</v>
      </c>
      <c r="B95" s="37" t="s">
        <v>592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612</v>
      </c>
    </row>
    <row r="96" spans="1:18">
      <c r="A96" s="27" t="s">
        <v>583</v>
      </c>
      <c r="B96" s="37" t="s">
        <v>592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610</v>
      </c>
    </row>
    <row r="97" spans="1:17">
      <c r="A97" s="27" t="s">
        <v>585</v>
      </c>
      <c r="B97" s="38" t="s">
        <v>592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610</v>
      </c>
    </row>
    <row r="98" spans="1:17">
      <c r="A98" s="27" t="s">
        <v>973</v>
      </c>
      <c r="B98" s="38" t="s">
        <v>592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Q98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600</v>
      </c>
      <c r="B1" s="30">
        <v>1.1000000000000001</v>
      </c>
    </row>
    <row r="2" spans="1:17">
      <c r="A2" s="29" t="s">
        <v>601</v>
      </c>
      <c r="B2" s="30">
        <v>1.1000000000000001</v>
      </c>
    </row>
    <row r="3" spans="1:17">
      <c r="A3" s="29" t="s">
        <v>602</v>
      </c>
      <c r="B3" s="30">
        <v>1.1000000000000001</v>
      </c>
    </row>
    <row r="4" spans="1:17">
      <c r="A4" s="29" t="s">
        <v>604</v>
      </c>
      <c r="B4" s="30">
        <v>1.1000000000000001</v>
      </c>
    </row>
    <row r="5" spans="1:17">
      <c r="A5" s="29" t="s">
        <v>603</v>
      </c>
      <c r="B5" s="30">
        <v>1.1000000000000001</v>
      </c>
    </row>
    <row r="6" spans="1:17">
      <c r="A6" s="43" t="s">
        <v>586</v>
      </c>
      <c r="B6" s="44">
        <v>1.1000000000000001</v>
      </c>
    </row>
    <row r="7" spans="1:17">
      <c r="A7" s="154" t="s">
        <v>590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7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</row>
    <row r="9" spans="1:17">
      <c r="A9" s="16" t="s">
        <v>454</v>
      </c>
      <c r="B9" s="35" t="s">
        <v>590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609</v>
      </c>
    </row>
    <row r="10" spans="1:17">
      <c r="A10" s="16" t="s">
        <v>455</v>
      </c>
      <c r="B10" s="35" t="s">
        <v>590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609</v>
      </c>
    </row>
    <row r="11" spans="1:17">
      <c r="A11" s="16" t="s">
        <v>458</v>
      </c>
      <c r="B11" s="35" t="s">
        <v>590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609</v>
      </c>
    </row>
    <row r="12" spans="1:17">
      <c r="A12" s="16" t="s">
        <v>459</v>
      </c>
      <c r="B12" s="35" t="s">
        <v>590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609</v>
      </c>
    </row>
    <row r="13" spans="1:17">
      <c r="A13" s="16" t="s">
        <v>462</v>
      </c>
      <c r="B13" s="35" t="s">
        <v>590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610</v>
      </c>
    </row>
    <row r="14" spans="1:17">
      <c r="A14" s="16" t="s">
        <v>464</v>
      </c>
      <c r="B14" s="35" t="s">
        <v>590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609</v>
      </c>
    </row>
    <row r="15" spans="1:17">
      <c r="A15" s="16" t="s">
        <v>465</v>
      </c>
      <c r="B15" s="35" t="s">
        <v>590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609</v>
      </c>
    </row>
    <row r="16" spans="1:17">
      <c r="A16" s="16" t="s">
        <v>466</v>
      </c>
      <c r="B16" s="35" t="s">
        <v>590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612</v>
      </c>
    </row>
    <row r="17" spans="1:17">
      <c r="A17" s="16" t="s">
        <v>467</v>
      </c>
      <c r="B17" s="35" t="s">
        <v>590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609</v>
      </c>
    </row>
    <row r="18" spans="1:17">
      <c r="A18" s="16" t="s">
        <v>468</v>
      </c>
      <c r="B18" s="35" t="s">
        <v>590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609</v>
      </c>
    </row>
    <row r="19" spans="1:17">
      <c r="A19" s="16" t="s">
        <v>469</v>
      </c>
      <c r="B19" s="35" t="s">
        <v>590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610</v>
      </c>
    </row>
    <row r="20" spans="1:17">
      <c r="A20" s="16" t="s">
        <v>470</v>
      </c>
      <c r="B20" s="35" t="s">
        <v>590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609</v>
      </c>
    </row>
    <row r="21" spans="1:17">
      <c r="A21" s="16" t="s">
        <v>471</v>
      </c>
      <c r="B21" s="35" t="s">
        <v>590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609</v>
      </c>
    </row>
    <row r="22" spans="1:17">
      <c r="A22" s="16" t="s">
        <v>472</v>
      </c>
      <c r="B22" s="35" t="s">
        <v>590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612</v>
      </c>
    </row>
    <row r="23" spans="1:17">
      <c r="A23" s="16" t="s">
        <v>473</v>
      </c>
      <c r="B23" s="35" t="s">
        <v>590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609</v>
      </c>
    </row>
    <row r="24" spans="1:17">
      <c r="A24" s="16" t="s">
        <v>474</v>
      </c>
      <c r="B24" s="35" t="s">
        <v>590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613</v>
      </c>
    </row>
    <row r="25" spans="1:17">
      <c r="A25" s="16" t="s">
        <v>475</v>
      </c>
      <c r="B25" s="35" t="s">
        <v>590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609</v>
      </c>
    </row>
    <row r="26" spans="1:17">
      <c r="A26" s="27" t="s">
        <v>518</v>
      </c>
      <c r="B26" s="35" t="s">
        <v>590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613</v>
      </c>
    </row>
    <row r="27" spans="1:17">
      <c r="A27" s="25" t="s">
        <v>476</v>
      </c>
      <c r="B27" s="35" t="s">
        <v>590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613</v>
      </c>
    </row>
    <row r="28" spans="1:17">
      <c r="A28" s="25" t="s">
        <v>479</v>
      </c>
      <c r="B28" s="36" t="s">
        <v>590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614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591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7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8" t="s">
        <v>587</v>
      </c>
    </row>
    <row r="32" spans="1:17">
      <c r="A32" s="16" t="s">
        <v>456</v>
      </c>
      <c r="B32" s="37" t="s">
        <v>591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609</v>
      </c>
    </row>
    <row r="33" spans="1:17">
      <c r="A33" s="16" t="s">
        <v>457</v>
      </c>
      <c r="B33" s="37" t="s">
        <v>591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609</v>
      </c>
    </row>
    <row r="34" spans="1:17">
      <c r="A34" s="16" t="s">
        <v>460</v>
      </c>
      <c r="B34" s="37" t="s">
        <v>591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609</v>
      </c>
    </row>
    <row r="35" spans="1:17">
      <c r="A35" s="16" t="s">
        <v>478</v>
      </c>
      <c r="B35" s="37" t="s">
        <v>591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612</v>
      </c>
    </row>
    <row r="36" spans="1:17">
      <c r="A36" s="16" t="s">
        <v>480</v>
      </c>
      <c r="B36" s="37" t="s">
        <v>591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609</v>
      </c>
    </row>
    <row r="37" spans="1:17">
      <c r="A37" s="16" t="s">
        <v>481</v>
      </c>
      <c r="B37" s="37" t="s">
        <v>591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609</v>
      </c>
    </row>
    <row r="38" spans="1:17">
      <c r="A38" s="16" t="s">
        <v>483</v>
      </c>
      <c r="B38" s="37" t="s">
        <v>591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609</v>
      </c>
    </row>
    <row r="39" spans="1:17">
      <c r="A39" s="16" t="s">
        <v>487</v>
      </c>
      <c r="B39" s="37" t="s">
        <v>591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610</v>
      </c>
    </row>
    <row r="40" spans="1:17">
      <c r="A40" s="16" t="s">
        <v>488</v>
      </c>
      <c r="B40" s="37" t="s">
        <v>591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615</v>
      </c>
    </row>
    <row r="41" spans="1:17">
      <c r="A41" s="16" t="s">
        <v>489</v>
      </c>
      <c r="B41" s="37" t="s">
        <v>591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609</v>
      </c>
    </row>
    <row r="42" spans="1:17">
      <c r="A42" s="16" t="s">
        <v>490</v>
      </c>
      <c r="B42" s="37" t="s">
        <v>591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609</v>
      </c>
    </row>
    <row r="43" spans="1:17">
      <c r="A43" s="16" t="s">
        <v>493</v>
      </c>
      <c r="B43" s="37" t="s">
        <v>591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612</v>
      </c>
    </row>
    <row r="44" spans="1:17">
      <c r="A44" s="16" t="s">
        <v>495</v>
      </c>
      <c r="B44" s="37" t="s">
        <v>591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609</v>
      </c>
    </row>
    <row r="45" spans="1:17">
      <c r="A45" s="16" t="s">
        <v>497</v>
      </c>
      <c r="B45" s="37" t="s">
        <v>591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609</v>
      </c>
    </row>
    <row r="46" spans="1:17">
      <c r="A46" s="16" t="s">
        <v>498</v>
      </c>
      <c r="B46" s="37" t="s">
        <v>591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612</v>
      </c>
    </row>
    <row r="47" spans="1:17">
      <c r="A47" s="16" t="s">
        <v>499</v>
      </c>
      <c r="B47" s="37" t="s">
        <v>591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612</v>
      </c>
    </row>
    <row r="48" spans="1:17">
      <c r="A48" s="16" t="s">
        <v>501</v>
      </c>
      <c r="B48" s="37" t="s">
        <v>591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610</v>
      </c>
    </row>
    <row r="49" spans="1:17">
      <c r="A49" s="16" t="s">
        <v>503</v>
      </c>
      <c r="B49" s="37" t="s">
        <v>591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612</v>
      </c>
    </row>
    <row r="50" spans="1:17">
      <c r="A50" s="16" t="s">
        <v>461</v>
      </c>
      <c r="B50" s="37" t="s">
        <v>591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609</v>
      </c>
    </row>
    <row r="51" spans="1:17">
      <c r="A51" s="25" t="s">
        <v>482</v>
      </c>
      <c r="B51" s="37" t="s">
        <v>591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612</v>
      </c>
    </row>
    <row r="52" spans="1:17">
      <c r="A52" s="25" t="s">
        <v>484</v>
      </c>
      <c r="B52" s="37" t="s">
        <v>591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609</v>
      </c>
    </row>
    <row r="53" spans="1:17">
      <c r="A53" s="25" t="s">
        <v>485</v>
      </c>
      <c r="B53" s="37" t="s">
        <v>591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609</v>
      </c>
    </row>
    <row r="54" spans="1:17">
      <c r="A54" s="25" t="s">
        <v>486</v>
      </c>
      <c r="B54" s="37" t="s">
        <v>591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609</v>
      </c>
    </row>
    <row r="55" spans="1:17">
      <c r="A55" s="25" t="s">
        <v>491</v>
      </c>
      <c r="B55" s="37" t="s">
        <v>591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609</v>
      </c>
    </row>
    <row r="56" spans="1:17">
      <c r="A56" s="25" t="s">
        <v>492</v>
      </c>
      <c r="B56" s="37" t="s">
        <v>591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609</v>
      </c>
    </row>
    <row r="57" spans="1:17">
      <c r="A57" s="25" t="s">
        <v>494</v>
      </c>
      <c r="B57" s="37" t="s">
        <v>591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609</v>
      </c>
    </row>
    <row r="58" spans="1:17">
      <c r="A58" s="25" t="s">
        <v>496</v>
      </c>
      <c r="B58" s="37" t="s">
        <v>591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613</v>
      </c>
    </row>
    <row r="59" spans="1:17">
      <c r="A59" s="25" t="s">
        <v>500</v>
      </c>
      <c r="B59" s="37" t="s">
        <v>591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609</v>
      </c>
    </row>
    <row r="60" spans="1:17">
      <c r="A60" s="25" t="s">
        <v>502</v>
      </c>
      <c r="B60" s="37" t="s">
        <v>591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612</v>
      </c>
    </row>
    <row r="61" spans="1:17">
      <c r="A61" s="25" t="s">
        <v>504</v>
      </c>
      <c r="B61" s="37" t="s">
        <v>591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612</v>
      </c>
    </row>
    <row r="62" spans="1:17">
      <c r="A62" s="27" t="s">
        <v>556</v>
      </c>
      <c r="B62" s="37" t="s">
        <v>591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609</v>
      </c>
    </row>
    <row r="63" spans="1:17">
      <c r="A63" s="27" t="s">
        <v>557</v>
      </c>
      <c r="B63" s="37" t="s">
        <v>591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613</v>
      </c>
    </row>
    <row r="64" spans="1:17">
      <c r="A64" s="27" t="s">
        <v>558</v>
      </c>
      <c r="B64" s="37" t="s">
        <v>591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610</v>
      </c>
    </row>
    <row r="65" spans="1:17">
      <c r="A65" s="27" t="s">
        <v>581</v>
      </c>
      <c r="B65" s="37" t="s">
        <v>591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613</v>
      </c>
    </row>
    <row r="66" spans="1:17">
      <c r="A66" s="27" t="s">
        <v>582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609</v>
      </c>
    </row>
    <row r="67" spans="1:17">
      <c r="A67" s="27" t="s">
        <v>584</v>
      </c>
      <c r="B67" s="38" t="s">
        <v>591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612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592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7"/>
    </row>
    <row r="70" spans="1:17">
      <c r="A70" s="28" t="s">
        <v>0</v>
      </c>
      <c r="B70" s="18" t="s">
        <v>588</v>
      </c>
      <c r="C70" s="18" t="s">
        <v>589</v>
      </c>
      <c r="D70" s="24" t="s">
        <v>595</v>
      </c>
      <c r="E70" s="24" t="s">
        <v>596</v>
      </c>
      <c r="F70" s="24" t="s">
        <v>597</v>
      </c>
      <c r="G70" s="24" t="s">
        <v>594</v>
      </c>
      <c r="H70" s="24" t="s">
        <v>4</v>
      </c>
      <c r="I70" s="19" t="s">
        <v>598</v>
      </c>
      <c r="J70" s="19" t="s">
        <v>599</v>
      </c>
      <c r="K70" s="24" t="s">
        <v>595</v>
      </c>
      <c r="L70" s="24" t="s">
        <v>596</v>
      </c>
      <c r="M70" s="24" t="s">
        <v>597</v>
      </c>
      <c r="N70" s="24" t="s">
        <v>594</v>
      </c>
      <c r="O70" s="24" t="s">
        <v>4</v>
      </c>
      <c r="P70" s="19" t="s">
        <v>598</v>
      </c>
      <c r="Q70" s="28" t="s">
        <v>587</v>
      </c>
    </row>
    <row r="71" spans="1:17">
      <c r="A71" s="16" t="s">
        <v>506</v>
      </c>
      <c r="B71" s="37" t="s">
        <v>592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610</v>
      </c>
    </row>
    <row r="72" spans="1:17">
      <c r="A72" s="16" t="s">
        <v>507</v>
      </c>
      <c r="B72" s="37" t="s">
        <v>592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610</v>
      </c>
    </row>
    <row r="73" spans="1:17">
      <c r="A73" s="16" t="s">
        <v>512</v>
      </c>
      <c r="B73" s="37" t="s">
        <v>592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610</v>
      </c>
    </row>
    <row r="74" spans="1:17">
      <c r="A74" s="16" t="s">
        <v>514</v>
      </c>
      <c r="B74" s="37" t="s">
        <v>592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610</v>
      </c>
    </row>
    <row r="75" spans="1:17">
      <c r="A75" s="16" t="s">
        <v>351</v>
      </c>
      <c r="B75" s="37" t="s">
        <v>592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616</v>
      </c>
    </row>
    <row r="76" spans="1:17">
      <c r="A76" s="16" t="s">
        <v>517</v>
      </c>
      <c r="B76" s="37" t="s">
        <v>592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610</v>
      </c>
    </row>
    <row r="77" spans="1:17">
      <c r="A77" s="16" t="s">
        <v>316</v>
      </c>
      <c r="B77" s="37" t="s">
        <v>592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616</v>
      </c>
    </row>
    <row r="78" spans="1:17">
      <c r="A78" s="16" t="s">
        <v>233</v>
      </c>
      <c r="B78" s="37" t="s">
        <v>592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617</v>
      </c>
    </row>
    <row r="79" spans="1:17">
      <c r="A79" s="25" t="s">
        <v>463</v>
      </c>
      <c r="B79" s="37" t="s">
        <v>592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619</v>
      </c>
    </row>
    <row r="80" spans="1:17">
      <c r="A80" s="25" t="s">
        <v>477</v>
      </c>
      <c r="B80" s="37" t="s">
        <v>592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612</v>
      </c>
    </row>
    <row r="81" spans="1:17">
      <c r="A81" s="25" t="s">
        <v>505</v>
      </c>
      <c r="B81" s="37" t="s">
        <v>592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620</v>
      </c>
    </row>
    <row r="82" spans="1:17">
      <c r="A82" s="25" t="s">
        <v>508</v>
      </c>
      <c r="B82" s="37" t="s">
        <v>592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610</v>
      </c>
    </row>
    <row r="83" spans="1:17">
      <c r="A83" s="25" t="s">
        <v>509</v>
      </c>
      <c r="B83" s="37" t="s">
        <v>592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618</v>
      </c>
    </row>
    <row r="84" spans="1:17">
      <c r="A84" s="25" t="s">
        <v>510</v>
      </c>
      <c r="B84" s="37" t="s">
        <v>592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612</v>
      </c>
    </row>
    <row r="85" spans="1:17">
      <c r="A85" s="25" t="s">
        <v>511</v>
      </c>
      <c r="B85" s="37" t="s">
        <v>592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610</v>
      </c>
    </row>
    <row r="86" spans="1:17">
      <c r="A86" s="25" t="s">
        <v>513</v>
      </c>
      <c r="B86" s="37" t="s">
        <v>592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612</v>
      </c>
    </row>
    <row r="87" spans="1:17">
      <c r="A87" s="25" t="s">
        <v>515</v>
      </c>
      <c r="B87" s="37" t="s">
        <v>592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610</v>
      </c>
    </row>
    <row r="88" spans="1:17">
      <c r="A88" s="25" t="s">
        <v>516</v>
      </c>
      <c r="B88" s="37" t="s">
        <v>592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612</v>
      </c>
    </row>
    <row r="89" spans="1:17">
      <c r="A89" s="27" t="s">
        <v>559</v>
      </c>
      <c r="B89" s="37" t="s">
        <v>592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610</v>
      </c>
    </row>
    <row r="90" spans="1:17">
      <c r="A90" s="27" t="s">
        <v>560</v>
      </c>
      <c r="B90" s="37" t="s">
        <v>592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612</v>
      </c>
    </row>
    <row r="91" spans="1:17">
      <c r="A91" s="27" t="s">
        <v>580</v>
      </c>
      <c r="B91" s="37" t="s">
        <v>592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612</v>
      </c>
    </row>
    <row r="92" spans="1:17">
      <c r="A92" s="27" t="s">
        <v>583</v>
      </c>
      <c r="B92" s="37" t="s">
        <v>592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610</v>
      </c>
    </row>
    <row r="93" spans="1:17">
      <c r="A93" s="27" t="s">
        <v>585</v>
      </c>
      <c r="B93" s="38" t="s">
        <v>592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645</v>
      </c>
      <c r="B1" s="1" t="s">
        <v>646</v>
      </c>
      <c r="C1" s="1" t="s">
        <v>647</v>
      </c>
      <c r="D1" s="1" t="s">
        <v>648</v>
      </c>
      <c r="E1" s="1" t="s">
        <v>649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650</v>
      </c>
      <c r="B4" s="1" t="s">
        <v>646</v>
      </c>
      <c r="C4" s="1" t="s">
        <v>647</v>
      </c>
      <c r="D4" s="1" t="s">
        <v>648</v>
      </c>
      <c r="E4" s="1" t="s">
        <v>649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664</v>
      </c>
    </row>
    <row r="11" spans="1:6">
      <c r="A11">
        <v>101</v>
      </c>
      <c r="B11" t="s">
        <v>663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588</v>
      </c>
      <c r="B1" s="1" t="s">
        <v>797</v>
      </c>
      <c r="C1" s="1" t="s">
        <v>798</v>
      </c>
      <c r="D1" s="1" t="s">
        <v>799</v>
      </c>
      <c r="E1" s="1" t="s">
        <v>792</v>
      </c>
      <c r="F1" s="1" t="s">
        <v>793</v>
      </c>
      <c r="G1" s="1" t="s">
        <v>794</v>
      </c>
      <c r="H1" s="1" t="s">
        <v>795</v>
      </c>
      <c r="I1" s="1" t="s">
        <v>622</v>
      </c>
      <c r="J1" s="1" t="s">
        <v>800</v>
      </c>
      <c r="K1" s="1" t="s">
        <v>801</v>
      </c>
    </row>
    <row r="2" spans="1:11">
      <c r="A2" s="118" t="s">
        <v>810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2021-02-10T21:55:29Z</dcterms:modified>
</cp:coreProperties>
</file>