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414" i="10"/>
  <c r="Z5414" s="1"/>
  <c r="T5414"/>
  <c r="Y5414" s="1"/>
  <c r="S5414"/>
  <c r="R5414"/>
  <c r="W5414" s="1"/>
  <c r="AB5414" s="1"/>
  <c r="Q5414"/>
  <c r="V5414" s="1"/>
  <c r="P5414"/>
  <c r="O5414"/>
  <c r="N5414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AC5404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AC5315"/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<sst xmlns="http://schemas.openxmlformats.org/spreadsheetml/2006/main" count="13993" uniqueCount="1063">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</sst>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1705" activePane="bottomLeft" state="frozen"/>
      <selection pane="bottomLeft" activeCell="B1736" sqref="B173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2" t="s">
        <v>289</v>
      </c>
      <c r="E18" s="152"/>
      <c r="F18" s="152"/>
      <c r="G18" s="152"/>
      <c r="H18" s="152"/>
      <c r="I18" s="152" t="s">
        <v>335</v>
      </c>
      <c r="J18" s="152"/>
      <c r="K18" s="152"/>
      <c r="L18" s="152"/>
      <c r="M18" s="152"/>
      <c r="N18" s="152" t="s">
        <v>340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-0.32408795602198898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-0.19494047619047619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-0.28869047619047622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-0.28543209876543207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-0.35273631840796021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-0.246301775147929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-8.7499999999999994E-2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4.3650793650793655E-2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-0.25690335305719919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-0.1927570093457944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-0.33150183150183155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-0.26020892687559355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-0.26285046728971961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-0.2603578154425612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-0.20574387947269304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-0.35405405405405405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266.40000000000003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377.40000000000003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377.4</v>
      </c>
      <c r="AD255" s="48">
        <f>(ROUND(AC255-AC245,1)/AC245)</f>
        <v>-0.15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-0.25586303939962479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-0.14903846153846154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281.60000000000002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457.6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457.6</v>
      </c>
      <c r="AD291" s="48">
        <f>(ROUND(AC291-AC290,1)/AC290)</f>
        <v>0.1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-0.13461538461538461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281.60000000000002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457.6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457.6</v>
      </c>
      <c r="AD303" s="48">
        <f>(ROUND(AC303-AC290,1)/AC290)</f>
        <v>0.1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281.60000000000002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457.6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457.6</v>
      </c>
      <c r="AD304" s="48">
        <f>(ROUND(AC304-AC290,1)/AC290)</f>
        <v>0.1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-7.5358851674641153E-2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50" t="s">
        <v>1001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-0.30238726790450926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-0.26715686274509809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-0.25744047619047616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50" t="s">
        <v>21</v>
      </c>
      <c r="C366" s="150"/>
      <c r="D366" s="150"/>
      <c r="E366" s="150"/>
      <c r="F366" s="150"/>
      <c r="G366" s="150"/>
      <c r="H366" s="150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-0.26201923076923078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-0.25178429817605075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-0.21111111111111111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-0.26639676113360322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-0.23400000000000001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-0.25686813186813184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-0.26201923076923078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-0.4296875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-0.25738724727838258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-0.19162735849056603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-0.38762019230769229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-1.0481366459627328E-2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-0.48828125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-0.40779320987654322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-0.29082426127527217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349.8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508.8</v>
      </c>
      <c r="AC586" s="15">
        <f t="shared" si="214"/>
        <v>630.5</v>
      </c>
      <c r="AD586" s="48">
        <f>(ROUND(AC586-AC577,1)/AC577)</f>
        <v>0.22569984447900465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-0.39092664092664092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-0.31845238095238093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-0.2373046875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-0.23432539682539683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-0.30059523809523808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283.5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418.5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418.5</v>
      </c>
      <c r="AD662" s="48">
        <f>(ROUND(AC662-AC652,1)/AC652)</f>
        <v>-0.16964285714285715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-0.11847988077496276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256.2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439.2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439.2</v>
      </c>
      <c r="AD677" s="48">
        <f>(ROUND(AC677-AC667,1)/AC667)</f>
        <v>-0.18181818181818182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-0.22916666666666666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-0.27099236641221375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48</v>
      </c>
      <c r="U712" s="52">
        <f>(P712/100)*(K712*$K$3)+(P712/100)*(L712*$L$3)</f>
        <v>96</v>
      </c>
      <c r="V712" s="52">
        <f>(Q712/100)*(L712*$L$3)</f>
        <v>0</v>
      </c>
      <c r="W712" s="52">
        <f>(R712/100)*(K712*$K$3)+(R712/100)*(L712*$L$3)</f>
        <v>96</v>
      </c>
      <c r="X712" s="52">
        <f t="shared" ref="X712:X727" si="262">N712+S712</f>
        <v>180</v>
      </c>
      <c r="Y712" s="52">
        <f t="shared" ref="Y712:Y727" si="263">O712+T712</f>
        <v>108</v>
      </c>
      <c r="Z712" s="52">
        <f t="shared" ref="Z712:Z727" si="264">P712+U712</f>
        <v>156</v>
      </c>
      <c r="AA712" s="52">
        <f t="shared" ref="AA712:AA727" si="265">Q712+V712</f>
        <v>0</v>
      </c>
      <c r="AB712" s="52">
        <f>R712+W712</f>
        <v>156</v>
      </c>
      <c r="AC712" s="53">
        <f>ROUND(X712+Y712+Z712+AA712+AB712,1)</f>
        <v>600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38.4</v>
      </c>
      <c r="U713" s="14">
        <f>(P713/100)*(K713*$K$4)+(P713/100)*(L713*$L$4)</f>
        <v>76.8</v>
      </c>
      <c r="V713" s="14">
        <f>(Q713/100)*(L713*$L$4)</f>
        <v>0</v>
      </c>
      <c r="W713" s="14">
        <f>(R713/100)*(K713*$K$4)+(R713/100)*(L713*$L$4)</f>
        <v>76.8</v>
      </c>
      <c r="X713" s="14">
        <f t="shared" si="262"/>
        <v>352</v>
      </c>
      <c r="Y713" s="14">
        <f t="shared" si="263"/>
        <v>86.4</v>
      </c>
      <c r="Z713" s="14">
        <f t="shared" si="264"/>
        <v>124.8</v>
      </c>
      <c r="AA713" s="14">
        <f t="shared" si="265"/>
        <v>0</v>
      </c>
      <c r="AB713" s="14">
        <f>R713+W713</f>
        <v>124.8</v>
      </c>
      <c r="AC713" s="15">
        <f>ROUND(X713+Y713+Z713+AA713+AB713,1)</f>
        <v>688</v>
      </c>
      <c r="AD713" s="48">
        <f>(ROUND(AC713-AC712,1)/AC712)</f>
        <v>0.14666666666666667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43.199999999999996</v>
      </c>
      <c r="U714" s="14">
        <f>(P714/100)*(K714*$K$5)+(P714/100)*(L714*$L$5)</f>
        <v>86.399999999999991</v>
      </c>
      <c r="V714" s="14">
        <f>(Q714/100)*(L714*$L$5)</f>
        <v>0</v>
      </c>
      <c r="W714" s="14">
        <f>(R714/100)*(K714*$K$5)+(R714/100)*(L714*$L$5)</f>
        <v>86.399999999999991</v>
      </c>
      <c r="X714" s="14">
        <f t="shared" si="262"/>
        <v>172</v>
      </c>
      <c r="Y714" s="14">
        <f t="shared" si="263"/>
        <v>103.19999999999999</v>
      </c>
      <c r="Z714" s="14">
        <f t="shared" si="264"/>
        <v>146.39999999999998</v>
      </c>
      <c r="AA714" s="14">
        <f t="shared" si="265"/>
        <v>0</v>
      </c>
      <c r="AB714" s="14">
        <f>R714+W714</f>
        <v>146.39999999999998</v>
      </c>
      <c r="AC714" s="15">
        <f t="shared" ref="AC714:AC726" si="266">ROUND(X714+Y714+Z714+AA714+AB714,1)</f>
        <v>568</v>
      </c>
      <c r="AD714" s="48">
        <f>(ROUND(AC714-AC712,1)/AC712)</f>
        <v>-5.3333333333333337E-2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43.199999999999996</v>
      </c>
      <c r="U715" s="14">
        <f>(P715/100)*(K715*$K$6)+(P715/100)*(L715*$L$6)</f>
        <v>86.399999999999991</v>
      </c>
      <c r="V715" s="14">
        <f>(Q715/100)*(L715*$L$6)</f>
        <v>0</v>
      </c>
      <c r="W715" s="14">
        <f>(R715/100)*(K715*$K$6)+(R715/100)*(L715*$L$6)</f>
        <v>86.399999999999991</v>
      </c>
      <c r="X715" s="14">
        <f t="shared" si="262"/>
        <v>172</v>
      </c>
      <c r="Y715" s="14">
        <f t="shared" si="263"/>
        <v>103.19999999999999</v>
      </c>
      <c r="Z715" s="14">
        <f t="shared" si="264"/>
        <v>146.39999999999998</v>
      </c>
      <c r="AA715" s="14">
        <f t="shared" si="265"/>
        <v>0</v>
      </c>
      <c r="AB715" s="14">
        <f t="shared" ref="AB715:AB726" si="267">R715+W715</f>
        <v>146.39999999999998</v>
      </c>
      <c r="AC715" s="15">
        <f t="shared" si="266"/>
        <v>568</v>
      </c>
      <c r="AD715" s="48">
        <f>(ROUND(AC715-AC712,1)/AC712)</f>
        <v>-5.3333333333333337E-2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43.199999999999996</v>
      </c>
      <c r="U716" s="14">
        <f>(P716/100)*(K716*$K$7)+(P716/100)*(L716*$L$7)</f>
        <v>86.399999999999991</v>
      </c>
      <c r="V716" s="14">
        <f>(Q716/100)*(L716*$L$7)</f>
        <v>0</v>
      </c>
      <c r="W716" s="14">
        <f>(R716/100)*(K716*$K$7)+(R716/100)*(L716*$L$7)</f>
        <v>86.399999999999991</v>
      </c>
      <c r="X716" s="14">
        <f t="shared" si="262"/>
        <v>172</v>
      </c>
      <c r="Y716" s="14">
        <f t="shared" si="263"/>
        <v>103.19999999999999</v>
      </c>
      <c r="Z716" s="14">
        <f t="shared" si="264"/>
        <v>146.39999999999998</v>
      </c>
      <c r="AA716" s="14">
        <f t="shared" si="265"/>
        <v>0</v>
      </c>
      <c r="AB716" s="14">
        <f t="shared" si="267"/>
        <v>146.39999999999998</v>
      </c>
      <c r="AC716" s="15">
        <f t="shared" si="266"/>
        <v>568</v>
      </c>
      <c r="AD716" s="48">
        <f>(ROUND(AC716-AC712,1)/AC712)</f>
        <v>-5.3333333333333337E-2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43.199999999999996</v>
      </c>
      <c r="U717" s="14">
        <f>(P717/100)*(K717*$K$8)+(P717/100)*(L717*$L$8)</f>
        <v>86.399999999999991</v>
      </c>
      <c r="V717" s="14">
        <f>(Q717/100)*(L717*$L$8)</f>
        <v>0</v>
      </c>
      <c r="W717" s="14">
        <f>(R717/100)*(K717*$K$8)+(R717/100)*(L717*$L$8)</f>
        <v>86.399999999999991</v>
      </c>
      <c r="X717" s="14">
        <f t="shared" si="262"/>
        <v>172</v>
      </c>
      <c r="Y717" s="14">
        <f t="shared" si="263"/>
        <v>103.19999999999999</v>
      </c>
      <c r="Z717" s="14">
        <f t="shared" si="264"/>
        <v>146.39999999999998</v>
      </c>
      <c r="AA717" s="14">
        <f t="shared" si="265"/>
        <v>0</v>
      </c>
      <c r="AB717" s="14">
        <f t="shared" si="267"/>
        <v>146.39999999999998</v>
      </c>
      <c r="AC717" s="15">
        <f t="shared" si="266"/>
        <v>568</v>
      </c>
      <c r="AD717" s="48">
        <f>(ROUND(AC717-AC712,1)/AC712)</f>
        <v>-5.3333333333333337E-2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432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702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760.5</v>
      </c>
      <c r="AD718" s="48">
        <f>(ROUND(AC718-AC712,1)/AC712)</f>
        <v>0.26750000000000002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-4.583333333333333E-2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432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702</v>
      </c>
      <c r="AB720" s="14">
        <f t="shared" si="267"/>
        <v>0</v>
      </c>
      <c r="AC720" s="15">
        <f t="shared" si="266"/>
        <v>760.5</v>
      </c>
      <c r="AD720" s="48">
        <f>(ROUND(AC720-AC712,1)/AC712)</f>
        <v>0.26750000000000002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432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702</v>
      </c>
      <c r="AC721" s="15">
        <f t="shared" si="266"/>
        <v>760.5</v>
      </c>
      <c r="AD721" s="48">
        <f>(ROUND(AC721-AC712,1)/AC712)</f>
        <v>0.26750000000000002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192</v>
      </c>
      <c r="T722" s="14">
        <f>(O722/100)*(K722*$K$13)+(O722/100)*(M722*$M$13)</f>
        <v>72</v>
      </c>
      <c r="U722" s="14">
        <f>(P722/100)*(K722*$K$13)+(P722/100)*(L722*$L$13)+(P722/100)*(M722*$M$13)</f>
        <v>108</v>
      </c>
      <c r="V722" s="14">
        <f>(Q722/100)*(L722*$L$13)+(Q722/100)*(M722*$M$13)</f>
        <v>0</v>
      </c>
      <c r="W722" s="14">
        <f>(R722/100)*(K722*$K$13)+(R722/100)*(L722*$L$13)+(R722/100)*(M722*$M$13)</f>
        <v>108</v>
      </c>
      <c r="X722" s="14">
        <f>N722+S722</f>
        <v>312</v>
      </c>
      <c r="Y722" s="14">
        <f t="shared" si="263"/>
        <v>117</v>
      </c>
      <c r="Z722" s="14">
        <f t="shared" si="264"/>
        <v>153</v>
      </c>
      <c r="AA722" s="14">
        <f t="shared" si="265"/>
        <v>0</v>
      </c>
      <c r="AB722" s="14">
        <f t="shared" si="267"/>
        <v>153</v>
      </c>
      <c r="AC722" s="15">
        <f t="shared" si="266"/>
        <v>735</v>
      </c>
      <c r="AD722" s="48">
        <f>(ROUND(AC722-AC712,1)/AC712)</f>
        <v>0.22500000000000001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504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714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714</v>
      </c>
      <c r="AD723" s="48">
        <f>(ROUND(AC723-AC712,1)/AC712)</f>
        <v>0.19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504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714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714</v>
      </c>
      <c r="AD724" s="48">
        <f>(ROUND(AC724-AC712,1)/AC712)</f>
        <v>0.19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38.4</v>
      </c>
      <c r="U725" s="14">
        <f>(P725/100)*(K725*$K$16)+(P725/100)*(L725*$L$16)</f>
        <v>76.8</v>
      </c>
      <c r="V725" s="14">
        <f>(Q725/100)*(L725*$L$16)</f>
        <v>0</v>
      </c>
      <c r="W725" s="14">
        <f>(R725/100)*(K725*$K$16)+(R725/100)*(L725*$L$16)</f>
        <v>76.8</v>
      </c>
      <c r="X725" s="14">
        <f t="shared" si="262"/>
        <v>320</v>
      </c>
      <c r="Y725" s="14">
        <f t="shared" si="263"/>
        <v>86.4</v>
      </c>
      <c r="Z725" s="14">
        <f t="shared" si="264"/>
        <v>124.8</v>
      </c>
      <c r="AA725" s="14">
        <f t="shared" si="265"/>
        <v>0</v>
      </c>
      <c r="AB725" s="14">
        <f t="shared" si="267"/>
        <v>124.8</v>
      </c>
      <c r="AC725" s="15">
        <f t="shared" si="266"/>
        <v>656</v>
      </c>
      <c r="AD725" s="48">
        <f>(ROUND(AC725-AC712,1)/AC712)</f>
        <v>9.3333333333333338E-2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38.4</v>
      </c>
      <c r="U726" s="14">
        <f>(P726/100)*(K726*$K$17)+(P726/100)*(L726*$L$17)</f>
        <v>76.8</v>
      </c>
      <c r="V726" s="14">
        <f>(Q726/100)*(L726*$L$17)</f>
        <v>0</v>
      </c>
      <c r="W726" s="14">
        <f>(R726/100)*(K726*$K$17)+(R726/100)*(L726*$L$17)</f>
        <v>76.8</v>
      </c>
      <c r="X726" s="14">
        <f t="shared" si="262"/>
        <v>320</v>
      </c>
      <c r="Y726" s="14">
        <f t="shared" si="263"/>
        <v>86.4</v>
      </c>
      <c r="Z726" s="14">
        <f t="shared" si="264"/>
        <v>124.8</v>
      </c>
      <c r="AA726" s="14">
        <f t="shared" si="265"/>
        <v>0</v>
      </c>
      <c r="AB726" s="14">
        <f t="shared" si="267"/>
        <v>124.8</v>
      </c>
      <c r="AC726" s="15">
        <f t="shared" si="266"/>
        <v>656</v>
      </c>
      <c r="AD726" s="48">
        <f>(ROUND(AC726-AC712,1)/AC712)</f>
        <v>9.3333333333333338E-2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-0.29411764705882354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-0.21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3.540688575899844E-2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256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416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608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204.8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332.8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640</v>
      </c>
      <c r="AD773" s="48">
        <f>(ROUND(AC773-AC772,1)/AC772)</f>
        <v>5.2631578947368418E-2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230.4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390.4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572.79999999999995</v>
      </c>
      <c r="AD774" s="48">
        <f>(ROUND(AC774-AC772,1)/AC772)</f>
        <v>-5.789473684210527E-2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230.4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390.4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572.79999999999995</v>
      </c>
      <c r="AD775" s="48">
        <f>(ROUND(AC775-AC772,1)/AC772)</f>
        <v>-5.789473684210527E-2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230.4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390.4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572.79999999999995</v>
      </c>
      <c r="AD776" s="48">
        <f>(ROUND(AC776-AC772,1)/AC772)</f>
        <v>-5.789473684210527E-2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230.4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390.4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572.79999999999995</v>
      </c>
      <c r="AD777" s="48">
        <f>(ROUND(AC777-AC772,1)/AC772)</f>
        <v>-5.789473684210527E-2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432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702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764.4</v>
      </c>
      <c r="AD778" s="48">
        <f>(ROUND(AC778-AC772,1)/AC772)</f>
        <v>0.25723684210526315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-6.0526315789473678E-2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432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702</v>
      </c>
      <c r="AB780" s="14">
        <f t="shared" si="287"/>
        <v>0</v>
      </c>
      <c r="AC780" s="15">
        <f t="shared" si="286"/>
        <v>764.4</v>
      </c>
      <c r="AD780" s="48">
        <f>(ROUND(AC780-AC772,1)/AC772)</f>
        <v>0.25723684210526315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432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702</v>
      </c>
      <c r="AC781" s="15">
        <f t="shared" si="286"/>
        <v>764.4</v>
      </c>
      <c r="AD781" s="48">
        <f>(ROUND(AC781-AC772,1)/AC772)</f>
        <v>0.25723684210526315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216</v>
      </c>
      <c r="T782" s="14">
        <f>(O782/100)*(K782*$K$13)+(O782/100)*(M782*$M$13)</f>
        <v>288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336</v>
      </c>
      <c r="Y782" s="14">
        <f t="shared" si="281"/>
        <v>408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744</v>
      </c>
      <c r="AD782" s="48">
        <f>(ROUND(AC782-AC772,1)/AC772)</f>
        <v>0.22368421052631579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526.5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729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729</v>
      </c>
      <c r="AD783" s="48">
        <f>(ROUND(AC783-AC772,1)/AC772)</f>
        <v>0.19901315789473684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526.5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729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729</v>
      </c>
      <c r="AD784" s="48">
        <f>(ROUND(AC784-AC772,1)/AC772)</f>
        <v>0.19901315789473684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204.8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332.8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659.2</v>
      </c>
      <c r="AD785" s="48">
        <f>(ROUND(AC785-AC772,1)/AC772)</f>
        <v>8.4210526315789472E-2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204.8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332.8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615</v>
      </c>
      <c r="AD786" s="48">
        <f>(ROUND(AC786-AC772,1)/AC772)</f>
        <v>1.1513157894736841E-2</v>
      </c>
      <c r="AE786" s="113"/>
      <c r="AF786" s="60"/>
      <c r="AH786" s="59"/>
    </row>
    <row r="787" spans="1:34">
      <c r="A787" s="107"/>
      <c r="B787" s="150" t="s">
        <v>1002</v>
      </c>
      <c r="C787" s="150"/>
      <c r="D787" s="150"/>
      <c r="E787" s="150"/>
      <c r="F787" s="150"/>
      <c r="G787" s="150"/>
      <c r="H787" s="150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-0.28869047619047622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-0.36352941176470588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-0.12980769230769232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792</v>
      </c>
      <c r="AF832" s="60"/>
      <c r="AH832" s="59"/>
    </row>
    <row r="833" spans="1:34">
      <c r="A833" s="107"/>
      <c r="B833" s="150" t="s">
        <v>42</v>
      </c>
      <c r="C833" s="150"/>
      <c r="D833" s="150"/>
      <c r="E833" s="150"/>
      <c r="F833" s="150"/>
      <c r="G833" s="150"/>
      <c r="H833" s="150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-0.28273809523809523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-0.24834217506631301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-0.34166666666666667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-0.46323529411764708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-0.1461038961038961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-0.19066666666666668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-0.26790450928381959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-0.17006578947368423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-0.30925324675324678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-0.2661290322580645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-0.34166666666666667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-0.24166666666666667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-0.3267729342875732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-0.23839522546419098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-0.25958994708994709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-0.28993506493506493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-0.35457516339869283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-0.30853174603174605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-0.20444078947368421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-0.44362745098039214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-0.34166666666666667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-0.34818481848184818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-0.32742200328407228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-0.31323529411764706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-0.23940677966101695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-0.25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-0.29951298701298701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-0.35166666666666668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792</v>
      </c>
      <c r="AF1268" s="60"/>
      <c r="AH1268" s="20"/>
    </row>
    <row r="1269" spans="1:34">
      <c r="A1269" s="107"/>
      <c r="B1269" s="150" t="s">
        <v>59</v>
      </c>
      <c r="C1269" s="150"/>
      <c r="D1269" s="150"/>
      <c r="E1269" s="150"/>
      <c r="F1269" s="150"/>
      <c r="G1269" s="150"/>
      <c r="H1269" s="150"/>
      <c r="I1269" s="150"/>
      <c r="J1269" s="150"/>
      <c r="K1269" s="150"/>
      <c r="L1269" s="150"/>
      <c r="M1269" s="150"/>
      <c r="N1269" s="150"/>
      <c r="O1269" s="150"/>
      <c r="P1269" s="150"/>
      <c r="Q1269" s="150"/>
      <c r="R1269" s="150"/>
      <c r="S1269" s="150"/>
      <c r="T1269" s="150"/>
      <c r="U1269" s="150"/>
      <c r="V1269" s="150"/>
      <c r="W1269" s="150"/>
      <c r="X1269" s="150"/>
      <c r="Y1269" s="150"/>
      <c r="Z1269" s="150"/>
      <c r="AA1269" s="150"/>
      <c r="AB1269" s="150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-0.33358208955223878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-0.31519080234833657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-0.33991008991008992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-0.27879901960784315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-0.33054187192118223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-0.31749379652605458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-0.2073643410852713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-0.3218137254901961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-0.2225609756097561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-0.29185185185185186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-0.31790123456790126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-0.22994056463595838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-0.246301775147929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-0.2919950738916256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-0.38082837301587308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-8.7499999999999994E-2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-0.23236009732360097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-0.20809953647231033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-0.28048780487804881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-4.2469135802469131E-2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-0.24335302806499259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-0.34195473762745582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-0.246301775147929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792</v>
      </c>
      <c r="AF1614" s="60"/>
      <c r="AH1614" s="20"/>
    </row>
    <row r="1615" spans="1:34">
      <c r="A1615" s="107"/>
      <c r="B1615" s="155" t="s">
        <v>343</v>
      </c>
      <c r="C1615" s="150"/>
      <c r="D1615" s="150"/>
      <c r="E1615" s="150"/>
      <c r="F1615" s="150"/>
      <c r="G1615" s="150"/>
      <c r="H1615" s="150"/>
      <c r="I1615" s="150"/>
      <c r="J1615" s="150"/>
      <c r="K1615" s="150"/>
      <c r="L1615" s="150"/>
      <c r="M1615" s="150"/>
      <c r="N1615" s="150"/>
      <c r="O1615" s="150"/>
      <c r="P1615" s="150"/>
      <c r="Q1615" s="150"/>
      <c r="R1615" s="150"/>
      <c r="S1615" s="150"/>
      <c r="T1615" s="150"/>
      <c r="U1615" s="150"/>
      <c r="V1615" s="150"/>
      <c r="W1615" s="150"/>
      <c r="X1615" s="150"/>
      <c r="Y1615" s="150"/>
      <c r="Z1615" s="150"/>
      <c r="AA1615" s="150"/>
      <c r="AB1615" s="150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-0.19920634920634922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-0.14723320158102768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-0.24175824175824176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-0.19241352201257864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-0.28869047619047616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-0.23920722135007849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-0.33411764705882352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-0.25098116169544743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-0.31327639751552794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-0.23920722135007849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-0.27777777777777779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-0.3023301737756714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-0.23920722135007849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-0.35176470588235298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-0.26275510204081631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-0.28846153846153844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-0.3016304347826087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-0.33411764705882352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-0.23845852895148673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-0.1990740740740741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372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604.5</v>
      </c>
      <c r="AA1926" s="14">
        <f t="shared" si="628"/>
        <v>0</v>
      </c>
      <c r="AB1926" s="14">
        <f t="shared" si="630"/>
        <v>0</v>
      </c>
      <c r="AC1926" s="15">
        <f t="shared" si="629"/>
        <v>604.5</v>
      </c>
      <c r="AD1926" s="48">
        <f>(ROUND(AC1926-AC1916,1)/AC1916)</f>
        <v>0.20899999999999999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0" t="s">
        <v>415</v>
      </c>
      <c r="C1931" s="150"/>
      <c r="D1931" s="150"/>
      <c r="E1931" s="150"/>
      <c r="F1931" s="150"/>
      <c r="G1931" s="150"/>
      <c r="H1931" s="150"/>
      <c r="I1931" s="150"/>
      <c r="J1931" s="150"/>
      <c r="K1931" s="150"/>
      <c r="L1931" s="150"/>
      <c r="M1931" s="150"/>
      <c r="N1931" s="150"/>
      <c r="O1931" s="150"/>
      <c r="P1931" s="150"/>
      <c r="Q1931" s="150"/>
      <c r="R1931" s="150"/>
      <c r="S1931" s="150"/>
      <c r="T1931" s="150"/>
      <c r="U1931" s="150"/>
      <c r="V1931" s="150"/>
      <c r="W1931" s="150"/>
      <c r="X1931" s="150"/>
      <c r="Y1931" s="150"/>
      <c r="Z1931" s="150"/>
      <c r="AA1931" s="150"/>
      <c r="AB1931" s="150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-0.28869047619047622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-0.24038461538461539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0.23014705882352943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-0.15318627450980393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-0.39166666666666666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50" t="s">
        <v>86</v>
      </c>
      <c r="C1992" s="150"/>
      <c r="D1992" s="150"/>
      <c r="E1992" s="150"/>
      <c r="F1992" s="150"/>
      <c r="G1992" s="150"/>
      <c r="H1992" s="150"/>
      <c r="I1992" s="150"/>
      <c r="J1992" s="150"/>
      <c r="K1992" s="150"/>
      <c r="L1992" s="150"/>
      <c r="M1992" s="150"/>
      <c r="N1992" s="150"/>
      <c r="O1992" s="150"/>
      <c r="P1992" s="150"/>
      <c r="Q1992" s="150"/>
      <c r="R1992" s="150"/>
      <c r="S1992" s="150"/>
      <c r="T1992" s="150"/>
      <c r="U1992" s="150"/>
      <c r="V1992" s="150"/>
      <c r="W1992" s="150"/>
      <c r="X1992" s="150"/>
      <c r="Y1992" s="150"/>
      <c r="Z1992" s="150"/>
      <c r="AA1992" s="150"/>
      <c r="AB1992" s="150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-0.28869047619047622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-0.29951298701298701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-0.28869047619047622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-0.22844827586206898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-0.30924566088117489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-0.17045454545454544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-8.7499999999999994E-2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-0.22844827586206898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50" t="s">
        <v>92</v>
      </c>
      <c r="C2113" s="150"/>
      <c r="D2113" s="150"/>
      <c r="E2113" s="150"/>
      <c r="F2113" s="150"/>
      <c r="G2113" s="150"/>
      <c r="H2113" s="150"/>
      <c r="I2113" s="150"/>
      <c r="J2113" s="150"/>
      <c r="K2113" s="150"/>
      <c r="L2113" s="150"/>
      <c r="M2113" s="150"/>
      <c r="N2113" s="150"/>
      <c r="O2113" s="150"/>
      <c r="P2113" s="150"/>
      <c r="Q2113" s="150"/>
      <c r="R2113" s="150"/>
      <c r="S2113" s="150"/>
      <c r="T2113" s="150"/>
      <c r="U2113" s="150"/>
      <c r="V2113" s="150"/>
      <c r="W2113" s="150"/>
      <c r="X2113" s="150"/>
      <c r="Y2113" s="150"/>
      <c r="Z2113" s="150"/>
      <c r="AA2113" s="150"/>
      <c r="AB2113" s="150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-0.28869047619047616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-0.25098116169544743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-0.18171296296296297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-0.35189393939393943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-0.32441537851763769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-0.25098116169544743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-0.25390625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-0.28869047619047616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-0.32348484848484849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369.6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501.6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501.6</v>
      </c>
      <c r="AD2244" s="48">
        <f>(ROUND(AC2244-AC2234,1)/AC2234)</f>
        <v>-4.9999999999999996E-2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-0.24038461538461539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-0.26470588235294118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50" t="s">
        <v>101</v>
      </c>
      <c r="C2279" s="150"/>
      <c r="D2279" s="150"/>
      <c r="E2279" s="150"/>
      <c r="F2279" s="150"/>
      <c r="G2279" s="150"/>
      <c r="H2279" s="150"/>
      <c r="I2279" s="150"/>
      <c r="J2279" s="150"/>
      <c r="K2279" s="150"/>
      <c r="L2279" s="150"/>
      <c r="M2279" s="150"/>
      <c r="N2279" s="150"/>
      <c r="O2279" s="150"/>
      <c r="P2279" s="150"/>
      <c r="Q2279" s="150"/>
      <c r="R2279" s="150"/>
      <c r="S2279" s="150"/>
      <c r="T2279" s="150"/>
      <c r="U2279" s="150"/>
      <c r="V2279" s="150"/>
      <c r="W2279" s="150"/>
      <c r="X2279" s="150"/>
      <c r="Y2279" s="150"/>
      <c r="Z2279" s="150"/>
      <c r="AA2279" s="150"/>
      <c r="AB2279" s="150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-0.25331564986737398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-0.11116600790513834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-0.24364406779661016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-0.23275862068965517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-0.253698224852071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-0.2661290322580645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-0.27427184466019416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-0.34166666666666667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420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570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570</v>
      </c>
      <c r="AD2395" s="48">
        <f>(ROUND(AC2395-AC2385,1)/AC2385)</f>
        <v>-0.05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-0.29951298701298701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-0.34166666666666667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50" t="s">
        <v>789</v>
      </c>
      <c r="C2430" s="150"/>
      <c r="D2430" s="150"/>
      <c r="E2430" s="150"/>
      <c r="F2430" s="150"/>
      <c r="G2430" s="150"/>
      <c r="H2430" s="150"/>
      <c r="I2430" s="150"/>
      <c r="J2430" s="150"/>
      <c r="K2430" s="150"/>
      <c r="L2430" s="150"/>
      <c r="M2430" s="150"/>
      <c r="N2430" s="150"/>
      <c r="O2430" s="150"/>
      <c r="P2430" s="150"/>
      <c r="Q2430" s="150"/>
      <c r="R2430" s="150"/>
      <c r="S2430" s="150"/>
      <c r="T2430" s="150"/>
      <c r="U2430" s="150"/>
      <c r="V2430" s="150"/>
      <c r="W2430" s="150"/>
      <c r="X2430" s="150"/>
      <c r="Y2430" s="150"/>
      <c r="Z2430" s="150"/>
      <c r="AA2430" s="150"/>
      <c r="AB2430" s="150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-0.28869047619047616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-0.25098116169544743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50" t="s">
        <v>109</v>
      </c>
      <c r="C2461" s="150"/>
      <c r="D2461" s="150"/>
      <c r="E2461" s="150"/>
      <c r="F2461" s="150"/>
      <c r="G2461" s="150"/>
      <c r="H2461" s="150"/>
      <c r="I2461" s="150"/>
      <c r="J2461" s="150"/>
      <c r="K2461" s="150"/>
      <c r="L2461" s="150"/>
      <c r="M2461" s="150"/>
      <c r="N2461" s="150"/>
      <c r="O2461" s="150"/>
      <c r="P2461" s="150"/>
      <c r="Q2461" s="150"/>
      <c r="R2461" s="150"/>
      <c r="S2461" s="150"/>
      <c r="T2461" s="150"/>
      <c r="U2461" s="150"/>
      <c r="V2461" s="150"/>
      <c r="W2461" s="150"/>
      <c r="X2461" s="150"/>
      <c r="Y2461" s="150"/>
      <c r="Z2461" s="150"/>
      <c r="AA2461" s="150"/>
      <c r="AB2461" s="150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-0.25331564986737398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-0.28439153439153442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-0.27257959714100066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-0.29431216931216936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-0.23940677966101695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-0.18098958333333334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-0.23275862068965517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-0.2392717815344603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-0.29951298701298701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-0.27681159420289858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-0.14838709677419354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50" t="s">
        <v>1003</v>
      </c>
      <c r="C2627" s="150"/>
      <c r="D2627" s="150"/>
      <c r="E2627" s="150"/>
      <c r="F2627" s="150"/>
      <c r="G2627" s="150"/>
      <c r="H2627" s="150"/>
      <c r="I2627" s="150"/>
      <c r="J2627" s="150"/>
      <c r="K2627" s="150"/>
      <c r="L2627" s="150"/>
      <c r="M2627" s="150"/>
      <c r="N2627" s="150"/>
      <c r="O2627" s="150"/>
      <c r="P2627" s="150"/>
      <c r="Q2627" s="150"/>
      <c r="R2627" s="150"/>
      <c r="S2627" s="150"/>
      <c r="T2627" s="150"/>
      <c r="U2627" s="150"/>
      <c r="V2627" s="150"/>
      <c r="W2627" s="150"/>
      <c r="X2627" s="150"/>
      <c r="Y2627" s="150"/>
      <c r="Z2627" s="150"/>
      <c r="AA2627" s="150"/>
      <c r="AB2627" s="150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-0.22743328100470958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792</v>
      </c>
      <c r="AF2642" s="60"/>
    </row>
    <row r="2643" spans="1:32">
      <c r="A2643" s="107"/>
      <c r="B2643" s="150" t="s">
        <v>120</v>
      </c>
      <c r="C2643" s="150"/>
      <c r="D2643" s="150"/>
      <c r="E2643" s="150"/>
      <c r="F2643" s="150"/>
      <c r="G2643" s="150"/>
      <c r="H2643" s="150"/>
      <c r="I2643" s="150"/>
      <c r="J2643" s="150"/>
      <c r="K2643" s="150"/>
      <c r="L2643" s="150"/>
      <c r="M2643" s="150"/>
      <c r="N2643" s="150"/>
      <c r="O2643" s="150"/>
      <c r="P2643" s="150"/>
      <c r="Q2643" s="150"/>
      <c r="R2643" s="150"/>
      <c r="S2643" s="150"/>
      <c r="T2643" s="150"/>
      <c r="U2643" s="150"/>
      <c r="V2643" s="150"/>
      <c r="W2643" s="150"/>
      <c r="X2643" s="150"/>
      <c r="Y2643" s="150"/>
      <c r="Z2643" s="150"/>
      <c r="AA2643" s="150"/>
      <c r="AB2643" s="150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-0.15465838509316771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-0.19816468253968256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-0.12235872235872235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-0.20281862745098039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-0.22241550695825052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-0.27389705882352944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-0.28328402366863903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-0.29684442270058709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-0.20281862745098039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-0.29684442270058709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-0.246301775147929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0.25312499999999999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50" t="s">
        <v>1004</v>
      </c>
      <c r="C2824" s="150"/>
      <c r="D2824" s="150"/>
      <c r="E2824" s="150"/>
      <c r="F2824" s="150"/>
      <c r="G2824" s="150"/>
      <c r="H2824" s="150"/>
      <c r="I2824" s="150"/>
      <c r="J2824" s="150"/>
      <c r="K2824" s="150"/>
      <c r="L2824" s="150"/>
      <c r="M2824" s="150"/>
      <c r="N2824" s="150"/>
      <c r="O2824" s="150"/>
      <c r="P2824" s="150"/>
      <c r="Q2824" s="150"/>
      <c r="R2824" s="150"/>
      <c r="S2824" s="150"/>
      <c r="T2824" s="150"/>
      <c r="U2824" s="150"/>
      <c r="V2824" s="150"/>
      <c r="W2824" s="150"/>
      <c r="X2824" s="150"/>
      <c r="Y2824" s="150"/>
      <c r="Z2824" s="150"/>
      <c r="AA2824" s="150"/>
      <c r="AB2824" s="150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-8.5227272727272721E-2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792</v>
      </c>
      <c r="AF2839" s="60"/>
    </row>
    <row r="2840" spans="1:32">
      <c r="A2840" s="107"/>
      <c r="B2840" s="150" t="s">
        <v>126</v>
      </c>
      <c r="C2840" s="150"/>
      <c r="D2840" s="150"/>
      <c r="E2840" s="150"/>
      <c r="F2840" s="150"/>
      <c r="G2840" s="150"/>
      <c r="H2840" s="150"/>
      <c r="I2840" s="150"/>
      <c r="J2840" s="150"/>
      <c r="K2840" s="150"/>
      <c r="L2840" s="150"/>
      <c r="M2840" s="150"/>
      <c r="N2840" s="150"/>
      <c r="O2840" s="150"/>
      <c r="P2840" s="150"/>
      <c r="Q2840" s="150"/>
      <c r="R2840" s="150"/>
      <c r="S2840" s="150"/>
      <c r="T2840" s="150"/>
      <c r="U2840" s="150"/>
      <c r="V2840" s="150"/>
      <c r="W2840" s="150"/>
      <c r="X2840" s="150"/>
      <c r="Y2840" s="150"/>
      <c r="Z2840" s="150"/>
      <c r="AA2840" s="150"/>
      <c r="AB2840" s="150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-0.22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-0.21563025210084036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-0.25331564986737398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-0.24899665551839467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-0.29951298701298701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-0.28869047619047622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-0.36519607843137253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-0.34166666666666667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-0.35204081632653061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-0.36166666666666669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-0.2135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-0.30711920529801323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-0.35163398692810455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-0.31819672131147542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432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612</v>
      </c>
      <c r="AC3060" s="15">
        <f t="shared" si="979"/>
        <v>751.8</v>
      </c>
      <c r="AD3060" s="48">
        <f>(ROUND(AC3060-AC3051,1)/AC3051)</f>
        <v>0.23245901639344263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-0.34818481848184818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-0.39407894736842103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-0.30555555555555558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-0.34692556634304206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180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300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674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144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240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818</v>
      </c>
      <c r="AD3127" s="48">
        <f>(ROUND(AC3127-AC3126,1)/AC3126)</f>
        <v>0.21364985163204747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162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282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635.6</v>
      </c>
      <c r="AD3128" s="48">
        <f>(ROUND(AC3128-AC3126,1)/AC3126)</f>
        <v>-5.6973293768545992E-2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162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282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635.6</v>
      </c>
      <c r="AD3129" s="48">
        <f>(ROUND(AC3129-AC3126,1)/AC3126)</f>
        <v>-5.6973293768545992E-2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162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282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635.6</v>
      </c>
      <c r="AD3130" s="48">
        <f>(ROUND(AC3130-AC3126,1)/AC3126)</f>
        <v>-5.6973293768545992E-2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162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282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635.6</v>
      </c>
      <c r="AD3131" s="48">
        <f>(ROUND(AC3131-AC3126,1)/AC3126)</f>
        <v>-5.6973293768545992E-2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450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750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870.1</v>
      </c>
      <c r="AD3132" s="48">
        <f>(ROUND(AC3132-AC3126,1)/AC3126)</f>
        <v>0.29094955489614244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-2.8783382789317507E-2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450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750</v>
      </c>
      <c r="AB3134" s="14">
        <f t="shared" si="1006"/>
        <v>0</v>
      </c>
      <c r="AC3134" s="15">
        <f t="shared" si="1005"/>
        <v>870.1</v>
      </c>
      <c r="AD3134" s="48">
        <f>(ROUND(AC3134-AC3126,1)/AC3126)</f>
        <v>0.29094955489614244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450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750</v>
      </c>
      <c r="AC3135" s="15">
        <f t="shared" si="1005"/>
        <v>870.1</v>
      </c>
      <c r="AD3135" s="48">
        <f>(ROUND(AC3135-AC3126,1)/AC3126)</f>
        <v>0.29094955489614244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360</v>
      </c>
      <c r="T3136" s="14">
        <f>(O3136/100)*(K3136*$K$13)+(O3136/100)*(M3136*$M$13)</f>
        <v>207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540</v>
      </c>
      <c r="Y3136" s="14">
        <f t="shared" si="1002"/>
        <v>297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837</v>
      </c>
      <c r="AD3136" s="48">
        <f>(ROUND(AC3136-AC3126,1)/AC3126)</f>
        <v>0.24183976261127596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607.5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832.5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832.5</v>
      </c>
      <c r="AD3137" s="48">
        <f>(ROUND(AC3137-AC3126,1)/AC3126)</f>
        <v>0.23516320474777447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607.5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832.5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832.5</v>
      </c>
      <c r="AD3138" s="48">
        <f>(ROUND(AC3138-AC3126,1)/AC3126)</f>
        <v>0.23516320474777447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144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240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750</v>
      </c>
      <c r="AD3139" s="48">
        <f>(ROUND(AC3139-AC3126,1)/AC3126)</f>
        <v>0.11275964391691394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144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240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750</v>
      </c>
      <c r="AD3140" s="48">
        <f>(ROUND(AC3140-AC3126,1)/AC3126)</f>
        <v>0.11275964391691394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-0.18098958333333334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792</v>
      </c>
      <c r="AF3155" s="60"/>
    </row>
    <row r="3156" spans="1:32">
      <c r="A3156" s="107"/>
      <c r="B3156" s="150" t="s">
        <v>416</v>
      </c>
      <c r="C3156" s="150"/>
      <c r="D3156" s="150"/>
      <c r="E3156" s="150"/>
      <c r="F3156" s="150"/>
      <c r="G3156" s="150"/>
      <c r="H3156" s="150"/>
      <c r="I3156" s="150"/>
      <c r="J3156" s="150"/>
      <c r="K3156" s="150"/>
      <c r="L3156" s="150"/>
      <c r="M3156" s="150"/>
      <c r="N3156" s="150"/>
      <c r="O3156" s="150"/>
      <c r="P3156" s="150"/>
      <c r="Q3156" s="150"/>
      <c r="R3156" s="150"/>
      <c r="S3156" s="150"/>
      <c r="T3156" s="150"/>
      <c r="U3156" s="150"/>
      <c r="V3156" s="150"/>
      <c r="W3156" s="150"/>
      <c r="X3156" s="150"/>
      <c r="Y3156" s="150"/>
      <c r="Z3156" s="150"/>
      <c r="AA3156" s="150"/>
      <c r="AB3156" s="150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-0.18651729559748428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50" t="s">
        <v>138</v>
      </c>
      <c r="C3172" s="150"/>
      <c r="D3172" s="150"/>
      <c r="E3172" s="150"/>
      <c r="F3172" s="150"/>
      <c r="G3172" s="150"/>
      <c r="H3172" s="150"/>
      <c r="I3172" s="150"/>
      <c r="J3172" s="150"/>
      <c r="K3172" s="150"/>
      <c r="L3172" s="150"/>
      <c r="M3172" s="150"/>
      <c r="N3172" s="150"/>
      <c r="O3172" s="150"/>
      <c r="P3172" s="150"/>
      <c r="Q3172" s="150"/>
      <c r="R3172" s="150"/>
      <c r="S3172" s="150"/>
      <c r="T3172" s="150"/>
      <c r="U3172" s="150"/>
      <c r="V3172" s="150"/>
      <c r="W3172" s="150"/>
      <c r="X3172" s="150"/>
      <c r="Y3172" s="150"/>
      <c r="Z3172" s="150"/>
      <c r="AA3172" s="150"/>
      <c r="AB3172" s="150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-0.23976023976023977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-0.23758519961051605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-0.20281862745098039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-0.19494047619047619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-0.17045454545454547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-0.28869047619047622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-0.29605263157894735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-0.35857843137254902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-0.246301775147929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-0.28703703703703703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-0.20652173913043478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-0.2919950738916256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-0.26707317073170733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-3.3414634146341458E-2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-0.33530864197530869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-0.32571214392803599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-0.31527093596059114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-0.3385185185185185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-0.22841770604059675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-0.24466501240694788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-0.16255495847581827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-0.2982716049382716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-0.15122850122850123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-2.0471464019851116E-2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408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663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663</v>
      </c>
      <c r="AD3528" s="48">
        <f>(ROUND(AC3528-AC3518,1)/AC3518)</f>
        <v>-0.17741935483870969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-0.21146341463414633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-0.2511166253101737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-0.23958333333333334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-0.27475247524752477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792</v>
      </c>
      <c r="AF3592" s="60"/>
    </row>
    <row r="3593" spans="1:32">
      <c r="A3593" s="107"/>
      <c r="B3593" s="150" t="s">
        <v>155</v>
      </c>
      <c r="C3593" s="150"/>
      <c r="D3593" s="150"/>
      <c r="E3593" s="150"/>
      <c r="F3593" s="150"/>
      <c r="G3593" s="150"/>
      <c r="H3593" s="150"/>
      <c r="I3593" s="150"/>
      <c r="J3593" s="150"/>
      <c r="K3593" s="150"/>
      <c r="L3593" s="150"/>
      <c r="M3593" s="150"/>
      <c r="N3593" s="150"/>
      <c r="O3593" s="150"/>
      <c r="P3593" s="150"/>
      <c r="Q3593" s="150"/>
      <c r="R3593" s="150"/>
      <c r="S3593" s="150"/>
      <c r="T3593" s="150"/>
      <c r="U3593" s="150"/>
      <c r="V3593" s="150"/>
      <c r="W3593" s="150"/>
      <c r="X3593" s="150"/>
      <c r="Y3593" s="150"/>
      <c r="Z3593" s="150"/>
      <c r="AA3593" s="150"/>
      <c r="AB3593" s="150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-0.25958994708994709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-0.34166666666666667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-0.32794117647058824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-0.28869047619047622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-0.34166666666666667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-0.35245098039215683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-0.30711920529801323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-0.44945090439276486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-0.27159685863874344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-0.22483552631578946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-0.20258899676375405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-0.33446601941747572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-0.27191558441558439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-0.27119741100323624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-0.34166666666666667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-0.34754901960784312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397.8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550.79999999999995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550.79999999999995</v>
      </c>
      <c r="AD3829" s="48">
        <f>(ROUND(AC3829-AC3819,1)/AC3819)</f>
        <v>-0.1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-0.37435233160621756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-0.23839522546419098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-0.22912621359223301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-0.400390625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150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250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700.8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120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200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788</v>
      </c>
      <c r="AD3895" s="48">
        <f>(ROUND(AC3895-AC3894,1)/AC3894)</f>
        <v>0.12442922374429224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135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235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660.3</v>
      </c>
      <c r="AD3896" s="48">
        <f>(ROUND(AC3896-AC3894,1)/AC3894)</f>
        <v>-5.7791095890410961E-2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135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235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660.3</v>
      </c>
      <c r="AD3897" s="48">
        <f>(ROUND(AC3897-AC3894,1)/AC3894)</f>
        <v>-5.7791095890410961E-2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135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235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660.3</v>
      </c>
      <c r="AD3898" s="48">
        <f>(ROUND(AC3898-AC3894,1)/AC3894)</f>
        <v>-5.7791095890410961E-2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135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235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660.3</v>
      </c>
      <c r="AD3899" s="48">
        <f>(ROUND(AC3899-AC3894,1)/AC3894)</f>
        <v>-5.7791095890410961E-2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416.25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693.75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840.3</v>
      </c>
      <c r="AD3900" s="48">
        <f>(ROUND(AC3900-AC3894,1)/AC3894)</f>
        <v>0.1990582191780822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-0.11715182648401827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416.25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693.75</v>
      </c>
      <c r="AB3902" s="14">
        <f t="shared" si="1251"/>
        <v>0</v>
      </c>
      <c r="AC3902" s="15">
        <f t="shared" si="1250"/>
        <v>840.3</v>
      </c>
      <c r="AD3902" s="48">
        <f>(ROUND(AC3902-AC3894,1)/AC3894)</f>
        <v>0.1990582191780822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416.25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693.75</v>
      </c>
      <c r="AC3903" s="15">
        <f t="shared" si="1250"/>
        <v>840.3</v>
      </c>
      <c r="AD3903" s="48">
        <f>(ROUND(AC3903-AC3894,1)/AC3894)</f>
        <v>0.1990582191780822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409.5</v>
      </c>
      <c r="T3904" s="14">
        <f>(O3904/100)*(K3904*$K$13)+(O3904/100)*(M3904*$M$13)</f>
        <v>172.5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604.5</v>
      </c>
      <c r="Y3904" s="14">
        <f t="shared" si="1247"/>
        <v>247.5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852</v>
      </c>
      <c r="AD3904" s="48">
        <f>(ROUND(AC3904-AC3894,1)/AC3894)</f>
        <v>0.21575342465753425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588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798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798</v>
      </c>
      <c r="AD3905" s="48">
        <f>(ROUND(AC3905-AC3894,1)/AC3894)</f>
        <v>0.1386986301369863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588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798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798</v>
      </c>
      <c r="AD3906" s="48">
        <f>(ROUND(AC3906-AC3894,1)/AC3894)</f>
        <v>0.1386986301369863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120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200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827.2</v>
      </c>
      <c r="AD3907" s="48">
        <f>(ROUND(AC3907-AC3894,1)/AC3894)</f>
        <v>0.18036529680365299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120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200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756.6</v>
      </c>
      <c r="AD3908" s="48">
        <f>(ROUND(AC3908-AC3894,1)/AC3894)</f>
        <v>7.9623287671232876E-2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-0.23940677966101695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-8.5166666666666668E-2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75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150</v>
      </c>
      <c r="X3939" s="52">
        <f t="shared" si="1254"/>
        <v>256</v>
      </c>
      <c r="Y3939" s="52">
        <f t="shared" si="1255"/>
        <v>175</v>
      </c>
      <c r="Z3939" s="52">
        <f t="shared" si="1256"/>
        <v>0</v>
      </c>
      <c r="AA3939" s="52">
        <f t="shared" si="1257"/>
        <v>0</v>
      </c>
      <c r="AB3939" s="52">
        <f>R3939+W3939</f>
        <v>250</v>
      </c>
      <c r="AC3939" s="53">
        <f>ROUND(X3939+Y3939+Z3939+AA3939+AB3939,1)</f>
        <v>681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60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120</v>
      </c>
      <c r="X3940" s="14">
        <f t="shared" ref="X3940:X3953" si="1260">N3940+S3940</f>
        <v>448</v>
      </c>
      <c r="Y3940" s="14">
        <f t="shared" ref="Y3940:Y3953" si="1261">O3940+T3940</f>
        <v>140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200</v>
      </c>
      <c r="AC3940" s="15">
        <f>ROUND(X3940+Y3940+Z3940+AA3940+AB3940,1)</f>
        <v>788</v>
      </c>
      <c r="AD3940" s="48">
        <f>(ROUND(AC3940-AC3939,1)/AC3939)</f>
        <v>0.15712187958883994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67.5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135</v>
      </c>
      <c r="X3941" s="14">
        <f t="shared" si="1260"/>
        <v>246.4</v>
      </c>
      <c r="Y3941" s="14">
        <f t="shared" si="1261"/>
        <v>167.5</v>
      </c>
      <c r="Z3941" s="14">
        <f t="shared" si="1262"/>
        <v>0</v>
      </c>
      <c r="AA3941" s="14">
        <f t="shared" si="1263"/>
        <v>0</v>
      </c>
      <c r="AB3941" s="14">
        <f>R3941+W3941</f>
        <v>235</v>
      </c>
      <c r="AC3941" s="15">
        <f t="shared" ref="AC3941:AC3953" si="1264">ROUND(X3941+Y3941+Z3941+AA3941+AB3941,1)</f>
        <v>648.9</v>
      </c>
      <c r="AD3941" s="48">
        <f>(ROUND(AC3941-AC3939,1)/AC3939)</f>
        <v>-4.7136563876651986E-2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67.5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135</v>
      </c>
      <c r="X3942" s="14">
        <f t="shared" si="1260"/>
        <v>246.4</v>
      </c>
      <c r="Y3942" s="14">
        <f t="shared" si="1261"/>
        <v>167.5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235</v>
      </c>
      <c r="AC3942" s="15">
        <f t="shared" si="1264"/>
        <v>648.9</v>
      </c>
      <c r="AD3942" s="48">
        <f>(ROUND(AC3942-AC3939,1)/AC3939)</f>
        <v>-4.7136563876651986E-2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67.5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135</v>
      </c>
      <c r="X3943" s="14">
        <f t="shared" si="1260"/>
        <v>246.4</v>
      </c>
      <c r="Y3943" s="14">
        <f t="shared" si="1261"/>
        <v>167.5</v>
      </c>
      <c r="Z3943" s="14">
        <f t="shared" si="1262"/>
        <v>0</v>
      </c>
      <c r="AA3943" s="14">
        <f t="shared" si="1263"/>
        <v>0</v>
      </c>
      <c r="AB3943" s="14">
        <f t="shared" si="1265"/>
        <v>235</v>
      </c>
      <c r="AC3943" s="15">
        <f t="shared" si="1264"/>
        <v>648.9</v>
      </c>
      <c r="AD3943" s="48">
        <f>(ROUND(AC3943-AC3939,1)/AC3939)</f>
        <v>-4.7136563876651986E-2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67.5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135</v>
      </c>
      <c r="X3944" s="14">
        <f t="shared" si="1260"/>
        <v>246.4</v>
      </c>
      <c r="Y3944" s="14">
        <f t="shared" si="1261"/>
        <v>167.5</v>
      </c>
      <c r="Z3944" s="14">
        <f t="shared" si="1262"/>
        <v>0</v>
      </c>
      <c r="AA3944" s="14">
        <f t="shared" si="1263"/>
        <v>0</v>
      </c>
      <c r="AB3944" s="14">
        <f t="shared" si="1265"/>
        <v>235</v>
      </c>
      <c r="AC3944" s="15">
        <f t="shared" si="1264"/>
        <v>648.9</v>
      </c>
      <c r="AD3944" s="48">
        <f>(ROUND(AC3944-AC3939,1)/AC3939)</f>
        <v>-4.7136563876651986E-2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472.5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787.5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870.7</v>
      </c>
      <c r="AD3945" s="48">
        <f>(ROUND(AC3945-AC3939,1)/AC3939)</f>
        <v>0.27856093979441998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1.4684287812041115E-3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472.5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787.5</v>
      </c>
      <c r="AB3947" s="14">
        <f t="shared" si="1265"/>
        <v>0</v>
      </c>
      <c r="AC3947" s="15">
        <f t="shared" si="1264"/>
        <v>870.7</v>
      </c>
      <c r="AD3947" s="48">
        <f>(ROUND(AC3947-AC3939,1)/AC3939)</f>
        <v>0.27856093979441998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472.5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787.5</v>
      </c>
      <c r="AC3948" s="15">
        <f t="shared" si="1264"/>
        <v>870.7</v>
      </c>
      <c r="AD3948" s="48">
        <f>(ROUND(AC3948-AC3939,1)/AC3939)</f>
        <v>0.27856093979441998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241.5</v>
      </c>
      <c r="T3949" s="14">
        <f>(O3949/100)*(K3949*$K$13)+(O3949/100)*(M3949*$M$13)</f>
        <v>116.25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172.5</v>
      </c>
      <c r="X3949" s="14">
        <f>N3949+S3949</f>
        <v>414</v>
      </c>
      <c r="Y3949" s="14">
        <f t="shared" si="1261"/>
        <v>191.25</v>
      </c>
      <c r="Z3949" s="14">
        <f t="shared" si="1262"/>
        <v>0</v>
      </c>
      <c r="AA3949" s="14">
        <f t="shared" si="1263"/>
        <v>0</v>
      </c>
      <c r="AB3949" s="14">
        <f t="shared" si="1265"/>
        <v>247.5</v>
      </c>
      <c r="AC3949" s="15">
        <f t="shared" si="1264"/>
        <v>852.8</v>
      </c>
      <c r="AD3949" s="48">
        <f>(ROUND(AC3949-AC3939,1)/AC3939)</f>
        <v>0.25227606461086638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567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837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837</v>
      </c>
      <c r="AD3950" s="48">
        <f>(ROUND(AC3950-AC3939,1)/AC3939)</f>
        <v>0.22907488986784141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567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837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837</v>
      </c>
      <c r="AD3951" s="48">
        <f>(ROUND(AC3951-AC3939,1)/AC3939)</f>
        <v>0.22907488986784141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60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120</v>
      </c>
      <c r="X3952" s="14">
        <f t="shared" si="1260"/>
        <v>432</v>
      </c>
      <c r="Y3952" s="14">
        <f t="shared" si="1261"/>
        <v>140</v>
      </c>
      <c r="Z3952" s="14">
        <f t="shared" si="1262"/>
        <v>0</v>
      </c>
      <c r="AA3952" s="14">
        <f t="shared" si="1263"/>
        <v>0</v>
      </c>
      <c r="AB3952" s="14">
        <f t="shared" si="1265"/>
        <v>200</v>
      </c>
      <c r="AC3952" s="15">
        <f t="shared" si="1264"/>
        <v>772</v>
      </c>
      <c r="AD3952" s="48">
        <f>(ROUND(AC3952-AC3939,1)/AC3939)</f>
        <v>0.13362701908957417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60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120</v>
      </c>
      <c r="X3953" s="14">
        <f t="shared" si="1260"/>
        <v>377.6</v>
      </c>
      <c r="Y3953" s="14">
        <f t="shared" si="1261"/>
        <v>140</v>
      </c>
      <c r="Z3953" s="14">
        <f t="shared" si="1262"/>
        <v>0</v>
      </c>
      <c r="AA3953" s="14">
        <f t="shared" si="1263"/>
        <v>0</v>
      </c>
      <c r="AB3953" s="14">
        <f t="shared" si="1265"/>
        <v>200</v>
      </c>
      <c r="AC3953" s="15">
        <f t="shared" si="1264"/>
        <v>717.6</v>
      </c>
      <c r="AD3953" s="48">
        <f>(ROUND(AC3953-AC3939,1)/AC3939)</f>
        <v>5.3744493392070485E-2</v>
      </c>
      <c r="AE3953" s="113"/>
      <c r="AF3953" s="60"/>
    </row>
    <row r="3954" spans="1:32">
      <c r="A3954" s="107"/>
      <c r="B3954" s="150" t="s">
        <v>418</v>
      </c>
      <c r="C3954" s="150"/>
      <c r="D3954" s="150"/>
      <c r="E3954" s="150"/>
      <c r="F3954" s="150"/>
      <c r="G3954" s="150"/>
      <c r="H3954" s="150"/>
      <c r="I3954" s="150"/>
      <c r="J3954" s="150"/>
      <c r="K3954" s="150"/>
      <c r="L3954" s="150"/>
      <c r="M3954" s="150"/>
      <c r="N3954" s="150"/>
      <c r="O3954" s="150"/>
      <c r="P3954" s="150"/>
      <c r="Q3954" s="150"/>
      <c r="R3954" s="150"/>
      <c r="S3954" s="150"/>
      <c r="T3954" s="150"/>
      <c r="U3954" s="150"/>
      <c r="V3954" s="150"/>
      <c r="W3954" s="150"/>
      <c r="X3954" s="150"/>
      <c r="Y3954" s="150"/>
      <c r="Z3954" s="150"/>
      <c r="AA3954" s="150"/>
      <c r="AB3954" s="150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-0.25331564986737398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-0.14516129032258066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0.18548387096774194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0.18548387096774194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792</v>
      </c>
      <c r="AF3984" s="60"/>
    </row>
    <row r="3985" spans="1:32">
      <c r="A3985" s="107"/>
      <c r="B3985" s="150" t="s">
        <v>417</v>
      </c>
      <c r="C3985" s="150"/>
      <c r="D3985" s="150"/>
      <c r="E3985" s="150"/>
      <c r="F3985" s="150"/>
      <c r="G3985" s="150"/>
      <c r="H3985" s="150"/>
      <c r="I3985" s="150"/>
      <c r="J3985" s="150"/>
      <c r="K3985" s="150"/>
      <c r="L3985" s="150"/>
      <c r="M3985" s="150"/>
      <c r="N3985" s="150"/>
      <c r="O3985" s="150"/>
      <c r="P3985" s="150"/>
      <c r="Q3985" s="150"/>
      <c r="R3985" s="150"/>
      <c r="S3985" s="150"/>
      <c r="T3985" s="150"/>
      <c r="U3985" s="150"/>
      <c r="V3985" s="150"/>
      <c r="W3985" s="150"/>
      <c r="X3985" s="150"/>
      <c r="Y3985" s="150"/>
      <c r="Z3985" s="150"/>
      <c r="AA3985" s="150"/>
      <c r="AB3985" s="150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-0.28869047619047622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-0.17013888888888892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-0.38186274509803919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-0.25331564986737398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-0.23940677966101695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-0.29058861578266493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-0.34166666666666667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-0.22177419354838709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-0.32386363636363635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50" t="s">
        <v>173</v>
      </c>
      <c r="C4121" s="150"/>
      <c r="D4121" s="150"/>
      <c r="E4121" s="150"/>
      <c r="F4121" s="150"/>
      <c r="G4121" s="150"/>
      <c r="H4121" s="150"/>
      <c r="I4121" s="150"/>
      <c r="J4121" s="150"/>
      <c r="K4121" s="150"/>
      <c r="L4121" s="150"/>
      <c r="M4121" s="150"/>
      <c r="N4121" s="150"/>
      <c r="O4121" s="150"/>
      <c r="P4121" s="150"/>
      <c r="Q4121" s="150"/>
      <c r="R4121" s="150"/>
      <c r="S4121" s="150"/>
      <c r="T4121" s="150"/>
      <c r="U4121" s="150"/>
      <c r="V4121" s="150"/>
      <c r="W4121" s="150"/>
      <c r="X4121" s="150"/>
      <c r="Y4121" s="150"/>
      <c r="Z4121" s="150"/>
      <c r="AA4121" s="150"/>
      <c r="AB4121" s="150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-0.23304843304843303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-0.17965182648401828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-0.18890765765765766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-0.35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-0.12784090909090909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-0.24790969899665552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-0.30442857142857144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-0.23868778280542988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-0.3482142857142857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-0.19791666666666666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-0.17148526077097506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-0.16825574873808188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-0.10653409090909091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300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500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820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240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400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873.6</v>
      </c>
      <c r="AD4318" s="48">
        <f>(ROUND(AC4318-AC4317,1)/AC4317)</f>
        <v>6.5365853658536588E-2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270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470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774</v>
      </c>
      <c r="AD4319" s="48">
        <f>(ROUND(AC4319-AC4317,1)/AC4317)</f>
        <v>-5.6097560975609757E-2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270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470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774</v>
      </c>
      <c r="AD4320" s="48">
        <f>(ROUND(AC4320-AC4317,1)/AC4317)</f>
        <v>-5.6097560975609757E-2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270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470</v>
      </c>
      <c r="AA4321" s="14">
        <f t="shared" si="1374"/>
        <v>0</v>
      </c>
      <c r="AB4321" s="14">
        <f t="shared" si="1376"/>
        <v>0</v>
      </c>
      <c r="AC4321" s="15">
        <f t="shared" si="1375"/>
        <v>774</v>
      </c>
      <c r="AD4321" s="48">
        <f>(ROUND(AC4321-AC4317,1)/AC4317)</f>
        <v>-5.6097560975609757E-2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270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470</v>
      </c>
      <c r="AA4322" s="14">
        <f t="shared" si="1374"/>
        <v>0</v>
      </c>
      <c r="AB4322" s="14">
        <f t="shared" si="1376"/>
        <v>0</v>
      </c>
      <c r="AC4322" s="15">
        <f t="shared" si="1375"/>
        <v>774</v>
      </c>
      <c r="AD4322" s="48">
        <f>(ROUND(AC4322-AC4317,1)/AC4317)</f>
        <v>-5.6097560975609757E-2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562.5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937.5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1041.5</v>
      </c>
      <c r="AD4323" s="48">
        <f>(ROUND(AC4323-AC4317,1)/AC4317)</f>
        <v>0.27012195121951221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-2.1951219512195121E-2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562.5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937.5</v>
      </c>
      <c r="AB4325" s="14">
        <f t="shared" si="1376"/>
        <v>0</v>
      </c>
      <c r="AC4325" s="15">
        <f t="shared" si="1375"/>
        <v>1041.5</v>
      </c>
      <c r="AD4325" s="48">
        <f>(ROUND(AC4325-AC4317,1)/AC4317)</f>
        <v>0.27012195121951221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562.5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937.5</v>
      </c>
      <c r="AC4326" s="15">
        <f t="shared" si="1375"/>
        <v>1041.5</v>
      </c>
      <c r="AD4326" s="48">
        <f>(ROUND(AC4326-AC4317,1)/AC4317)</f>
        <v>0.27012195121951221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264</v>
      </c>
      <c r="T4327" s="14">
        <f>(O4327/100)*(K4327*$K$13)+(O4327/100)*(M4327*$M$13)</f>
        <v>0</v>
      </c>
      <c r="U4327" s="14">
        <f>(P4327/100)*(K4327*$K$13)+(P4327/100)*(L4327*$L$13)+(P4327/100)*(M4327*$M$13)</f>
        <v>405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384</v>
      </c>
      <c r="Y4327" s="14">
        <f t="shared" si="1372"/>
        <v>0</v>
      </c>
      <c r="Z4327" s="14">
        <f t="shared" si="1373"/>
        <v>555</v>
      </c>
      <c r="AA4327" s="14">
        <f t="shared" si="1374"/>
        <v>0</v>
      </c>
      <c r="AB4327" s="14">
        <f t="shared" si="1376"/>
        <v>0</v>
      </c>
      <c r="AC4327" s="15">
        <f t="shared" si="1375"/>
        <v>939</v>
      </c>
      <c r="AD4327" s="48">
        <f>(ROUND(AC4327-AC4317,1)/AC4317)</f>
        <v>0.14512195121951219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693.75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971.25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971.3</v>
      </c>
      <c r="AD4328" s="48">
        <f>(ROUND(AC4328-AC4317,1)/AC4317)</f>
        <v>0.18451219512195124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693.75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971.25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971.3</v>
      </c>
      <c r="AD4329" s="48">
        <f>(ROUND(AC4329-AC4317,1)/AC4317)</f>
        <v>0.18451219512195124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240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400</v>
      </c>
      <c r="AA4330" s="14">
        <f t="shared" si="1374"/>
        <v>0</v>
      </c>
      <c r="AB4330" s="14">
        <f t="shared" si="1376"/>
        <v>0</v>
      </c>
      <c r="AC4330" s="15">
        <f t="shared" si="1375"/>
        <v>929.9</v>
      </c>
      <c r="AD4330" s="48">
        <f>(ROUND(AC4330-AC4317,1)/AC4317)</f>
        <v>0.13402439024390245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240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400</v>
      </c>
      <c r="AA4331" s="14">
        <f t="shared" si="1374"/>
        <v>0</v>
      </c>
      <c r="AB4331" s="14">
        <f t="shared" si="1376"/>
        <v>0</v>
      </c>
      <c r="AC4331" s="15">
        <f t="shared" si="1375"/>
        <v>844.2</v>
      </c>
      <c r="AD4331" s="48">
        <f>(ROUND(AC4331-AC4317,1)/AC4317)</f>
        <v>2.9512195121951218E-2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-0.32776203966005668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50" t="s">
        <v>185</v>
      </c>
      <c r="C4347" s="150"/>
      <c r="D4347" s="150"/>
      <c r="E4347" s="150"/>
      <c r="F4347" s="150"/>
      <c r="G4347" s="150"/>
      <c r="H4347" s="150"/>
      <c r="I4347" s="150"/>
      <c r="J4347" s="150"/>
      <c r="K4347" s="150"/>
      <c r="L4347" s="150"/>
      <c r="M4347" s="150"/>
      <c r="N4347" s="150"/>
      <c r="O4347" s="150"/>
      <c r="P4347" s="150"/>
      <c r="Q4347" s="150"/>
      <c r="R4347" s="150"/>
      <c r="S4347" s="150"/>
      <c r="T4347" s="150"/>
      <c r="U4347" s="150"/>
      <c r="V4347" s="150"/>
      <c r="W4347" s="150"/>
      <c r="X4347" s="150"/>
      <c r="Y4347" s="150"/>
      <c r="Z4347" s="150"/>
      <c r="AA4347" s="150"/>
      <c r="AB4347" s="150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-0.25331564986737398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-0.16566666666666668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-0.3189935064935065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-0.19066666666666668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-0.29951298701298701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-0.23940677966101695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-0.30925324675324678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-0.26925587467362927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-0.24264705882352941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50" t="s">
        <v>191</v>
      </c>
      <c r="C4497" s="150"/>
      <c r="D4497" s="150"/>
      <c r="E4497" s="150"/>
      <c r="F4497" s="150"/>
      <c r="G4497" s="150"/>
      <c r="H4497" s="150"/>
      <c r="I4497" s="150"/>
      <c r="J4497" s="150"/>
      <c r="K4497" s="150"/>
      <c r="L4497" s="150"/>
      <c r="M4497" s="150"/>
      <c r="N4497" s="150"/>
      <c r="O4497" s="150"/>
      <c r="P4497" s="150"/>
      <c r="Q4497" s="150"/>
      <c r="R4497" s="150"/>
      <c r="S4497" s="150"/>
      <c r="T4497" s="150"/>
      <c r="U4497" s="150"/>
      <c r="V4497" s="150"/>
      <c r="W4497" s="150"/>
      <c r="X4497" s="150"/>
      <c r="Y4497" s="150"/>
      <c r="Z4497" s="150"/>
      <c r="AA4497" s="150"/>
      <c r="AB4497" s="150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-0.14723320158102768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-0.1011171032357473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-0.18062106918238993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-0.15435606060606061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-0.12301587301587301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432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612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612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554.4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698.4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698.4</v>
      </c>
      <c r="AD4574" s="48">
        <f>(ROUND(AC4574-AC4573,1)/AC4573)</f>
        <v>0.14117647058823529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388.79999999999995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568.79999999999995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568.79999999999995</v>
      </c>
      <c r="AD4575" s="48">
        <f>(ROUND(AC4575-AC4573,1)/AC4573)</f>
        <v>-7.0588235294117646E-2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388.79999999999995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568.79999999999995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568.79999999999995</v>
      </c>
      <c r="AD4576" s="48">
        <f>(ROUND(AC4576-AC4573,1)/AC4573)</f>
        <v>-7.0588235294117646E-2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388.79999999999995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568.79999999999995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568.79999999999995</v>
      </c>
      <c r="AD4577" s="48">
        <f>(ROUND(AC4577-AC4573,1)/AC4573)</f>
        <v>-7.0588235294117646E-2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388.79999999999995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568.79999999999995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568.79999999999995</v>
      </c>
      <c r="AD4578" s="48">
        <f>(ROUND(AC4578-AC4573,1)/AC4573)</f>
        <v>-7.0588235294117646E-2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384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624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729.3</v>
      </c>
      <c r="AD4579" s="48">
        <f>(ROUND(AC4579-AC4573,1)/AC4573)</f>
        <v>0.19166666666666665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-0.16911764705882354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140.39999999999998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336</v>
      </c>
      <c r="W4581" s="14">
        <f>(R4581/100)*(K4581*$K$11)+(R4581/100)*(L4581*$L$11)</f>
        <v>0</v>
      </c>
      <c r="X4581" s="14">
        <f t="shared" si="1445"/>
        <v>198.89999999999998</v>
      </c>
      <c r="Y4581" s="14">
        <f t="shared" si="1446"/>
        <v>0</v>
      </c>
      <c r="Z4581" s="14">
        <f t="shared" si="1447"/>
        <v>0</v>
      </c>
      <c r="AA4581" s="14">
        <f t="shared" si="1448"/>
        <v>546</v>
      </c>
      <c r="AB4581" s="14">
        <f t="shared" si="1450"/>
        <v>0</v>
      </c>
      <c r="AC4581" s="15">
        <f t="shared" si="1449"/>
        <v>744.9</v>
      </c>
      <c r="AD4581" s="48">
        <f>(ROUND(AC4581-AC4573,1)/AC4573)</f>
        <v>0.21715686274509804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93.6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360</v>
      </c>
      <c r="X4582" s="14">
        <f t="shared" si="1445"/>
        <v>152.1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585</v>
      </c>
      <c r="AC4582" s="15">
        <f t="shared" si="1449"/>
        <v>737.1</v>
      </c>
      <c r="AD4582" s="48">
        <f>(ROUND(AC4582-AC4573,1)/AC4573)</f>
        <v>0.20441176470588235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576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756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756</v>
      </c>
      <c r="AD4583" s="48">
        <f>(ROUND(AC4583-AC4573,1)/AC4573)</f>
        <v>0.23529411764705882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504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714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714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504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714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714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511.2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655.20000000000005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655.20000000000005</v>
      </c>
      <c r="AD4586" s="48">
        <f>(ROUND(AC4586-AC4573,1)/AC4573)</f>
        <v>7.0588235294117646E-2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511.2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655.20000000000005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655.20000000000005</v>
      </c>
      <c r="AD4587" s="48">
        <f>(ROUND(AC4587-AC4573,1)/AC4573)</f>
        <v>7.0588235294117646E-2</v>
      </c>
      <c r="AE4587" s="113"/>
    </row>
    <row r="4588" spans="1:31">
      <c r="A4588" s="107"/>
      <c r="B4588" s="150" t="s">
        <v>196</v>
      </c>
      <c r="C4588" s="150"/>
      <c r="D4588" s="150"/>
      <c r="E4588" s="150"/>
      <c r="F4588" s="150"/>
      <c r="G4588" s="150"/>
      <c r="H4588" s="150"/>
      <c r="I4588" s="150"/>
      <c r="J4588" s="150"/>
      <c r="K4588" s="150"/>
      <c r="L4588" s="150"/>
      <c r="M4588" s="150"/>
      <c r="N4588" s="150"/>
      <c r="O4588" s="150"/>
      <c r="P4588" s="150"/>
      <c r="Q4588" s="150"/>
      <c r="R4588" s="150"/>
      <c r="S4588" s="150"/>
      <c r="T4588" s="150"/>
      <c r="U4588" s="150"/>
      <c r="V4588" s="150"/>
      <c r="W4588" s="150"/>
      <c r="X4588" s="150"/>
      <c r="Y4588" s="150"/>
      <c r="Z4588" s="150"/>
      <c r="AA4588" s="150"/>
      <c r="AB4588" s="150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-0.33411764705882352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-0.33411764705882352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-0.22019230769230769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-0.2076923076923077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-0.3125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0.140625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-0.13461538461538461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-0.17156862745098039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50" t="s">
        <v>346</v>
      </c>
      <c r="C4709" s="150"/>
      <c r="D4709" s="150"/>
      <c r="E4709" s="150"/>
      <c r="F4709" s="150"/>
      <c r="G4709" s="150"/>
      <c r="H4709" s="150"/>
      <c r="I4709" s="150"/>
      <c r="J4709" s="150"/>
      <c r="K4709" s="150"/>
      <c r="L4709" s="150"/>
      <c r="M4709" s="150"/>
      <c r="N4709" s="150"/>
      <c r="O4709" s="150"/>
      <c r="P4709" s="150"/>
      <c r="Q4709" s="150"/>
      <c r="R4709" s="150"/>
      <c r="S4709" s="150"/>
      <c r="T4709" s="150"/>
      <c r="U4709" s="150"/>
      <c r="V4709" s="150"/>
      <c r="W4709" s="150"/>
      <c r="X4709" s="150"/>
      <c r="Y4709" s="150"/>
      <c r="Z4709" s="150"/>
      <c r="AA4709" s="150"/>
      <c r="AB4709" s="150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-0.39294117647058824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-0.38571428571428573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-0.32954545454545453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-0.28869047619047616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-0.33934108527131784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50" t="s">
        <v>347</v>
      </c>
      <c r="C4785" s="150"/>
      <c r="D4785" s="150"/>
      <c r="E4785" s="150"/>
      <c r="F4785" s="150"/>
      <c r="G4785" s="150"/>
      <c r="H4785" s="150"/>
      <c r="I4785" s="150"/>
      <c r="J4785" s="150"/>
      <c r="K4785" s="150"/>
      <c r="L4785" s="150"/>
      <c r="M4785" s="150"/>
      <c r="N4785" s="150"/>
      <c r="O4785" s="150"/>
      <c r="P4785" s="150"/>
      <c r="Q4785" s="150"/>
      <c r="R4785" s="150"/>
      <c r="S4785" s="150"/>
      <c r="T4785" s="150"/>
      <c r="U4785" s="150"/>
      <c r="V4785" s="150"/>
      <c r="W4785" s="150"/>
      <c r="X4785" s="150"/>
      <c r="Y4785" s="150"/>
      <c r="Z4785" s="150"/>
      <c r="AA4785" s="150"/>
      <c r="AB4785" s="150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-0.18098958333333334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-0.25331564986737398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-0.19176136363636365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-0.15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-0.34914285714285714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-0.23156532988357048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-0.27542372881355931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-0.17080000000000001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-0.20751633986928106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-4.1666666666666664E-2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1" t="s">
        <v>520</v>
      </c>
      <c r="C4936" s="151"/>
      <c r="D4936" s="151"/>
      <c r="E4936" s="151"/>
      <c r="F4936" s="151"/>
      <c r="G4936" s="151"/>
      <c r="H4936" s="151"/>
      <c r="I4936" s="151"/>
      <c r="J4936" s="151"/>
      <c r="K4936" s="151"/>
      <c r="L4936" s="151"/>
      <c r="M4936" s="151"/>
      <c r="N4936" s="151"/>
      <c r="O4936" s="151"/>
      <c r="P4936" s="151"/>
      <c r="Q4936" s="151"/>
      <c r="R4936" s="151"/>
      <c r="S4936" s="151"/>
      <c r="T4936" s="151"/>
      <c r="U4936" s="151"/>
      <c r="V4936" s="151"/>
      <c r="W4936" s="151"/>
      <c r="X4936" s="151"/>
      <c r="Y4936" s="151"/>
      <c r="Z4936" s="151"/>
      <c r="AA4936" s="151"/>
      <c r="AB4936" s="151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-0.39166666666666666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-0.32916666666666666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50" t="s">
        <v>828</v>
      </c>
      <c r="C4967" s="151"/>
      <c r="D4967" s="151"/>
      <c r="E4967" s="151"/>
      <c r="F4967" s="151"/>
      <c r="G4967" s="151"/>
      <c r="H4967" s="151"/>
      <c r="I4967" s="151"/>
      <c r="J4967" s="151"/>
      <c r="K4967" s="151"/>
      <c r="L4967" s="151"/>
      <c r="M4967" s="151"/>
      <c r="N4967" s="151"/>
      <c r="O4967" s="151"/>
      <c r="P4967" s="151"/>
      <c r="Q4967" s="151"/>
      <c r="R4967" s="151"/>
      <c r="S4967" s="151"/>
      <c r="T4967" s="151"/>
      <c r="U4967" s="151"/>
      <c r="V4967" s="151"/>
      <c r="W4967" s="151"/>
      <c r="X4967" s="151"/>
      <c r="Y4967" s="151"/>
      <c r="Z4967" s="151"/>
      <c r="AA4967" s="151"/>
      <c r="AB4967" s="151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-0.16235059760956175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-0.16304761904761902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50" t="s">
        <v>1016</v>
      </c>
      <c r="C4998" s="151"/>
      <c r="D4998" s="151"/>
      <c r="E4998" s="151"/>
      <c r="F4998" s="151"/>
      <c r="G4998" s="151"/>
      <c r="H4998" s="151"/>
      <c r="I4998" s="151"/>
      <c r="J4998" s="151"/>
      <c r="K4998" s="151"/>
      <c r="L4998" s="151"/>
      <c r="M4998" s="151"/>
      <c r="N4998" s="151"/>
      <c r="O4998" s="151"/>
      <c r="P4998" s="151"/>
      <c r="Q4998" s="151"/>
      <c r="R4998" s="151"/>
      <c r="S4998" s="151"/>
      <c r="T4998" s="151"/>
      <c r="U4998" s="151"/>
      <c r="V4998" s="151"/>
      <c r="W4998" s="151"/>
      <c r="X4998" s="151"/>
      <c r="Y4998" s="151"/>
      <c r="Z4998" s="151"/>
      <c r="AA4998" s="151"/>
      <c r="AB4998" s="151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-0.31143856143856147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-0.22865853658536586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217.60000000000002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353.6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353.6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299.20000000000005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408.00000000000006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408</v>
      </c>
      <c r="AD5030" s="48">
        <f>(ROUND(AC5030-AC5029,1)/AC5029)</f>
        <v>0.15384615384615383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195.84000000000003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331.84000000000003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331.8</v>
      </c>
      <c r="AD5031" s="48">
        <f>(ROUND(AC5031-AC5029,1)/AC5029)</f>
        <v>-6.1651583710407236E-2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195.84000000000003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331.84000000000003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331.8</v>
      </c>
      <c r="AD5032" s="48">
        <f>(ROUND(AC5032-AC5029,1)/AC5029)</f>
        <v>-6.1651583710407236E-2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195.84000000000003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331.84000000000003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331.8</v>
      </c>
      <c r="AD5033" s="48">
        <f>(ROUND(AC5033-AC5029,1)/AC5029)</f>
        <v>-6.1651583710407236E-2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195.84000000000003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331.84000000000003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331.8</v>
      </c>
      <c r="AD5034" s="48">
        <f>(ROUND(AC5034-AC5029,1)/AC5029)</f>
        <v>-6.1651583710407236E-2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70.72</v>
      </c>
      <c r="T5035" s="14">
        <f>(O5035/100)*(K5035*$K$9)</f>
        <v>204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114.92</v>
      </c>
      <c r="Y5035" s="14">
        <f t="shared" si="1592"/>
        <v>306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420.9</v>
      </c>
      <c r="AD5035" s="48">
        <f>(ROUND(AC5035-AC5029,1)/AC5029)</f>
        <v>0.19032805429864252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-0.29807692307692307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70.72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204</v>
      </c>
      <c r="W5037" s="14">
        <f>(R5037/100)*(K5037*$K$11)+(R5037/100)*(L5037*$L$11)</f>
        <v>0</v>
      </c>
      <c r="X5037" s="14">
        <f t="shared" si="1591"/>
        <v>114.92</v>
      </c>
      <c r="Y5037" s="14">
        <f t="shared" si="1592"/>
        <v>0</v>
      </c>
      <c r="Z5037" s="14">
        <f t="shared" si="1593"/>
        <v>0</v>
      </c>
      <c r="AA5037" s="14">
        <f t="shared" si="1594"/>
        <v>306</v>
      </c>
      <c r="AB5037" s="14">
        <f t="shared" si="1596"/>
        <v>0</v>
      </c>
      <c r="AC5037" s="15">
        <f t="shared" si="1595"/>
        <v>420.9</v>
      </c>
      <c r="AD5037" s="48">
        <f>(ROUND(AC5037-AC5029,1)/AC5029)</f>
        <v>0.19032805429864252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70.72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204</v>
      </c>
      <c r="X5038" s="14">
        <f t="shared" si="1591"/>
        <v>114.92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306</v>
      </c>
      <c r="AC5038" s="15">
        <f t="shared" si="1595"/>
        <v>420.9</v>
      </c>
      <c r="AD5038" s="48">
        <f>(ROUND(AC5038-AC5029,1)/AC5029)</f>
        <v>0.19032805429864252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316.2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418.2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418.2</v>
      </c>
      <c r="AD5039" s="48">
        <f>(ROUND(AC5039-AC5029,1)/AC5029)</f>
        <v>0.18269230769230765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316.2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418.2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418.2</v>
      </c>
      <c r="AD5040" s="48">
        <f>(ROUND(AC5040-AC5029,1)/AC5029)</f>
        <v>0.18269230769230765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316.2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418.2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418.2</v>
      </c>
      <c r="AD5041" s="48">
        <f>(ROUND(AC5041-AC5029,1)/AC5029)</f>
        <v>0.18269230769230765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326.40000000000003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435.20000000000005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435.2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274.72000000000003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383.52000000000004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383.5</v>
      </c>
      <c r="AD5043" s="48">
        <f>(ROUND(AC5043-AC5029,1)/AC5029)</f>
        <v>8.4558823529411756E-2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240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390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390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330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450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450</v>
      </c>
      <c r="AD5045" s="48">
        <f>(ROUND(AC5045-AC5044,1)/AC5044)</f>
        <v>0.15384615384615385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216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366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366</v>
      </c>
      <c r="AD5046" s="48">
        <f>(ROUND(AC5046-AC5044,1)/AC5044)</f>
        <v>-6.1538461538461542E-2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216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366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366</v>
      </c>
      <c r="AD5047" s="48">
        <f>(ROUND(AC5047-AC5044,1)/AC5044)</f>
        <v>-6.1538461538461542E-2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216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366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366</v>
      </c>
      <c r="AD5048" s="48">
        <f>(ROUND(AC5048-AC5044,1)/AC5044)</f>
        <v>-6.1538461538461542E-2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216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366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366</v>
      </c>
      <c r="AD5049" s="48">
        <f>(ROUND(AC5049-AC5044,1)/AC5044)</f>
        <v>-6.1538461538461542E-2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79.039999999999992</v>
      </c>
      <c r="T5050" s="14">
        <f>(O5050/100)*(K5050*$K$9)</f>
        <v>225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128.44</v>
      </c>
      <c r="Y5050" s="14">
        <f t="shared" si="1598"/>
        <v>337.5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465.9</v>
      </c>
      <c r="AD5050" s="48">
        <f>(ROUND(AC5050-AC5044,1)/AC5044)</f>
        <v>0.19461538461538463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-0.29641025641025642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79.039999999999992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225</v>
      </c>
      <c r="W5052" s="14">
        <f>(R5052/100)*(K5052*$K$11)+(R5052/100)*(L5052*$L$11)</f>
        <v>0</v>
      </c>
      <c r="X5052" s="14">
        <f t="shared" si="1597"/>
        <v>128.44</v>
      </c>
      <c r="Y5052" s="14">
        <f t="shared" si="1598"/>
        <v>0</v>
      </c>
      <c r="Z5052" s="14">
        <f t="shared" si="1599"/>
        <v>0</v>
      </c>
      <c r="AA5052" s="14">
        <f t="shared" si="1600"/>
        <v>337.5</v>
      </c>
      <c r="AB5052" s="14">
        <f t="shared" si="1602"/>
        <v>0</v>
      </c>
      <c r="AC5052" s="15">
        <f t="shared" si="1601"/>
        <v>465.9</v>
      </c>
      <c r="AD5052" s="48">
        <f>(ROUND(AC5052-AC5044,1)/AC5044)</f>
        <v>0.19461538461538463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79.039999999999992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225</v>
      </c>
      <c r="X5053" s="14">
        <f t="shared" si="1597"/>
        <v>128.44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337.5</v>
      </c>
      <c r="AC5053" s="15">
        <f t="shared" si="1601"/>
        <v>465.9</v>
      </c>
      <c r="AD5053" s="48">
        <f>(ROUND(AC5053-AC5044,1)/AC5044)</f>
        <v>0.19461538461538463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348.75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461.25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461.3</v>
      </c>
      <c r="AD5054" s="48">
        <f>(ROUND(AC5054-AC5044,1)/AC5044)</f>
        <v>0.18282051282051281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348.75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461.25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461.3</v>
      </c>
      <c r="AD5055" s="48">
        <f>(ROUND(AC5055-AC5044,1)/AC5044)</f>
        <v>0.18282051282051281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348.75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461.25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461.3</v>
      </c>
      <c r="AD5056" s="48">
        <f>(ROUND(AC5056-AC5044,1)/AC5044)</f>
        <v>0.18282051282051281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351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471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471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312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432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432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352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512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512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448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576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576</v>
      </c>
      <c r="AD5060" s="48">
        <f>(ROUND(AC5060-AC5059,1)/AC5059)</f>
        <v>0.125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316.8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476.8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476.8</v>
      </c>
      <c r="AD5061" s="48">
        <f>(ROUND(AC5061-AC5059,1)/AC5059)</f>
        <v>-6.8750000000000006E-2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316.8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476.8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476.8</v>
      </c>
      <c r="AD5062" s="48">
        <f>(ROUND(AC5062-AC5059,1)/AC5059)</f>
        <v>-6.8750000000000006E-2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316.8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476.8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476.8</v>
      </c>
      <c r="AD5063" s="48">
        <f>(ROUND(AC5063-AC5059,1)/AC5059)</f>
        <v>-6.8750000000000006E-2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316.8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476.8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476.8</v>
      </c>
      <c r="AD5064" s="48">
        <f>(ROUND(AC5064-AC5059,1)/AC5059)</f>
        <v>-6.8750000000000006E-2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114.4</v>
      </c>
      <c r="T5065" s="14">
        <f>(O5065/100)*(K5065*$K$9)</f>
        <v>300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166.4</v>
      </c>
      <c r="Y5065" s="14">
        <f t="shared" si="1604"/>
        <v>450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616.4</v>
      </c>
      <c r="AD5065" s="48">
        <f>(ROUND(AC5065-AC5059,1)/AC5059)</f>
        <v>0.20390625000000001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-0.3125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114.4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300</v>
      </c>
      <c r="W5067" s="14">
        <f>(R5067/100)*(K5067*$K$11)+(R5067/100)*(L5067*$L$11)</f>
        <v>0</v>
      </c>
      <c r="X5067" s="14">
        <f t="shared" si="1603"/>
        <v>166.4</v>
      </c>
      <c r="Y5067" s="14">
        <f t="shared" si="1604"/>
        <v>0</v>
      </c>
      <c r="Z5067" s="14">
        <f t="shared" si="1605"/>
        <v>0</v>
      </c>
      <c r="AA5067" s="14">
        <f t="shared" si="1606"/>
        <v>450</v>
      </c>
      <c r="AB5067" s="14">
        <f t="shared" si="1608"/>
        <v>0</v>
      </c>
      <c r="AC5067" s="15">
        <f t="shared" si="1607"/>
        <v>616.4</v>
      </c>
      <c r="AD5067" s="48">
        <f>(ROUND(AC5067-AC5059,1)/AC5059)</f>
        <v>0.20390625000000001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114.4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300</v>
      </c>
      <c r="X5068" s="14">
        <f t="shared" si="1603"/>
        <v>166.4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450</v>
      </c>
      <c r="AC5068" s="15">
        <f t="shared" si="1607"/>
        <v>616.4</v>
      </c>
      <c r="AD5068" s="48">
        <f>(ROUND(AC5068-AC5059,1)/AC5059)</f>
        <v>0.20390625000000001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480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600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600</v>
      </c>
      <c r="AD5069" s="48">
        <f>(ROUND(AC5069-AC5059,1)/AC5059)</f>
        <v>0.171875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480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600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600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480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600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600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505.6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633.6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633.6</v>
      </c>
      <c r="AD5072" s="48">
        <f>(ROUND(AC5072-AC5059,1)/AC5059)</f>
        <v>0.23749999999999999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396.8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524.79999999999995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524.79999999999995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224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364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364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308.00000000000006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420.00000000000006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420</v>
      </c>
      <c r="AD5075" s="48">
        <f>(ROUND(AC5075-AC5074,1)/AC5074)</f>
        <v>0.15384615384615385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201.6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341.6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341.6</v>
      </c>
      <c r="AD5076" s="48">
        <f>(ROUND(AC5076-AC5074,1)/AC5074)</f>
        <v>-6.1538461538461535E-2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201.6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341.6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341.6</v>
      </c>
      <c r="AD5077" s="48">
        <f>(ROUND(AC5077-AC5074,1)/AC5074)</f>
        <v>-6.1538461538461535E-2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201.6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341.6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341.6</v>
      </c>
      <c r="AD5078" s="48">
        <f>(ROUND(AC5078-AC5074,1)/AC5074)</f>
        <v>-6.1538461538461535E-2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201.6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341.6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341.6</v>
      </c>
      <c r="AD5079" s="48">
        <f>(ROUND(AC5079-AC5074,1)/AC5074)</f>
        <v>-6.1538461538461535E-2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72.8</v>
      </c>
      <c r="T5080" s="14">
        <f>(O5080/100)*(K5080*$K$9)</f>
        <v>210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118.3</v>
      </c>
      <c r="Y5080" s="14">
        <f t="shared" si="1610"/>
        <v>315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433.3</v>
      </c>
      <c r="AD5080" s="48">
        <f>(ROUND(AC5080-AC5074,1)/AC5074)</f>
        <v>0.19038461538461537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-0.29807692307692307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72.8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210</v>
      </c>
      <c r="W5082" s="14">
        <f>(R5082/100)*(K5082*$K$11)+(R5082/100)*(L5082*$L$11)</f>
        <v>0</v>
      </c>
      <c r="X5082" s="14">
        <f t="shared" si="1609"/>
        <v>118.3</v>
      </c>
      <c r="Y5082" s="14">
        <f t="shared" si="1610"/>
        <v>0</v>
      </c>
      <c r="Z5082" s="14">
        <f t="shared" si="1611"/>
        <v>0</v>
      </c>
      <c r="AA5082" s="14">
        <f t="shared" si="1612"/>
        <v>315</v>
      </c>
      <c r="AB5082" s="14">
        <f t="shared" si="1614"/>
        <v>0</v>
      </c>
      <c r="AC5082" s="15">
        <f t="shared" si="1613"/>
        <v>433.3</v>
      </c>
      <c r="AD5082" s="48">
        <f>(ROUND(AC5082-AC5074,1)/AC5074)</f>
        <v>0.19038461538461537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72.8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210</v>
      </c>
      <c r="X5083" s="14">
        <f t="shared" si="1609"/>
        <v>118.3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315</v>
      </c>
      <c r="AC5083" s="15">
        <f t="shared" si="1613"/>
        <v>433.3</v>
      </c>
      <c r="AD5083" s="48">
        <f>(ROUND(AC5083-AC5074,1)/AC5074)</f>
        <v>0.19038461538461537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325.5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430.5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430.5</v>
      </c>
      <c r="AD5084" s="48">
        <f>(ROUND(AC5084-AC5074,1)/AC5074)</f>
        <v>0.18269230769230768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325.5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430.5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430.5</v>
      </c>
      <c r="AD5085" s="48">
        <f>(ROUND(AC5085-AC5074,1)/AC5074)</f>
        <v>0.18269230769230768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325.5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430.5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430.5</v>
      </c>
      <c r="AD5086" s="48">
        <f>(ROUND(AC5086-AC5074,1)/AC5074)</f>
        <v>0.18269230769230768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263.20000000000005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375.20000000000005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375.2</v>
      </c>
      <c r="AD5087" s="48">
        <f>(ROUND(AC5087-AC5074,1)/AC5074)</f>
        <v>3.0769230769230767E-2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336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448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448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320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520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520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320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520</v>
      </c>
      <c r="AA5094" s="14">
        <f t="shared" si="1628"/>
        <v>0</v>
      </c>
      <c r="AB5094" s="14">
        <f t="shared" si="1629"/>
        <v>0</v>
      </c>
      <c r="AC5094" s="15">
        <f t="shared" si="1630"/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320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520</v>
      </c>
      <c r="AB5095" s="14">
        <f t="shared" si="1629"/>
        <v>0</v>
      </c>
      <c r="AC5095" s="15">
        <f t="shared" si="1630"/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320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520</v>
      </c>
      <c r="AC5096" s="15">
        <f t="shared" si="1630"/>
        <v>520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-0.32023809523809521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240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360</v>
      </c>
      <c r="AC5106" s="15">
        <f t="shared" si="1631"/>
        <v>496.5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50" t="s">
        <v>210</v>
      </c>
      <c r="C5112" s="150"/>
      <c r="D5112" s="150"/>
      <c r="E5112" s="150"/>
      <c r="F5112" s="150"/>
      <c r="G5112" s="150"/>
      <c r="H5112" s="150"/>
      <c r="I5112" s="150"/>
      <c r="J5112" s="150"/>
      <c r="K5112" s="150"/>
      <c r="L5112" s="150"/>
      <c r="M5112" s="150"/>
      <c r="N5112" s="150"/>
      <c r="O5112" s="150"/>
      <c r="P5112" s="150"/>
      <c r="Q5112" s="150"/>
      <c r="R5112" s="150"/>
      <c r="S5112" s="150"/>
      <c r="T5112" s="150"/>
      <c r="U5112" s="150"/>
      <c r="V5112" s="150"/>
      <c r="W5112" s="150"/>
      <c r="X5112" s="150"/>
      <c r="Y5112" s="150"/>
      <c r="Z5112" s="150"/>
      <c r="AA5112" s="150"/>
      <c r="AB5112" s="150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340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510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510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286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416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416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324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504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504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272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408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408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50" t="s">
        <v>219</v>
      </c>
      <c r="C5167" s="150"/>
      <c r="D5167" s="150"/>
      <c r="E5167" s="150"/>
      <c r="F5167" s="150"/>
      <c r="G5167" s="150"/>
      <c r="H5167" s="150"/>
      <c r="I5167" s="150"/>
      <c r="J5167" s="150"/>
      <c r="K5167" s="150"/>
      <c r="L5167" s="150"/>
      <c r="M5167" s="150"/>
      <c r="N5167" s="150"/>
      <c r="O5167" s="150"/>
      <c r="P5167" s="150"/>
      <c r="Q5167" s="150"/>
      <c r="R5167" s="150"/>
      <c r="S5167" s="150"/>
      <c r="T5167" s="150"/>
      <c r="U5167" s="150"/>
      <c r="V5167" s="150"/>
      <c r="W5167" s="150"/>
      <c r="X5167" s="150"/>
      <c r="Y5167" s="150"/>
      <c r="Z5167" s="150"/>
      <c r="AA5167" s="150"/>
      <c r="AB5167" s="150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0" t="s">
        <v>221</v>
      </c>
      <c r="C5186" s="150"/>
      <c r="D5186" s="150"/>
      <c r="E5186" s="150"/>
      <c r="F5186" s="150"/>
      <c r="G5186" s="150"/>
      <c r="H5186" s="150"/>
      <c r="I5186" s="150"/>
      <c r="J5186" s="150"/>
      <c r="K5186" s="150"/>
      <c r="L5186" s="150"/>
      <c r="M5186" s="150"/>
      <c r="N5186" s="150"/>
      <c r="O5186" s="150"/>
      <c r="P5186" s="150"/>
      <c r="Q5186" s="150"/>
      <c r="R5186" s="150"/>
      <c r="S5186" s="150"/>
      <c r="T5186" s="150"/>
      <c r="U5186" s="150"/>
      <c r="V5186" s="150"/>
      <c r="W5186" s="150"/>
      <c r="X5186" s="150"/>
      <c r="Y5186" s="150"/>
      <c r="Z5186" s="150"/>
      <c r="AA5186" s="150"/>
      <c r="AB5186" s="150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422.4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614.4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614.4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0" t="s">
        <v>351</v>
      </c>
      <c r="C5229" s="150"/>
      <c r="D5229" s="150"/>
      <c r="E5229" s="150"/>
      <c r="F5229" s="150"/>
      <c r="G5229" s="150"/>
      <c r="H5229" s="150"/>
      <c r="I5229" s="150"/>
      <c r="J5229" s="150"/>
      <c r="K5229" s="150"/>
      <c r="L5229" s="150"/>
      <c r="M5229" s="150"/>
      <c r="N5229" s="150"/>
      <c r="O5229" s="150"/>
      <c r="P5229" s="150"/>
      <c r="Q5229" s="150"/>
      <c r="R5229" s="150"/>
      <c r="S5229" s="150"/>
      <c r="T5229" s="150"/>
      <c r="U5229" s="150"/>
      <c r="V5229" s="150"/>
      <c r="W5229" s="150"/>
      <c r="X5229" s="150"/>
      <c r="Y5229" s="150"/>
      <c r="Z5229" s="150"/>
      <c r="AA5229" s="150"/>
      <c r="AB5229" s="150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0" t="s">
        <v>454</v>
      </c>
      <c r="C5231" s="150"/>
      <c r="D5231" s="150"/>
      <c r="E5231" s="150"/>
      <c r="F5231" s="150"/>
      <c r="G5231" s="150"/>
      <c r="H5231" s="150"/>
      <c r="I5231" s="150"/>
      <c r="J5231" s="150"/>
      <c r="K5231" s="150"/>
      <c r="L5231" s="150"/>
      <c r="M5231" s="150"/>
      <c r="N5231" s="150"/>
      <c r="O5231" s="150"/>
      <c r="P5231" s="150"/>
      <c r="Q5231" s="150"/>
      <c r="R5231" s="150"/>
      <c r="S5231" s="150"/>
      <c r="T5231" s="150"/>
      <c r="U5231" s="150"/>
      <c r="V5231" s="150"/>
      <c r="W5231" s="150"/>
      <c r="X5231" s="150"/>
      <c r="Y5231" s="150"/>
      <c r="Z5231" s="150"/>
      <c r="AA5231" s="150"/>
      <c r="AB5231" s="150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128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288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456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9.68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31.68</v>
      </c>
      <c r="AA5281" s="14">
        <f t="shared" si="1695"/>
        <v>0</v>
      </c>
      <c r="AB5281" s="14">
        <f t="shared" si="1696"/>
        <v>0</v>
      </c>
      <c r="AC5281" s="15">
        <f t="shared" si="1697"/>
        <v>332.7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144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264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488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50" t="s">
        <v>1045</v>
      </c>
      <c r="C5314" s="150"/>
      <c r="D5314" s="150"/>
      <c r="E5314" s="150"/>
      <c r="F5314" s="150"/>
      <c r="G5314" s="150"/>
      <c r="H5314" s="150"/>
      <c r="I5314" s="150"/>
      <c r="J5314" s="150"/>
      <c r="K5314" s="150"/>
      <c r="L5314" s="150"/>
      <c r="M5314" s="150"/>
      <c r="N5314" s="150"/>
      <c r="O5314" s="150"/>
      <c r="P5314" s="150"/>
      <c r="Q5314" s="150"/>
      <c r="R5314" s="150"/>
      <c r="S5314" s="150"/>
      <c r="T5314" s="150"/>
      <c r="U5314" s="150"/>
      <c r="V5314" s="150"/>
      <c r="W5314" s="150"/>
      <c r="X5314" s="150"/>
      <c r="Y5314" s="150"/>
      <c r="Z5314" s="150"/>
      <c r="AA5314" s="150"/>
      <c r="AB5314" s="150"/>
      <c r="AC5314" s="18">
        <v>2</v>
      </c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(I5315*$AC$5343)+(J5315*$AC$5343)+(L5315*$AC$5343)+(K5315*$AC$5343)+(M5315*$AC$5343)+100</f>
        <v>250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100</v>
      </c>
      <c r="E5316" s="12">
        <v>0</v>
      </c>
      <c r="F5316" s="12">
        <v>0</v>
      </c>
      <c r="G5316" s="12">
        <v>0</v>
      </c>
      <c r="H5316" s="12">
        <v>0</v>
      </c>
      <c r="I5316" s="13">
        <v>50</v>
      </c>
      <c r="J5316" s="13">
        <v>30</v>
      </c>
      <c r="K5316" s="13">
        <v>75</v>
      </c>
      <c r="L5316" s="13">
        <v>0</v>
      </c>
      <c r="M5316" s="13">
        <v>0</v>
      </c>
      <c r="N5316" s="14">
        <f>D5316*$D$3</f>
        <v>200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320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520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520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(I5317*$AC$5343)+(J5317*$AC$5343)+(L5317*$AC$5343)+(K5317*$AC$5343)+(M5317*$AC$5343)+100</f>
        <v>300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116</v>
      </c>
      <c r="E5318" s="12">
        <v>0</v>
      </c>
      <c r="F5318" s="12">
        <v>0</v>
      </c>
      <c r="G5318" s="12">
        <v>0</v>
      </c>
      <c r="H5318" s="12">
        <v>0</v>
      </c>
      <c r="I5318" s="13">
        <v>40</v>
      </c>
      <c r="J5318" s="13">
        <v>20</v>
      </c>
      <c r="K5318" s="13">
        <v>100</v>
      </c>
      <c r="L5318" s="13">
        <v>0</v>
      </c>
      <c r="M5318" s="13">
        <v>0</v>
      </c>
      <c r="N5318" s="14">
        <f>D5318*$D$3</f>
        <v>232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278.39999999999998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510.4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510.4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(I5319*$AC$5343)+(J5319*$AC$5343)+(L5319*$AC$5343)+(K5319*$AC$5343)+(M5319*$AC$5343)+100</f>
        <v>270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105</v>
      </c>
      <c r="E5320" s="12">
        <v>0</v>
      </c>
      <c r="F5320" s="12">
        <v>0</v>
      </c>
      <c r="G5320" s="12">
        <v>0</v>
      </c>
      <c r="H5320" s="12">
        <v>0</v>
      </c>
      <c r="I5320" s="13">
        <v>40</v>
      </c>
      <c r="J5320" s="13">
        <v>40</v>
      </c>
      <c r="K5320" s="13">
        <v>85</v>
      </c>
      <c r="L5320" s="13">
        <v>0</v>
      </c>
      <c r="M5320" s="13">
        <v>0</v>
      </c>
      <c r="N5320" s="14">
        <f>D5320*$D$3</f>
        <v>210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336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546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546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(I5321*$AC$5343)+(J5321*$AC$5343)+(L5321*$AC$5343)+(K5321*$AC$5343)+(M5321*$AC$5343)+100</f>
        <v>250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104</v>
      </c>
      <c r="E5322" s="12">
        <v>0</v>
      </c>
      <c r="F5322" s="12">
        <v>0</v>
      </c>
      <c r="G5322" s="12">
        <v>0</v>
      </c>
      <c r="H5322" s="12">
        <v>0</v>
      </c>
      <c r="I5322" s="13">
        <v>30</v>
      </c>
      <c r="J5322" s="13">
        <v>50</v>
      </c>
      <c r="K5322" s="13">
        <v>75</v>
      </c>
      <c r="L5322" s="13">
        <v>0</v>
      </c>
      <c r="M5322" s="13">
        <v>0</v>
      </c>
      <c r="N5322" s="14">
        <f>D5322*$D$3</f>
        <v>208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332.8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540.79999999999995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540.79999999999995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(I5323*$AC$5343)+(J5323*$AC$5343)+(L5323*$AC$5343)+(K5323*$AC$5343)+(M5323*$AC$5343)+100</f>
        <v>270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100</v>
      </c>
      <c r="E5324" s="12">
        <v>0</v>
      </c>
      <c r="F5324" s="12">
        <v>0</v>
      </c>
      <c r="G5324" s="12">
        <v>0</v>
      </c>
      <c r="H5324" s="12">
        <v>0</v>
      </c>
      <c r="I5324" s="13">
        <v>10</v>
      </c>
      <c r="J5324" s="13">
        <v>40</v>
      </c>
      <c r="K5324" s="13">
        <v>85</v>
      </c>
      <c r="L5324" s="13">
        <v>0</v>
      </c>
      <c r="M5324" s="13">
        <v>0</v>
      </c>
      <c r="N5324" s="14">
        <f>D5324*$D$3</f>
        <v>200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200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400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400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(I5325*$AC$5343)+(J5325*$AC$5343)+(L5325*$AC$5343)+(K5325*$AC$5343)+(M5325*$AC$5343)+100</f>
        <v>270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104</v>
      </c>
      <c r="E5326" s="12">
        <v>0</v>
      </c>
      <c r="F5326" s="12">
        <v>0</v>
      </c>
      <c r="G5326" s="12">
        <v>0</v>
      </c>
      <c r="H5326" s="12">
        <v>0</v>
      </c>
      <c r="I5326" s="13">
        <v>25</v>
      </c>
      <c r="J5326" s="13">
        <v>25</v>
      </c>
      <c r="K5326" s="13">
        <v>85</v>
      </c>
      <c r="L5326" s="13">
        <v>0</v>
      </c>
      <c r="M5326" s="13">
        <v>0</v>
      </c>
      <c r="N5326" s="14">
        <f>D5326*$D$3</f>
        <v>208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208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416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416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(I5327*$AC$5343)+(J5327*$AC$5343)+(L5327*$AC$5343)+(K5327*$AC$5343)+(M5327*$AC$5343)+100</f>
        <v>250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116</v>
      </c>
      <c r="E5328" s="12">
        <v>0</v>
      </c>
      <c r="F5328" s="12">
        <v>0</v>
      </c>
      <c r="G5328" s="12">
        <v>0</v>
      </c>
      <c r="H5328" s="12">
        <v>0</v>
      </c>
      <c r="I5328" s="13">
        <v>20</v>
      </c>
      <c r="J5328" s="13">
        <v>60</v>
      </c>
      <c r="K5328" s="13">
        <v>75</v>
      </c>
      <c r="L5328" s="13">
        <v>0</v>
      </c>
      <c r="M5328" s="13">
        <v>0</v>
      </c>
      <c r="N5328" s="14">
        <f>D5328*$D$3</f>
        <v>232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371.2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603.20000000000005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603.20000000000005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(I5329*$AC$5343)+(J5329*$AC$5343)+(L5329*$AC$5343)+(K5329*$AC$5343)+(M5329*$AC$5343)+100</f>
        <v>270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55</v>
      </c>
      <c r="E5330" s="12">
        <v>0</v>
      </c>
      <c r="F5330" s="12">
        <v>60</v>
      </c>
      <c r="G5330" s="12">
        <v>0</v>
      </c>
      <c r="H5330" s="12">
        <v>0</v>
      </c>
      <c r="I5330" s="13">
        <v>30</v>
      </c>
      <c r="J5330" s="13">
        <v>60</v>
      </c>
      <c r="K5330" s="13">
        <v>85</v>
      </c>
      <c r="L5330" s="13">
        <v>0</v>
      </c>
      <c r="M5330" s="13">
        <v>0</v>
      </c>
      <c r="N5330" s="14">
        <f>D5330*$D$3</f>
        <v>110</v>
      </c>
      <c r="O5330" s="14">
        <f>E5330*$E$3</f>
        <v>0</v>
      </c>
      <c r="P5330" s="14">
        <f>F5330*$F$3</f>
        <v>120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198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308</v>
      </c>
      <c r="Y5330" s="14">
        <f>O5330+T5330</f>
        <v>0</v>
      </c>
      <c r="Z5330" s="14">
        <f>P5330+U5330</f>
        <v>324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632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(I5331*$AC$5343)+(J5331*$AC$5343)+(L5331*$AC$5343)+(K5331*$AC$5343)+(M5331*$AC$5343)+100</f>
        <v>280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80</v>
      </c>
      <c r="E5332" s="12">
        <v>0</v>
      </c>
      <c r="F5332" s="12">
        <v>0</v>
      </c>
      <c r="G5332" s="12">
        <v>0</v>
      </c>
      <c r="H5332" s="12">
        <v>0</v>
      </c>
      <c r="I5332" s="13">
        <v>30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160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160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320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320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(I5333*$AC$5343)+(J5333*$AC$5343)+(L5333*$AC$5343)+(K5333*$AC$5343)+(M5333*$AC$5343)+100</f>
        <v>300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125</v>
      </c>
      <c r="F5334" s="12">
        <v>0</v>
      </c>
      <c r="G5334" s="12">
        <v>0</v>
      </c>
      <c r="H5334" s="12">
        <v>0</v>
      </c>
      <c r="I5334" s="13">
        <v>25</v>
      </c>
      <c r="J5334" s="13">
        <v>25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250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500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750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750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(I5335*$AC$5343)+(J5335*$AC$5343)+(L5335*$AC$5343)+(K5335*$AC$5343)+(M5335*$AC$5343)+100</f>
        <v>260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125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250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400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650</v>
      </c>
      <c r="AA5336" s="14">
        <f>Q5336+V5336</f>
        <v>0</v>
      </c>
      <c r="AB5336" s="14">
        <f>R5336+W5336</f>
        <v>0</v>
      </c>
      <c r="AC5336" s="15">
        <f>ROUND(X5336+Y5336+Z5336+AA5336+AB5336,1)</f>
        <v>650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50</v>
      </c>
      <c r="E5337" s="11">
        <v>100</v>
      </c>
      <c r="F5337" s="11">
        <v>0</v>
      </c>
      <c r="G5337" s="11">
        <v>0</v>
      </c>
      <c r="H5337" s="11">
        <v>0</v>
      </c>
      <c r="I5337" s="51">
        <v>25</v>
      </c>
      <c r="J5337" s="51">
        <v>25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(I5337*$AC$5343)+(J5337*$AC$5343)+(L5337*$AC$5343)+(K5337*$AC$5343)+(M5337*$AC$5343)+100</f>
        <v>370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50</v>
      </c>
      <c r="E5338" s="12">
        <v>100</v>
      </c>
      <c r="F5338" s="12">
        <v>0</v>
      </c>
      <c r="G5338" s="12">
        <v>0</v>
      </c>
      <c r="H5338" s="12">
        <v>0</v>
      </c>
      <c r="I5338" s="13">
        <v>25</v>
      </c>
      <c r="J5338" s="13">
        <v>25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200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100</v>
      </c>
      <c r="T5338" s="14">
        <f>(O5338/100)*(K5338*$K$3)</f>
        <v>340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200</v>
      </c>
      <c r="Y5338" s="14">
        <f>O5338+T5338</f>
        <v>540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740</v>
      </c>
      <c r="AD5338" s="48" t="s">
        <v>898</v>
      </c>
    </row>
    <row r="5339" spans="1:30">
      <c r="A5339" s="99" t="s">
        <v>1048</v>
      </c>
      <c r="B5339" s="116" t="s">
        <v>135</v>
      </c>
      <c r="C5339" s="50" t="s">
        <v>453</v>
      </c>
      <c r="D5339" s="11">
        <v>90</v>
      </c>
      <c r="E5339" s="11">
        <v>50</v>
      </c>
      <c r="F5339" s="11">
        <v>0</v>
      </c>
      <c r="G5339" s="11">
        <v>0</v>
      </c>
      <c r="H5339" s="11">
        <v>0</v>
      </c>
      <c r="I5339" s="51">
        <v>30</v>
      </c>
      <c r="J5339" s="51">
        <v>40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(I5339*$AC$5343)+(J5339*$AC$5343)+(L5339*$AC$5343)+(K5339*$AC$5343)+(M5339*$AC$5343)+100</f>
        <v>390</v>
      </c>
      <c r="AD5339" s="117"/>
    </row>
    <row r="5340" spans="1:30">
      <c r="A5340" s="99"/>
      <c r="B5340" s="87" t="s">
        <v>1055</v>
      </c>
      <c r="C5340" s="21" t="s">
        <v>831</v>
      </c>
      <c r="D5340" s="12">
        <v>90</v>
      </c>
      <c r="E5340" s="12">
        <v>50</v>
      </c>
      <c r="F5340" s="12">
        <v>0</v>
      </c>
      <c r="G5340" s="12">
        <v>0</v>
      </c>
      <c r="H5340" s="12">
        <v>0</v>
      </c>
      <c r="I5340" s="13">
        <v>30</v>
      </c>
      <c r="J5340" s="13">
        <v>40</v>
      </c>
      <c r="K5340" s="13">
        <v>75</v>
      </c>
      <c r="L5340" s="13">
        <v>0</v>
      </c>
      <c r="M5340" s="13">
        <v>0</v>
      </c>
      <c r="N5340" s="14">
        <f>D5340*$D$3</f>
        <v>180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252</v>
      </c>
      <c r="T5340" s="14">
        <f>(O5340/100)*(K5340*$K$3)</f>
        <v>150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432</v>
      </c>
      <c r="Y5340" s="14">
        <f>O5340+T5340</f>
        <v>250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682</v>
      </c>
      <c r="AD5340" s="48" t="s">
        <v>898</v>
      </c>
    </row>
    <row r="5341" spans="1:30">
      <c r="A5341" s="99" t="s">
        <v>1048</v>
      </c>
      <c r="B5341" s="116" t="s">
        <v>867</v>
      </c>
      <c r="C5341" s="50" t="s">
        <v>453</v>
      </c>
      <c r="D5341" s="11">
        <v>80</v>
      </c>
      <c r="E5341" s="11">
        <v>50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(I5341*$AC$5343)+(J5341*$AC$5343)+(L5341*$AC$5343)+(K5341*$AC$5343)+(M5341*$AC$5343)+100</f>
        <v>260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80</v>
      </c>
      <c r="E5342" s="12">
        <v>50</v>
      </c>
      <c r="F5342" s="12">
        <v>0</v>
      </c>
      <c r="G5342" s="12">
        <v>0</v>
      </c>
      <c r="H5342" s="12">
        <v>0</v>
      </c>
      <c r="I5342" s="13">
        <v>10</v>
      </c>
      <c r="J5342" s="13">
        <v>60</v>
      </c>
      <c r="K5342" s="13">
        <v>80</v>
      </c>
      <c r="L5342" s="13">
        <v>0</v>
      </c>
      <c r="M5342" s="13">
        <v>0</v>
      </c>
      <c r="N5342" s="14">
        <f>D5342*$D$3</f>
        <v>160</v>
      </c>
      <c r="O5342" s="14">
        <f>E5342*$E$3</f>
        <v>100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224</v>
      </c>
      <c r="T5342" s="14">
        <f>(O5342/100)*(K5342*$K$3)</f>
        <v>160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384</v>
      </c>
      <c r="Y5342" s="14">
        <f>O5342+T5342</f>
        <v>260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644</v>
      </c>
      <c r="AD5342" s="48" t="s">
        <v>898</v>
      </c>
    </row>
    <row r="5343" spans="1:30">
      <c r="A5343" s="107"/>
      <c r="B5343" s="150" t="s">
        <v>1044</v>
      </c>
      <c r="C5343" s="150"/>
      <c r="D5343" s="150"/>
      <c r="E5343" s="150"/>
      <c r="F5343" s="150"/>
      <c r="G5343" s="150"/>
      <c r="H5343" s="150"/>
      <c r="I5343" s="150"/>
      <c r="J5343" s="150"/>
      <c r="K5343" s="150"/>
      <c r="L5343" s="150"/>
      <c r="M5343" s="150"/>
      <c r="N5343" s="150"/>
      <c r="O5343" s="150"/>
      <c r="P5343" s="150"/>
      <c r="Q5343" s="150"/>
      <c r="R5343" s="150"/>
      <c r="S5343" s="150"/>
      <c r="T5343" s="150"/>
      <c r="U5343" s="150"/>
      <c r="V5343" s="150"/>
      <c r="W5343" s="150"/>
      <c r="X5343" s="150"/>
      <c r="Y5343" s="150"/>
      <c r="Z5343" s="150"/>
      <c r="AA5343" s="150"/>
      <c r="AB5343" s="150"/>
      <c r="AC5343" s="18">
        <v>2</v>
      </c>
      <c r="AD5343" s="18"/>
    </row>
    <row r="5344" spans="1:30">
      <c r="A5344" s="99"/>
      <c r="B5344" s="116" t="s">
        <v>363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(I5344*$AC$5343)+(J5344*$AC$5343)+(L5344*$AC$5343)+(K5344*$AC$5343)+(M5344*$AC$5343)+100</f>
        <v>250</v>
      </c>
      <c r="AD5344" s="117"/>
    </row>
    <row r="5345" spans="1:30">
      <c r="A5345" s="99"/>
      <c r="B5345" s="87" t="s">
        <v>1050</v>
      </c>
      <c r="C5345" s="21" t="s">
        <v>831</v>
      </c>
      <c r="D5345" s="12">
        <v>98</v>
      </c>
      <c r="E5345" s="12">
        <v>0</v>
      </c>
      <c r="F5345" s="12">
        <v>0</v>
      </c>
      <c r="G5345" s="12">
        <v>0</v>
      </c>
      <c r="H5345" s="12">
        <v>0</v>
      </c>
      <c r="I5345" s="13">
        <v>10</v>
      </c>
      <c r="J5345" s="13">
        <v>40</v>
      </c>
      <c r="K5345" s="13">
        <v>0</v>
      </c>
      <c r="L5345" s="13">
        <v>75</v>
      </c>
      <c r="M5345" s="13">
        <v>0</v>
      </c>
      <c r="N5345" s="14">
        <f>D5345*$D$3</f>
        <v>196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196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392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392</v>
      </c>
      <c r="AD5345" s="48" t="s">
        <v>915</v>
      </c>
    </row>
    <row r="5346" spans="1:30">
      <c r="A5346" s="99"/>
      <c r="B5346" s="116" t="s">
        <v>855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(I5346*$AC$5343)+(J5346*$AC$5343)+(L5346*$AC$5343)+(K5346*$AC$5343)+(M5346*$AC$5343)+100</f>
        <v>260</v>
      </c>
      <c r="AD5346" s="117"/>
    </row>
    <row r="5347" spans="1:30">
      <c r="A5347" s="99"/>
      <c r="B5347" s="87" t="s">
        <v>1053</v>
      </c>
      <c r="C5347" s="21" t="s">
        <v>831</v>
      </c>
      <c r="D5347" s="12">
        <v>118</v>
      </c>
      <c r="E5347" s="12">
        <v>0</v>
      </c>
      <c r="F5347" s="12">
        <v>0</v>
      </c>
      <c r="G5347" s="12">
        <v>0</v>
      </c>
      <c r="H5347" s="12">
        <v>0</v>
      </c>
      <c r="I5347" s="13">
        <v>20</v>
      </c>
      <c r="J5347" s="13">
        <v>20</v>
      </c>
      <c r="K5347" s="13">
        <v>0</v>
      </c>
      <c r="L5347" s="13">
        <v>80</v>
      </c>
      <c r="M5347" s="13">
        <v>0</v>
      </c>
      <c r="N5347" s="14">
        <f>D5347*$D$3</f>
        <v>236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188.79999999999998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424.79999999999995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424.8</v>
      </c>
      <c r="AD5347" s="48" t="s">
        <v>899</v>
      </c>
    </row>
    <row r="5348" spans="1:30">
      <c r="A5348" s="99"/>
      <c r="B5348" s="116" t="s">
        <v>856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(I5348*$AC$5343)+(J5348*$AC$5343)+(L5348*$AC$5343)+(K5348*$AC$5343)+(M5348*$AC$5343)+100</f>
        <v>260</v>
      </c>
      <c r="AD5348" s="117" t="s">
        <v>642</v>
      </c>
    </row>
    <row r="5349" spans="1:30">
      <c r="A5349" s="99"/>
      <c r="B5349" s="87" t="s">
        <v>1053</v>
      </c>
      <c r="C5349" s="21" t="s">
        <v>831</v>
      </c>
      <c r="D5349" s="12">
        <v>54</v>
      </c>
      <c r="E5349" s="12">
        <v>0</v>
      </c>
      <c r="F5349" s="12">
        <v>88</v>
      </c>
      <c r="G5349" s="12">
        <v>0</v>
      </c>
      <c r="H5349" s="12">
        <v>0</v>
      </c>
      <c r="I5349" s="13">
        <v>10</v>
      </c>
      <c r="J5349" s="13">
        <v>40</v>
      </c>
      <c r="K5349" s="13">
        <v>0</v>
      </c>
      <c r="L5349" s="13">
        <v>80</v>
      </c>
      <c r="M5349" s="13">
        <v>0</v>
      </c>
      <c r="N5349" s="14">
        <f>D5349*$D$3</f>
        <v>108</v>
      </c>
      <c r="O5349" s="14">
        <f>E5349*$E$3</f>
        <v>0</v>
      </c>
      <c r="P5349" s="14">
        <f>F5349*$F$3</f>
        <v>176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108</v>
      </c>
      <c r="T5349" s="14">
        <f>(O5349/100)*(K5349*$K$3)</f>
        <v>0</v>
      </c>
      <c r="U5349" s="14">
        <f>(P5349/100)*(K5349*$K$3)+(P5349/100)*(L5349*$L$3)</f>
        <v>281.60000000000002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216</v>
      </c>
      <c r="Y5349" s="14">
        <f>O5349+T5349</f>
        <v>0</v>
      </c>
      <c r="Z5349" s="14">
        <f>P5349+U5349</f>
        <v>457.6</v>
      </c>
      <c r="AA5349" s="14">
        <f>Q5349+V5349</f>
        <v>0</v>
      </c>
      <c r="AB5349" s="14">
        <f>R5349+W5349</f>
        <v>0</v>
      </c>
      <c r="AC5349" s="15">
        <f>ROUND(X5349+Y5349+Z5349+AA5349+AB5349,1)</f>
        <v>673.6</v>
      </c>
      <c r="AD5349" s="48" t="s">
        <v>920</v>
      </c>
    </row>
    <row r="5350" spans="1:30">
      <c r="A5350" s="99"/>
      <c r="B5350" s="116" t="s">
        <v>366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(I5350*$AC$5343)+(J5350*$AC$5343)+(L5350*$AC$5343)+(K5350*$AC$5343)+(M5350*$AC$5343)+100</f>
        <v>300</v>
      </c>
      <c r="AD5350" s="117" t="s">
        <v>916</v>
      </c>
    </row>
    <row r="5351" spans="1:30">
      <c r="A5351" s="99"/>
      <c r="B5351" s="87" t="s">
        <v>1051</v>
      </c>
      <c r="C5351" s="21" t="s">
        <v>831</v>
      </c>
      <c r="D5351" s="12">
        <v>110</v>
      </c>
      <c r="E5351" s="12">
        <v>0</v>
      </c>
      <c r="F5351" s="12">
        <v>0</v>
      </c>
      <c r="G5351" s="12">
        <v>0</v>
      </c>
      <c r="H5351" s="12">
        <v>0</v>
      </c>
      <c r="I5351" s="13">
        <v>30</v>
      </c>
      <c r="J5351" s="13">
        <v>30</v>
      </c>
      <c r="K5351" s="13">
        <v>0</v>
      </c>
      <c r="L5351" s="13">
        <v>100</v>
      </c>
      <c r="M5351" s="13">
        <v>0</v>
      </c>
      <c r="N5351" s="14">
        <f>D5351*$D$3</f>
        <v>220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264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484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484</v>
      </c>
      <c r="AD5351" s="48" t="s">
        <v>917</v>
      </c>
    </row>
    <row r="5352" spans="1:30">
      <c r="A5352" s="99"/>
      <c r="B5352" s="116" t="s">
        <v>364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(I5352*$AC$5343)+(J5352*$AC$5343)+(L5352*$AC$5343)+(K5352*$AC$5343)+(M5352*$AC$5343)+100</f>
        <v>280</v>
      </c>
      <c r="AD5352" s="117" t="s">
        <v>630</v>
      </c>
    </row>
    <row r="5353" spans="1:30">
      <c r="A5353" s="99"/>
      <c r="B5353" s="87" t="s">
        <v>1052</v>
      </c>
      <c r="C5353" s="21" t="s">
        <v>831</v>
      </c>
      <c r="D5353" s="12">
        <v>102</v>
      </c>
      <c r="E5353" s="12">
        <v>0</v>
      </c>
      <c r="F5353" s="12">
        <v>0</v>
      </c>
      <c r="G5353" s="12">
        <v>0</v>
      </c>
      <c r="H5353" s="12">
        <v>0</v>
      </c>
      <c r="I5353" s="13">
        <v>20</v>
      </c>
      <c r="J5353" s="13">
        <v>20</v>
      </c>
      <c r="K5353" s="13">
        <v>0</v>
      </c>
      <c r="L5353" s="13">
        <v>90</v>
      </c>
      <c r="M5353" s="13">
        <v>0</v>
      </c>
      <c r="N5353" s="14">
        <f>D5353*$D$3</f>
        <v>204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163.19999999999999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367.2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367.2</v>
      </c>
      <c r="AD5353" s="48" t="s">
        <v>915</v>
      </c>
    </row>
    <row r="5354" spans="1:30">
      <c r="A5354" s="99"/>
      <c r="B5354" s="116" t="s">
        <v>367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(I5354*$AC$5343)+(J5354*$AC$5343)+(L5354*$AC$5343)+(K5354*$AC$5343)+(M5354*$AC$5343)+100</f>
        <v>260</v>
      </c>
      <c r="AD5354" s="117"/>
    </row>
    <row r="5355" spans="1:30">
      <c r="A5355" s="99"/>
      <c r="B5355" s="87" t="s">
        <v>1053</v>
      </c>
      <c r="C5355" s="21" t="s">
        <v>831</v>
      </c>
      <c r="D5355" s="12">
        <v>80</v>
      </c>
      <c r="E5355" s="12">
        <v>0</v>
      </c>
      <c r="F5355" s="12">
        <v>50</v>
      </c>
      <c r="G5355" s="12">
        <v>0</v>
      </c>
      <c r="H5355" s="12">
        <v>0</v>
      </c>
      <c r="I5355" s="13">
        <v>20</v>
      </c>
      <c r="J5355" s="13">
        <v>40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100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192</v>
      </c>
      <c r="T5355" s="14">
        <f>(O5355/100)*(K5355*$K$3)</f>
        <v>0</v>
      </c>
      <c r="U5355" s="14">
        <f>(P5355/100)*(K5355*$K$3)+(P5355/100)*(L5355*$L$3)</f>
        <v>160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352</v>
      </c>
      <c r="Y5355" s="14">
        <f>O5355+T5355</f>
        <v>0</v>
      </c>
      <c r="Z5355" s="14">
        <f>P5355+U5355</f>
        <v>260</v>
      </c>
      <c r="AA5355" s="14">
        <f>Q5355+V5355</f>
        <v>0</v>
      </c>
      <c r="AB5355" s="14">
        <f>R5355+W5355</f>
        <v>0</v>
      </c>
      <c r="AC5355" s="15">
        <f>ROUND(X5355+Y5355+Z5355+AA5355+AB5355,1)</f>
        <v>612</v>
      </c>
      <c r="AD5355" s="48" t="s">
        <v>918</v>
      </c>
    </row>
    <row r="5356" spans="1:30">
      <c r="A5356" s="99"/>
      <c r="B5356" s="116" t="s">
        <v>368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(I5356*$AC$5343)+(J5356*$AC$5343)+(L5356*$AC$5343)+(K5356*$AC$5343)+(M5356*$AC$5343)+100</f>
        <v>250</v>
      </c>
      <c r="AD5356" s="117"/>
    </row>
    <row r="5357" spans="1:30">
      <c r="A5357" s="99"/>
      <c r="B5357" s="87" t="s">
        <v>1050</v>
      </c>
      <c r="C5357" s="21" t="s">
        <v>831</v>
      </c>
      <c r="D5357" s="12">
        <v>100</v>
      </c>
      <c r="E5357" s="12">
        <v>0</v>
      </c>
      <c r="F5357" s="12">
        <v>0</v>
      </c>
      <c r="G5357" s="12">
        <v>0</v>
      </c>
      <c r="H5357" s="12">
        <v>0</v>
      </c>
      <c r="I5357" s="13">
        <v>30</v>
      </c>
      <c r="J5357" s="13">
        <v>30</v>
      </c>
      <c r="K5357" s="13">
        <v>0</v>
      </c>
      <c r="L5357" s="13">
        <v>75</v>
      </c>
      <c r="M5357" s="13">
        <v>0</v>
      </c>
      <c r="N5357" s="14">
        <f>D5357*$D$3</f>
        <v>200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240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440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440</v>
      </c>
      <c r="AD5357" s="48" t="s">
        <v>923</v>
      </c>
    </row>
    <row r="5358" spans="1:30">
      <c r="A5358" s="99"/>
      <c r="B5358" s="116" t="s">
        <v>372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(I5358*$AC$5343)+(J5358*$AC$5343)+(L5358*$AC$5343)+(K5358*$AC$5343)+(M5358*$AC$5343)+100</f>
        <v>270</v>
      </c>
      <c r="AD5358" s="117" t="s">
        <v>626</v>
      </c>
    </row>
    <row r="5359" spans="1:30">
      <c r="A5359" s="99"/>
      <c r="B5359" s="87" t="s">
        <v>1052</v>
      </c>
      <c r="C5359" s="21" t="s">
        <v>831</v>
      </c>
      <c r="D5359" s="12">
        <v>112</v>
      </c>
      <c r="E5359" s="12">
        <v>0</v>
      </c>
      <c r="F5359" s="12">
        <v>0</v>
      </c>
      <c r="G5359" s="12">
        <v>0</v>
      </c>
      <c r="H5359" s="12">
        <v>0</v>
      </c>
      <c r="I5359" s="13">
        <v>30</v>
      </c>
      <c r="J5359" s="13">
        <v>30</v>
      </c>
      <c r="K5359" s="13">
        <v>0</v>
      </c>
      <c r="L5359" s="13">
        <v>85</v>
      </c>
      <c r="M5359" s="13">
        <v>0</v>
      </c>
      <c r="N5359" s="14">
        <f>D5359*$D$3</f>
        <v>224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268.8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492.8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492.8</v>
      </c>
      <c r="AD5359" s="48" t="s">
        <v>923</v>
      </c>
    </row>
    <row r="5360" spans="1:30">
      <c r="A5360" s="99"/>
      <c r="B5360" s="116" t="s">
        <v>373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(I5360*$AC$5343)+(J5360*$AC$5343)+(L5360*$AC$5343)+(K5360*$AC$5343)+(M5360*$AC$5343)+100</f>
        <v>290</v>
      </c>
      <c r="AD5360" s="117" t="s">
        <v>924</v>
      </c>
    </row>
    <row r="5361" spans="1:30" ht="15.75" customHeight="1">
      <c r="A5361" s="99"/>
      <c r="B5361" s="87" t="s">
        <v>1054</v>
      </c>
      <c r="C5361" s="21" t="s">
        <v>831</v>
      </c>
      <c r="D5361" s="12">
        <v>108</v>
      </c>
      <c r="E5361" s="12">
        <v>0</v>
      </c>
      <c r="F5361" s="12">
        <v>0</v>
      </c>
      <c r="G5361" s="12">
        <v>0</v>
      </c>
      <c r="H5361" s="12">
        <v>0</v>
      </c>
      <c r="I5361" s="13">
        <v>30</v>
      </c>
      <c r="J5361" s="13">
        <v>30</v>
      </c>
      <c r="K5361" s="13">
        <v>0</v>
      </c>
      <c r="L5361" s="13">
        <v>95</v>
      </c>
      <c r="M5361" s="13">
        <v>0</v>
      </c>
      <c r="N5361" s="14">
        <f>D5361*$D$3</f>
        <v>216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259.20000000000005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475.20000000000005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475.2</v>
      </c>
      <c r="AD5361" s="48" t="s">
        <v>925</v>
      </c>
    </row>
    <row r="5362" spans="1:30">
      <c r="A5362" s="99"/>
      <c r="B5362" s="116" t="s">
        <v>369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(I5362*$AC$5343)+(J5362*$AC$5343)+(L5362*$AC$5343)+(K5362*$AC$5343)+(M5362*$AC$5343)+100</f>
        <v>260</v>
      </c>
      <c r="AD5362" s="117" t="s">
        <v>900</v>
      </c>
    </row>
    <row r="5363" spans="1:30">
      <c r="A5363" s="99"/>
      <c r="B5363" s="87" t="s">
        <v>1053</v>
      </c>
      <c r="C5363" s="21" t="s">
        <v>831</v>
      </c>
      <c r="D5363" s="12">
        <v>98</v>
      </c>
      <c r="E5363" s="12">
        <v>0</v>
      </c>
      <c r="F5363" s="12">
        <v>0</v>
      </c>
      <c r="G5363" s="12">
        <v>0</v>
      </c>
      <c r="H5363" s="12">
        <v>0</v>
      </c>
      <c r="I5363" s="13">
        <v>30</v>
      </c>
      <c r="J5363" s="13">
        <v>50</v>
      </c>
      <c r="K5363" s="13">
        <v>0</v>
      </c>
      <c r="L5363" s="13">
        <v>80</v>
      </c>
      <c r="M5363" s="13">
        <v>0</v>
      </c>
      <c r="N5363" s="14">
        <f>D5363*$D$3</f>
        <v>196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313.60000000000002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509.6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509.6</v>
      </c>
      <c r="AD5363" s="48" t="s">
        <v>613</v>
      </c>
    </row>
    <row r="5364" spans="1:30">
      <c r="A5364" s="99"/>
      <c r="B5364" s="116" t="s">
        <v>930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(I5364*$AC$5343)+(J5364*$AC$5343)+(L5364*$AC$5343)+(K5364*$AC$5343)+(M5364*$AC$5343)+100</f>
        <v>270</v>
      </c>
      <c r="AD5364" s="117" t="s">
        <v>630</v>
      </c>
    </row>
    <row r="5365" spans="1:30">
      <c r="A5365" s="99"/>
      <c r="B5365" s="87" t="s">
        <v>1052</v>
      </c>
      <c r="C5365" s="21" t="s">
        <v>831</v>
      </c>
      <c r="D5365" s="12">
        <v>0</v>
      </c>
      <c r="E5365" s="12">
        <v>0</v>
      </c>
      <c r="F5365" s="12">
        <v>125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250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425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675</v>
      </c>
      <c r="AA5365" s="14">
        <f>Q5365+V5365</f>
        <v>0</v>
      </c>
      <c r="AB5365" s="14">
        <f>R5365+W5365</f>
        <v>0</v>
      </c>
      <c r="AC5365" s="15">
        <f>ROUND(X5365+Y5365+Z5365+AA5365+AB5365,1)</f>
        <v>675</v>
      </c>
      <c r="AD5365" s="48" t="s">
        <v>932</v>
      </c>
    </row>
    <row r="5366" spans="1:30">
      <c r="A5366" s="99" t="s">
        <v>1048</v>
      </c>
      <c r="B5366" s="116" t="s">
        <v>877</v>
      </c>
      <c r="C5366" s="50" t="s">
        <v>453</v>
      </c>
      <c r="D5366" s="11">
        <v>90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(I5366*$AC$5343)+(J5366*$AC$5343)+(L5366*$AC$5343)+(K5366*$AC$5343)+(M5366*$AC$5343)+100</f>
        <v>250</v>
      </c>
      <c r="AD5366" s="117" t="s">
        <v>630</v>
      </c>
    </row>
    <row r="5367" spans="1:30">
      <c r="A5367" s="99"/>
      <c r="B5367" s="87" t="s">
        <v>1053</v>
      </c>
      <c r="C5367" s="21" t="s">
        <v>831</v>
      </c>
      <c r="D5367" s="12">
        <v>90</v>
      </c>
      <c r="E5367" s="12">
        <v>0</v>
      </c>
      <c r="F5367" s="12">
        <v>0</v>
      </c>
      <c r="G5367" s="12">
        <v>0</v>
      </c>
      <c r="H5367" s="12">
        <v>0</v>
      </c>
      <c r="I5367" s="13">
        <v>40</v>
      </c>
      <c r="J5367" s="13">
        <v>40</v>
      </c>
      <c r="K5367" s="13">
        <v>0</v>
      </c>
      <c r="L5367" s="13">
        <v>75</v>
      </c>
      <c r="M5367" s="13">
        <v>0</v>
      </c>
      <c r="N5367" s="14">
        <f>D5367*$D$15</f>
        <v>135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418.5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553.5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553.5</v>
      </c>
      <c r="AD5367" s="48" t="s">
        <v>904</v>
      </c>
    </row>
    <row r="5368" spans="1:30">
      <c r="A5368" s="99" t="s">
        <v>1048</v>
      </c>
      <c r="B5368" s="116" t="s">
        <v>195</v>
      </c>
      <c r="C5368" s="50" t="s">
        <v>453</v>
      </c>
      <c r="D5368" s="11">
        <v>105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(I5368*$AC$5343)+(J5368*$AC$5343)+(L5368*$AC$5343)+(K5368*$AC$5343)+(M5368*$AC$5343)+100</f>
        <v>260</v>
      </c>
      <c r="AD5368" s="117"/>
    </row>
    <row r="5369" spans="1:30">
      <c r="A5369" s="99"/>
      <c r="B5369" s="87" t="s">
        <v>1054</v>
      </c>
      <c r="C5369" s="21" t="s">
        <v>831</v>
      </c>
      <c r="D5369" s="12">
        <v>105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157.5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504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661.5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661.5</v>
      </c>
      <c r="AD5369" s="48" t="s">
        <v>907</v>
      </c>
    </row>
    <row r="5370" spans="1:30">
      <c r="A5370" s="107"/>
      <c r="B5370" s="150" t="s">
        <v>1046</v>
      </c>
      <c r="C5370" s="150"/>
      <c r="D5370" s="150"/>
      <c r="E5370" s="150"/>
      <c r="F5370" s="150"/>
      <c r="G5370" s="150"/>
      <c r="H5370" s="150"/>
      <c r="I5370" s="150"/>
      <c r="J5370" s="150"/>
      <c r="K5370" s="150"/>
      <c r="L5370" s="150"/>
      <c r="M5370" s="150"/>
      <c r="N5370" s="150"/>
      <c r="O5370" s="150"/>
      <c r="P5370" s="150"/>
      <c r="Q5370" s="150"/>
      <c r="R5370" s="150"/>
      <c r="S5370" s="150"/>
      <c r="T5370" s="150"/>
      <c r="U5370" s="150"/>
      <c r="V5370" s="150"/>
      <c r="W5370" s="150"/>
      <c r="X5370" s="150"/>
      <c r="Y5370" s="150"/>
      <c r="Z5370" s="150"/>
      <c r="AA5370" s="150"/>
      <c r="AB5370" s="150"/>
      <c r="AC5370" s="18">
        <v>3</v>
      </c>
      <c r="AD5370" s="18"/>
    </row>
    <row r="5371" spans="1:30">
      <c r="A5371" s="99"/>
      <c r="B5371" s="116" t="s">
        <v>354</v>
      </c>
      <c r="C5371" s="50" t="s">
        <v>239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239</v>
      </c>
      <c r="O5371" s="52" t="s">
        <v>239</v>
      </c>
      <c r="P5371" s="52" t="s">
        <v>239</v>
      </c>
      <c r="Q5371" s="52" t="s">
        <v>239</v>
      </c>
      <c r="R5371" s="52" t="s">
        <v>239</v>
      </c>
      <c r="S5371" s="52" t="s">
        <v>239</v>
      </c>
      <c r="T5371" s="52" t="s">
        <v>239</v>
      </c>
      <c r="U5371" s="52" t="s">
        <v>239</v>
      </c>
      <c r="V5371" s="52" t="s">
        <v>239</v>
      </c>
      <c r="W5371" s="52" t="s">
        <v>239</v>
      </c>
      <c r="X5371" s="52" t="s">
        <v>239</v>
      </c>
      <c r="Y5371" s="52" t="s">
        <v>239</v>
      </c>
      <c r="Z5371" s="52" t="s">
        <v>239</v>
      </c>
      <c r="AA5371" s="52" t="s">
        <v>239</v>
      </c>
      <c r="AB5371" s="52" t="s">
        <v>239</v>
      </c>
      <c r="AC5371" s="53">
        <f>(I5371*$AC$5343)+(J5371*$AC$5343)+(L5371*$AC$5343)+(K5371*$AC$5343)+(M5371*$AC$5343)+100</f>
        <v>250</v>
      </c>
      <c r="AD5371" s="117"/>
    </row>
    <row r="5372" spans="1:30">
      <c r="A5372" s="99"/>
      <c r="B5372" s="149" t="s">
        <v>1049</v>
      </c>
      <c r="C5372" s="21" t="s">
        <v>831</v>
      </c>
      <c r="D5372" s="12">
        <v>80</v>
      </c>
      <c r="E5372" s="12">
        <v>0</v>
      </c>
      <c r="F5372" s="12">
        <v>0</v>
      </c>
      <c r="G5372" s="12">
        <v>0</v>
      </c>
      <c r="H5372" s="12">
        <v>50</v>
      </c>
      <c r="I5372" s="13">
        <v>40</v>
      </c>
      <c r="J5372" s="13">
        <v>10</v>
      </c>
      <c r="K5372" s="13">
        <v>37.5</v>
      </c>
      <c r="L5372" s="13">
        <v>37.5</v>
      </c>
      <c r="M5372" s="13">
        <v>0</v>
      </c>
      <c r="N5372" s="14">
        <f>D5372*$D$3</f>
        <v>160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100</v>
      </c>
      <c r="S5372" s="14">
        <f>(N5372/100)*(I5372*$I$3)+(N5372/100)*(J5372*$J$3)</f>
        <v>160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150</v>
      </c>
      <c r="X5372" s="14">
        <f>N5372+S5372</f>
        <v>320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250</v>
      </c>
      <c r="AC5372" s="15">
        <f>ROUND(X5372+Y5372+Z5372+AA5372+AB5372,1)</f>
        <v>570</v>
      </c>
      <c r="AD5372" s="48" t="s">
        <v>901</v>
      </c>
    </row>
    <row r="5373" spans="1:30">
      <c r="A5373" s="99"/>
      <c r="B5373" s="116" t="s">
        <v>356</v>
      </c>
      <c r="C5373" s="50" t="s">
        <v>239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239</v>
      </c>
      <c r="O5373" s="52" t="s">
        <v>239</v>
      </c>
      <c r="P5373" s="52" t="s">
        <v>239</v>
      </c>
      <c r="Q5373" s="52" t="s">
        <v>239</v>
      </c>
      <c r="R5373" s="52" t="s">
        <v>239</v>
      </c>
      <c r="S5373" s="52" t="s">
        <v>239</v>
      </c>
      <c r="T5373" s="52" t="s">
        <v>239</v>
      </c>
      <c r="U5373" s="52" t="s">
        <v>239</v>
      </c>
      <c r="V5373" s="52" t="s">
        <v>239</v>
      </c>
      <c r="W5373" s="52" t="s">
        <v>239</v>
      </c>
      <c r="X5373" s="52" t="s">
        <v>239</v>
      </c>
      <c r="Y5373" s="52" t="s">
        <v>239</v>
      </c>
      <c r="Z5373" s="52" t="s">
        <v>239</v>
      </c>
      <c r="AA5373" s="52" t="s">
        <v>239</v>
      </c>
      <c r="AB5373" s="52" t="s">
        <v>239</v>
      </c>
      <c r="AC5373" s="53">
        <f>(I5373*$AC$5343)+(J5373*$AC$5343)+(L5373*$AC$5343)+(K5373*$AC$5343)+(M5373*$AC$5343)+100</f>
        <v>260</v>
      </c>
      <c r="AD5373" s="117" t="s">
        <v>894</v>
      </c>
    </row>
    <row r="5374" spans="1:30">
      <c r="A5374" s="99"/>
      <c r="B5374" s="87" t="s">
        <v>1056</v>
      </c>
      <c r="C5374" s="21" t="s">
        <v>831</v>
      </c>
      <c r="D5374" s="12">
        <v>102</v>
      </c>
      <c r="E5374" s="12">
        <v>0</v>
      </c>
      <c r="F5374" s="12">
        <v>0</v>
      </c>
      <c r="G5374" s="12">
        <v>0</v>
      </c>
      <c r="H5374" s="12">
        <v>0</v>
      </c>
      <c r="I5374" s="13">
        <v>40</v>
      </c>
      <c r="J5374" s="13">
        <v>40</v>
      </c>
      <c r="K5374" s="13">
        <v>40</v>
      </c>
      <c r="L5374" s="13">
        <v>40</v>
      </c>
      <c r="M5374" s="13">
        <v>0</v>
      </c>
      <c r="N5374" s="14">
        <f>D5374*$D$3</f>
        <v>204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326.39999999999998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530.4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530.4</v>
      </c>
      <c r="AD5374" s="48" t="s">
        <v>899</v>
      </c>
    </row>
    <row r="5375" spans="1:30">
      <c r="A5375" s="99"/>
      <c r="B5375" s="116" t="s">
        <v>355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(I5375*$AC$5343)+(J5375*$AC$5343)+(L5375*$AC$5343)+(K5375*$AC$5343)+(M5375*$AC$5343)+100</f>
        <v>270</v>
      </c>
      <c r="AD5375" s="117" t="s">
        <v>929</v>
      </c>
    </row>
    <row r="5376" spans="1:30">
      <c r="A5376" s="99"/>
      <c r="B5376" s="87" t="s">
        <v>1057</v>
      </c>
      <c r="C5376" s="21" t="s">
        <v>831</v>
      </c>
      <c r="D5376" s="12">
        <v>100</v>
      </c>
      <c r="E5376" s="12">
        <v>0</v>
      </c>
      <c r="F5376" s="12">
        <v>0</v>
      </c>
      <c r="G5376" s="12">
        <v>0</v>
      </c>
      <c r="H5376" s="12">
        <v>60</v>
      </c>
      <c r="I5376" s="13">
        <v>20</v>
      </c>
      <c r="J5376" s="13">
        <v>10</v>
      </c>
      <c r="K5376" s="13">
        <v>42.5</v>
      </c>
      <c r="L5376" s="13">
        <v>42.5</v>
      </c>
      <c r="M5376" s="13">
        <v>0</v>
      </c>
      <c r="N5376" s="14">
        <f>D5376*$D$3</f>
        <v>200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120</v>
      </c>
      <c r="S5376" s="14">
        <f>(N5376/100)*(I5376*$I$3)+(N5376/100)*(J5376*$J$3)</f>
        <v>120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204</v>
      </c>
      <c r="X5376" s="14">
        <f>N5376+S5376</f>
        <v>320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324</v>
      </c>
      <c r="AC5376" s="15">
        <f>ROUND(X5376+Y5376+Z5376+AA5376+AB5376,1)</f>
        <v>644</v>
      </c>
      <c r="AD5376" s="48" t="s">
        <v>901</v>
      </c>
    </row>
    <row r="5377" spans="1:30">
      <c r="A5377" s="99"/>
      <c r="B5377" s="116" t="s">
        <v>357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(I5377*$AC$5343)+(J5377*$AC$5343)+(L5377*$AC$5343)+(K5377*$AC$5343)+(M5377*$AC$5343)+100</f>
        <v>290</v>
      </c>
      <c r="AD5377" s="117" t="s">
        <v>641</v>
      </c>
    </row>
    <row r="5378" spans="1:30">
      <c r="A5378" s="99"/>
      <c r="B5378" s="87" t="s">
        <v>1058</v>
      </c>
      <c r="C5378" s="21" t="s">
        <v>831</v>
      </c>
      <c r="D5378" s="12">
        <v>90</v>
      </c>
      <c r="E5378" s="12">
        <v>0</v>
      </c>
      <c r="F5378" s="12">
        <v>0</v>
      </c>
      <c r="G5378" s="12">
        <v>0</v>
      </c>
      <c r="H5378" s="12">
        <v>40</v>
      </c>
      <c r="I5378" s="13">
        <v>50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180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80</v>
      </c>
      <c r="S5378" s="14">
        <f>(N5378/100)*(I5378*$I$3)+(N5378/100)*(J5378*$J$3)</f>
        <v>216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152</v>
      </c>
      <c r="X5378" s="14">
        <f>N5378+S5378</f>
        <v>396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232</v>
      </c>
      <c r="AC5378" s="15">
        <f>ROUND(X5378+Y5378+Z5378+AA5378+AB5378,1)</f>
        <v>628</v>
      </c>
      <c r="AD5378" s="48" t="s">
        <v>901</v>
      </c>
    </row>
    <row r="5379" spans="1:30">
      <c r="A5379" s="99"/>
      <c r="B5379" s="116" t="s">
        <v>563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(I5379*$AC$5343)+(J5379*$AC$5343)+(L5379*$AC$5343)+(K5379*$AC$5343)+(M5379*$AC$5343)+100</f>
        <v>300</v>
      </c>
      <c r="AD5379" s="117"/>
    </row>
    <row r="5380" spans="1:30">
      <c r="A5380" s="99"/>
      <c r="B5380" s="87" t="s">
        <v>1059</v>
      </c>
      <c r="C5380" s="21" t="s">
        <v>831</v>
      </c>
      <c r="D5380" s="12">
        <v>125</v>
      </c>
      <c r="E5380" s="12">
        <v>0</v>
      </c>
      <c r="F5380" s="12">
        <v>0</v>
      </c>
      <c r="G5380" s="12">
        <v>0</v>
      </c>
      <c r="H5380" s="12">
        <v>0</v>
      </c>
      <c r="I5380" s="13">
        <v>80</v>
      </c>
      <c r="J5380" s="13">
        <v>0</v>
      </c>
      <c r="K5380" s="13">
        <v>50</v>
      </c>
      <c r="L5380" s="13">
        <v>50</v>
      </c>
      <c r="M5380" s="13">
        <v>0</v>
      </c>
      <c r="N5380" s="14">
        <f>D5380*$D$3</f>
        <v>250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400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650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650</v>
      </c>
      <c r="AD5380" s="48" t="s">
        <v>913</v>
      </c>
    </row>
    <row r="5381" spans="1:30">
      <c r="A5381" s="99"/>
      <c r="B5381" s="116" t="s">
        <v>562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(I5381*$AC$5343)+(J5381*$AC$5343)+(L5381*$AC$5343)+(K5381*$AC$5343)+(M5381*$AC$5343)+100</f>
        <v>280</v>
      </c>
      <c r="AD5381" s="117"/>
    </row>
    <row r="5382" spans="1:30">
      <c r="A5382" s="99"/>
      <c r="B5382" s="87" t="s">
        <v>1060</v>
      </c>
      <c r="C5382" s="21" t="s">
        <v>831</v>
      </c>
      <c r="D5382" s="12">
        <v>100</v>
      </c>
      <c r="E5382" s="12">
        <v>0</v>
      </c>
      <c r="F5382" s="12">
        <v>0</v>
      </c>
      <c r="G5382" s="12">
        <v>0</v>
      </c>
      <c r="H5382" s="12">
        <v>0</v>
      </c>
      <c r="I5382" s="13">
        <v>40</v>
      </c>
      <c r="J5382" s="13">
        <v>40</v>
      </c>
      <c r="K5382" s="13">
        <v>45</v>
      </c>
      <c r="L5382" s="13">
        <v>45</v>
      </c>
      <c r="M5382" s="13">
        <v>0</v>
      </c>
      <c r="N5382" s="14">
        <f>D5382*$D$3</f>
        <v>200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320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520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520</v>
      </c>
      <c r="AD5382" s="48" t="s">
        <v>912</v>
      </c>
    </row>
    <row r="5383" spans="1:30">
      <c r="A5383" s="99"/>
      <c r="B5383" s="116" t="s">
        <v>854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(I5383*$AC$5343)+(J5383*$AC$5343)+(L5383*$AC$5343)+(K5383*$AC$5343)+(M5383*$AC$5343)+100</f>
        <v>290</v>
      </c>
      <c r="AD5383" s="117"/>
    </row>
    <row r="5384" spans="1:30">
      <c r="A5384" s="99"/>
      <c r="B5384" s="87" t="s">
        <v>1058</v>
      </c>
      <c r="C5384" s="21" t="s">
        <v>831</v>
      </c>
      <c r="D5384" s="12">
        <v>120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20</v>
      </c>
      <c r="K5384" s="13">
        <v>47.5</v>
      </c>
      <c r="L5384" s="13">
        <v>47.5</v>
      </c>
      <c r="M5384" s="13">
        <v>0</v>
      </c>
      <c r="N5384" s="14">
        <f>D5384*$D$3</f>
        <v>240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288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528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528</v>
      </c>
      <c r="AD5384" s="48" t="s">
        <v>914</v>
      </c>
    </row>
    <row r="5385" spans="1:30">
      <c r="A5385" s="99"/>
      <c r="B5385" s="116" t="s">
        <v>911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(I5385*$AC$5343)+(J5385*$AC$5343)+(L5385*$AC$5343)+(K5385*$AC$5343)+(M5385*$AC$5343)+100</f>
        <v>250</v>
      </c>
      <c r="AD5385" s="117"/>
    </row>
    <row r="5386" spans="1:30">
      <c r="A5386" s="99"/>
      <c r="B5386" s="87" t="s">
        <v>1049</v>
      </c>
      <c r="C5386" s="21" t="s">
        <v>831</v>
      </c>
      <c r="D5386" s="12">
        <v>102</v>
      </c>
      <c r="E5386" s="12">
        <v>0</v>
      </c>
      <c r="F5386" s="12">
        <v>0</v>
      </c>
      <c r="G5386" s="12">
        <v>0</v>
      </c>
      <c r="H5386" s="12">
        <v>0</v>
      </c>
      <c r="I5386" s="13">
        <v>35</v>
      </c>
      <c r="J5386" s="13">
        <v>35</v>
      </c>
      <c r="K5386" s="13">
        <v>37.5</v>
      </c>
      <c r="L5386" s="13">
        <v>37.5</v>
      </c>
      <c r="M5386" s="13">
        <v>0</v>
      </c>
      <c r="N5386" s="14">
        <f>D5386*$D$3</f>
        <v>204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285.60000000000002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489.6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489.6</v>
      </c>
      <c r="AD5386" s="48" t="s">
        <v>923</v>
      </c>
    </row>
    <row r="5387" spans="1:30">
      <c r="A5387" s="99"/>
      <c r="B5387" s="116" t="s">
        <v>370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(I5387*$AC$5343)+(J5387*$AC$5343)+(L5387*$AC$5343)+(K5387*$AC$5343)+(M5387*$AC$5343)+100</f>
        <v>300</v>
      </c>
      <c r="AD5387" s="117" t="s">
        <v>630</v>
      </c>
    </row>
    <row r="5388" spans="1:30">
      <c r="A5388" s="99"/>
      <c r="B5388" s="87" t="s">
        <v>1059</v>
      </c>
      <c r="C5388" s="21" t="s">
        <v>831</v>
      </c>
      <c r="D5388" s="12">
        <v>80</v>
      </c>
      <c r="E5388" s="12">
        <v>0</v>
      </c>
      <c r="F5388" s="12">
        <v>0</v>
      </c>
      <c r="G5388" s="12">
        <v>0</v>
      </c>
      <c r="H5388" s="12">
        <v>50</v>
      </c>
      <c r="I5388" s="13">
        <v>20</v>
      </c>
      <c r="J5388" s="13">
        <v>30</v>
      </c>
      <c r="K5388" s="13">
        <v>50</v>
      </c>
      <c r="L5388" s="13">
        <v>50</v>
      </c>
      <c r="M5388" s="13">
        <v>0</v>
      </c>
      <c r="N5388" s="14">
        <f>D5388*$D$3</f>
        <v>160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100</v>
      </c>
      <c r="S5388" s="14">
        <f>(N5388/100)*(I5388*$I$3)+(N5388/100)*(J5388*$J$3)</f>
        <v>160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200</v>
      </c>
      <c r="X5388" s="14">
        <f>N5388+S5388</f>
        <v>320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300</v>
      </c>
      <c r="AC5388" s="15">
        <f>ROUND(X5388+Y5388+Z5388+AA5388+AB5388,1)</f>
        <v>620</v>
      </c>
      <c r="AD5388" s="48" t="s">
        <v>926</v>
      </c>
    </row>
    <row r="5389" spans="1:30">
      <c r="A5389" s="99"/>
      <c r="B5389" s="116" t="s">
        <v>910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(I5389*$AC$5343)+(J5389*$AC$5343)+(L5389*$AC$5343)+(K5389*$AC$5343)+(M5389*$AC$5343)+100</f>
        <v>250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99</v>
      </c>
      <c r="E5390" s="12">
        <v>0</v>
      </c>
      <c r="F5390" s="12">
        <v>0</v>
      </c>
      <c r="G5390" s="12">
        <v>0</v>
      </c>
      <c r="H5390" s="12">
        <v>0</v>
      </c>
      <c r="I5390" s="13">
        <v>20</v>
      </c>
      <c r="J5390" s="13">
        <v>40</v>
      </c>
      <c r="K5390" s="13">
        <v>37.5</v>
      </c>
      <c r="L5390" s="13">
        <v>37.5</v>
      </c>
      <c r="M5390" s="13">
        <v>0</v>
      </c>
      <c r="N5390" s="14">
        <f>D5390*$D$3</f>
        <v>198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237.60000000000002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435.6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435.6</v>
      </c>
      <c r="AD5390" s="48" t="s">
        <v>915</v>
      </c>
    </row>
    <row r="5391" spans="1:30">
      <c r="A5391" s="99"/>
      <c r="B5391" s="116" t="s">
        <v>565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(I5391*$AC$5343)+(J5391*$AC$5343)+(L5391*$AC$5343)+(K5391*$AC$5343)+(M5391*$AC$5343)+100</f>
        <v>280</v>
      </c>
      <c r="AD5391" s="117"/>
    </row>
    <row r="5392" spans="1:30">
      <c r="A5392" s="99"/>
      <c r="B5392" s="87" t="s">
        <v>1057</v>
      </c>
      <c r="C5392" s="21" t="s">
        <v>831</v>
      </c>
      <c r="D5392" s="12">
        <v>112</v>
      </c>
      <c r="E5392" s="12">
        <v>0</v>
      </c>
      <c r="F5392" s="12">
        <v>0</v>
      </c>
      <c r="G5392" s="12">
        <v>0</v>
      </c>
      <c r="H5392" s="12">
        <v>0</v>
      </c>
      <c r="I5392" s="13">
        <v>40</v>
      </c>
      <c r="J5392" s="13">
        <v>40</v>
      </c>
      <c r="K5392" s="13">
        <v>45</v>
      </c>
      <c r="L5392" s="13">
        <v>45</v>
      </c>
      <c r="M5392" s="13">
        <v>0</v>
      </c>
      <c r="N5392" s="14">
        <f>D5392*$D$3</f>
        <v>224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358.40000000000003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582.40000000000009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582.4</v>
      </c>
      <c r="AD5392" s="48" t="s">
        <v>921</v>
      </c>
    </row>
    <row r="5393" spans="1:30">
      <c r="A5393" s="99"/>
      <c r="B5393" s="116" t="s">
        <v>564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(I5393*$AC$5343)+(J5393*$AC$5343)+(L5393*$AC$5343)+(K5393*$AC$5343)+(M5393*$AC$5343)+100</f>
        <v>300</v>
      </c>
      <c r="AD5393" s="117"/>
    </row>
    <row r="5394" spans="1:30">
      <c r="A5394" s="99"/>
      <c r="B5394" s="87" t="s">
        <v>1059</v>
      </c>
      <c r="C5394" s="21" t="s">
        <v>831</v>
      </c>
      <c r="D5394" s="12">
        <v>110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30</v>
      </c>
      <c r="K5394" s="13">
        <v>50</v>
      </c>
      <c r="L5394" s="13">
        <v>50</v>
      </c>
      <c r="M5394" s="13">
        <v>0</v>
      </c>
      <c r="N5394" s="14">
        <f>D5394*$D$3</f>
        <v>220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220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440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440</v>
      </c>
      <c r="AD5394" s="48" t="s">
        <v>922</v>
      </c>
    </row>
    <row r="5395" spans="1:30">
      <c r="A5395" s="99"/>
      <c r="B5395" s="116" t="s">
        <v>376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(I5395*$AC$5343)+(J5395*$AC$5343)+(L5395*$AC$5343)+(K5395*$AC$5343)+(M5395*$AC$5343)+100</f>
        <v>270</v>
      </c>
      <c r="AD5395" s="117"/>
    </row>
    <row r="5396" spans="1:30">
      <c r="A5396" s="99"/>
      <c r="B5396" s="87" t="s">
        <v>1056</v>
      </c>
      <c r="C5396" s="21" t="s">
        <v>831</v>
      </c>
      <c r="D5396" s="12">
        <v>0</v>
      </c>
      <c r="E5396" s="12">
        <v>0</v>
      </c>
      <c r="F5396" s="12">
        <v>0</v>
      </c>
      <c r="G5396" s="12">
        <v>0</v>
      </c>
      <c r="H5396" s="12">
        <v>100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200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340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540</v>
      </c>
      <c r="AC5396" s="15">
        <f>ROUND(X5396+Y5396+Z5396+AA5396+AB5396,1)</f>
        <v>540</v>
      </c>
      <c r="AD5396" s="48" t="s">
        <v>927</v>
      </c>
    </row>
    <row r="5397" spans="1:30">
      <c r="A5397" s="99" t="s">
        <v>1048</v>
      </c>
      <c r="B5397" s="116" t="s">
        <v>32</v>
      </c>
      <c r="C5397" s="50" t="s">
        <v>453</v>
      </c>
      <c r="D5397" s="11">
        <v>90</v>
      </c>
      <c r="E5397" s="11">
        <v>0</v>
      </c>
      <c r="F5397" s="11">
        <v>0</v>
      </c>
      <c r="G5397" s="11">
        <v>0</v>
      </c>
      <c r="H5397" s="11">
        <v>50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(I5397*$AC$5343)+(J5397*$AC$5343)+(L5397*$AC$5343)+(K5397*$AC$5343)+(M5397*$AC$5343)+100</f>
        <v>260</v>
      </c>
      <c r="AD5397" s="117"/>
    </row>
    <row r="5398" spans="1:30">
      <c r="A5398" s="99"/>
      <c r="B5398" s="87" t="s">
        <v>1057</v>
      </c>
      <c r="C5398" s="21" t="s">
        <v>831</v>
      </c>
      <c r="D5398" s="12">
        <v>90</v>
      </c>
      <c r="E5398" s="12">
        <v>0</v>
      </c>
      <c r="F5398" s="12">
        <v>0</v>
      </c>
      <c r="G5398" s="12">
        <v>0</v>
      </c>
      <c r="H5398" s="12">
        <v>50</v>
      </c>
      <c r="I5398" s="13">
        <v>10</v>
      </c>
      <c r="J5398" s="13">
        <v>40</v>
      </c>
      <c r="K5398" s="13">
        <v>40</v>
      </c>
      <c r="L5398" s="13">
        <v>40</v>
      </c>
      <c r="M5398" s="13">
        <v>0</v>
      </c>
      <c r="N5398" s="14">
        <f>D5398*$D$3</f>
        <v>180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100</v>
      </c>
      <c r="S5398" s="14">
        <f>(N5398/100)*(I5398*$I$3)+(N5398/100)*(J5398*$J$3)</f>
        <v>180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160</v>
      </c>
      <c r="X5398" s="14">
        <f>N5398+S5398</f>
        <v>360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260</v>
      </c>
      <c r="AC5398" s="15">
        <f>ROUND(X5398+Y5398+Z5398+AA5398+AB5398,1)</f>
        <v>620</v>
      </c>
      <c r="AD5398" s="48" t="s">
        <v>904</v>
      </c>
    </row>
    <row r="5399" spans="1:30">
      <c r="A5399" s="99" t="s">
        <v>1048</v>
      </c>
      <c r="B5399" s="116" t="s">
        <v>884</v>
      </c>
      <c r="C5399" s="50" t="s">
        <v>453</v>
      </c>
      <c r="D5399" s="11">
        <v>100</v>
      </c>
      <c r="E5399" s="11">
        <v>0</v>
      </c>
      <c r="F5399" s="11">
        <v>0</v>
      </c>
      <c r="G5399" s="11">
        <v>0</v>
      </c>
      <c r="H5399" s="11">
        <v>50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(I5399*$AC$5343)+(J5399*$AC$5343)+(L5399*$AC$5343)+(K5399*$AC$5343)+(M5399*$AC$5343)+100</f>
        <v>250</v>
      </c>
      <c r="AD5399" s="117"/>
    </row>
    <row r="5400" spans="1:30">
      <c r="A5400" s="99"/>
      <c r="B5400" s="87" t="s">
        <v>1057</v>
      </c>
      <c r="C5400" s="21" t="s">
        <v>831</v>
      </c>
      <c r="D5400" s="12">
        <v>100</v>
      </c>
      <c r="E5400" s="12">
        <v>0</v>
      </c>
      <c r="F5400" s="12">
        <v>0</v>
      </c>
      <c r="G5400" s="12">
        <v>0</v>
      </c>
      <c r="H5400" s="12">
        <v>50</v>
      </c>
      <c r="I5400" s="13">
        <v>30</v>
      </c>
      <c r="J5400" s="13">
        <v>30</v>
      </c>
      <c r="K5400" s="13">
        <v>37.5</v>
      </c>
      <c r="L5400" s="13">
        <v>37.5</v>
      </c>
      <c r="M5400" s="13">
        <v>0</v>
      </c>
      <c r="N5400" s="14">
        <f>D5400*$D$3</f>
        <v>200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100</v>
      </c>
      <c r="S5400" s="14">
        <f>(N5400/100)*(I5400*$I$3)+(N5400/100)*(J5400*$J$3)</f>
        <v>240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150</v>
      </c>
      <c r="X5400" s="14">
        <f>N5400+S5400</f>
        <v>440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250</v>
      </c>
      <c r="AC5400" s="15">
        <f>ROUND(X5400+Y5400+Z5400+AA5400+AB5400,1)</f>
        <v>690</v>
      </c>
      <c r="AD5400" s="48" t="s">
        <v>901</v>
      </c>
    </row>
    <row r="5401" spans="1:30">
      <c r="A5401" s="99" t="s">
        <v>1048</v>
      </c>
      <c r="B5401" s="116" t="s">
        <v>332</v>
      </c>
      <c r="C5401" s="50" t="s">
        <v>453</v>
      </c>
      <c r="D5401" s="11">
        <v>85</v>
      </c>
      <c r="E5401" s="11">
        <v>0</v>
      </c>
      <c r="F5401" s="11">
        <v>0</v>
      </c>
      <c r="G5401" s="11">
        <v>0</v>
      </c>
      <c r="H5401" s="11">
        <v>55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(I5401*$AC$5343)+(J5401*$AC$5343)+(L5401*$AC$5343)+(K5401*$AC$5343)+(M5401*$AC$5343)+100</f>
        <v>250</v>
      </c>
      <c r="AD5401" s="117" t="s">
        <v>908</v>
      </c>
    </row>
    <row r="5402" spans="1:30">
      <c r="A5402" s="99"/>
      <c r="B5402" s="87" t="s">
        <v>1056</v>
      </c>
      <c r="C5402" s="21" t="s">
        <v>831</v>
      </c>
      <c r="D5402" s="12">
        <v>85</v>
      </c>
      <c r="E5402" s="12">
        <v>0</v>
      </c>
      <c r="F5402" s="12">
        <v>0</v>
      </c>
      <c r="G5402" s="12">
        <v>0</v>
      </c>
      <c r="H5402" s="12">
        <v>55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170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110</v>
      </c>
      <c r="S5402" s="14">
        <f>(N5402/100)*(I5402*$I$3)+(N5402/100)*(J5402*$J$3)</f>
        <v>238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165</v>
      </c>
      <c r="X5402" s="14">
        <f>N5402+S5402</f>
        <v>408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275</v>
      </c>
      <c r="AC5402" s="15">
        <f>ROUND(X5402+Y5402+Z5402+AA5402+AB5402,1)</f>
        <v>683</v>
      </c>
      <c r="AD5402" s="48" t="s">
        <v>909</v>
      </c>
    </row>
    <row r="5403" spans="1:30">
      <c r="A5403" s="107"/>
      <c r="B5403" s="150" t="s">
        <v>1047</v>
      </c>
      <c r="C5403" s="150"/>
      <c r="D5403" s="150"/>
      <c r="E5403" s="150"/>
      <c r="F5403" s="150"/>
      <c r="G5403" s="150"/>
      <c r="H5403" s="150"/>
      <c r="I5403" s="150"/>
      <c r="J5403" s="150"/>
      <c r="K5403" s="150"/>
      <c r="L5403" s="150"/>
      <c r="M5403" s="150"/>
      <c r="N5403" s="150"/>
      <c r="O5403" s="150"/>
      <c r="P5403" s="150"/>
      <c r="Q5403" s="150"/>
      <c r="R5403" s="150"/>
      <c r="S5403" s="150"/>
      <c r="T5403" s="150"/>
      <c r="U5403" s="150"/>
      <c r="V5403" s="150"/>
      <c r="W5403" s="150"/>
      <c r="X5403" s="150"/>
      <c r="Y5403" s="150"/>
      <c r="Z5403" s="150"/>
      <c r="AA5403" s="150"/>
      <c r="AB5403" s="150"/>
      <c r="AC5403" s="18"/>
      <c r="AD5403" s="18"/>
    </row>
    <row r="5404" spans="1:30">
      <c r="A5404" s="99"/>
      <c r="B5404" s="116" t="s">
        <v>374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25</v>
      </c>
      <c r="L5404" s="51">
        <v>25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(I5404*$AC$5343)+(J5404*$AC$5343)+(L5404*$AC$5343)+(K5404*$AC$5343)+(M5404*$AC$5343)+100</f>
        <v>200</v>
      </c>
      <c r="AD5404" s="117"/>
    </row>
    <row r="5405" spans="1:30">
      <c r="A5405" s="99"/>
      <c r="B5405" s="87"/>
      <c r="C5405" s="21" t="s">
        <v>831</v>
      </c>
      <c r="D5405" s="12">
        <v>0</v>
      </c>
      <c r="E5405" s="12">
        <v>0</v>
      </c>
      <c r="F5405" s="12">
        <v>100</v>
      </c>
      <c r="G5405" s="12">
        <v>0</v>
      </c>
      <c r="H5405" s="12">
        <v>0</v>
      </c>
      <c r="I5405" s="13">
        <v>0</v>
      </c>
      <c r="J5405" s="13">
        <v>0</v>
      </c>
      <c r="K5405" s="13">
        <v>25</v>
      </c>
      <c r="L5405" s="13">
        <v>25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200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200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400</v>
      </c>
      <c r="AA5405" s="14">
        <f>Q5405+V5405</f>
        <v>0</v>
      </c>
      <c r="AB5405" s="14">
        <f>R5405+W5405</f>
        <v>0</v>
      </c>
      <c r="AC5405" s="15">
        <f>ROUND(X5405+Y5405+Z5405+AA5405+AB5405,1)</f>
        <v>400</v>
      </c>
      <c r="AD5405" s="48" t="s">
        <v>918</v>
      </c>
    </row>
    <row r="5406" spans="1:30">
      <c r="A5406" s="99"/>
      <c r="B5406" s="116" t="s">
        <v>375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25</v>
      </c>
      <c r="L5406" s="51">
        <v>25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(I5406*$AC$5343)+(J5406*$AC$5343)+(L5406*$AC$5343)+(K5406*$AC$5343)+(M5406*$AC$5343)+100</f>
        <v>200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125</v>
      </c>
      <c r="G5407" s="12">
        <v>0</v>
      </c>
      <c r="H5407" s="12">
        <v>0</v>
      </c>
      <c r="I5407" s="13">
        <v>0</v>
      </c>
      <c r="J5407" s="13">
        <v>0</v>
      </c>
      <c r="K5407" s="13">
        <v>25</v>
      </c>
      <c r="L5407" s="13">
        <v>25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250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250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500</v>
      </c>
      <c r="AA5407" s="14">
        <f>Q5407+V5407</f>
        <v>0</v>
      </c>
      <c r="AB5407" s="14">
        <f>R5407+W5407</f>
        <v>0</v>
      </c>
      <c r="AC5407" s="15">
        <f>ROUND(X5407+Y5407+Z5407+AA5407+AB5407,1)</f>
        <v>500</v>
      </c>
      <c r="AD5407" s="48" t="s">
        <v>928</v>
      </c>
    </row>
    <row r="5408" spans="1:30">
      <c r="A5408" s="99" t="s">
        <v>1048</v>
      </c>
      <c r="B5408" s="116" t="s">
        <v>80</v>
      </c>
      <c r="C5408" s="50" t="s">
        <v>453</v>
      </c>
      <c r="D5408" s="11">
        <v>0</v>
      </c>
      <c r="E5408" s="11">
        <v>0</v>
      </c>
      <c r="F5408" s="11">
        <v>150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(I5408*$AC$5343)+(J5408*$AC$5343)+(L5408*$AC$5343)+(K5408*$AC$5343)+(M5408*$AC$5343)+100</f>
        <v>200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150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300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300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600</v>
      </c>
      <c r="AA5409" s="14">
        <f>Q5409+V5409</f>
        <v>0</v>
      </c>
      <c r="AB5409" s="14">
        <f>R5409+W5409</f>
        <v>0</v>
      </c>
      <c r="AC5409" s="15">
        <f>ROUND(X5409+Y5409+Z5409+AA5409+AB5409,1)</f>
        <v>600</v>
      </c>
      <c r="AD5409" s="48" t="s">
        <v>905</v>
      </c>
    </row>
    <row r="5410" spans="1:30">
      <c r="A5410" s="99" t="s">
        <v>1048</v>
      </c>
      <c r="B5410" s="116" t="s">
        <v>183</v>
      </c>
      <c r="C5410" s="50" t="s">
        <v>453</v>
      </c>
      <c r="D5410" s="11">
        <v>90</v>
      </c>
      <c r="E5410" s="11">
        <v>0</v>
      </c>
      <c r="F5410" s="11">
        <v>75</v>
      </c>
      <c r="G5410" s="11">
        <v>0</v>
      </c>
      <c r="H5410" s="11">
        <v>0</v>
      </c>
      <c r="I5410" s="51">
        <v>0</v>
      </c>
      <c r="J5410" s="51">
        <v>0</v>
      </c>
      <c r="K5410" s="51">
        <v>25</v>
      </c>
      <c r="L5410" s="51">
        <v>25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(I5410*$AC$5343)+(J5410*$AC$5343)+(L5410*$AC$5343)+(K5410*$AC$5343)+(M5410*$AC$5343)+100</f>
        <v>200</v>
      </c>
      <c r="AD5410" s="117"/>
    </row>
    <row r="5411" spans="1:30">
      <c r="A5411" s="99"/>
      <c r="B5411" s="87"/>
      <c r="C5411" s="21" t="s">
        <v>831</v>
      </c>
      <c r="D5411" s="12">
        <v>90</v>
      </c>
      <c r="E5411" s="12">
        <v>0</v>
      </c>
      <c r="F5411" s="12">
        <v>75</v>
      </c>
      <c r="G5411" s="12">
        <v>0</v>
      </c>
      <c r="H5411" s="12">
        <v>0</v>
      </c>
      <c r="I5411" s="13">
        <v>10</v>
      </c>
      <c r="J5411" s="13">
        <v>50</v>
      </c>
      <c r="K5411" s="13">
        <v>25</v>
      </c>
      <c r="L5411" s="13">
        <v>25</v>
      </c>
      <c r="M5411" s="13">
        <v>0</v>
      </c>
      <c r="N5411" s="14">
        <f>D5411*$D$3</f>
        <v>180</v>
      </c>
      <c r="O5411" s="14">
        <f>E5411*$E$3</f>
        <v>0</v>
      </c>
      <c r="P5411" s="14">
        <f>F5411*$F$3</f>
        <v>150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216</v>
      </c>
      <c r="T5411" s="14">
        <f>(O5411/100)*(K5411*$K$3)</f>
        <v>0</v>
      </c>
      <c r="U5411" s="14">
        <f>(P5411/100)*(K5411*$K$3)+(P5411/100)*(L5411*$L$3)</f>
        <v>150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396</v>
      </c>
      <c r="Y5411" s="14">
        <f>O5411+T5411</f>
        <v>0</v>
      </c>
      <c r="Z5411" s="14">
        <f>P5411+U5411</f>
        <v>300</v>
      </c>
      <c r="AA5411" s="14">
        <f>Q5411+V5411</f>
        <v>0</v>
      </c>
      <c r="AB5411" s="14">
        <f>R5411+W5411</f>
        <v>0</v>
      </c>
      <c r="AC5411" s="15">
        <f>ROUND(X5411+Y5411+Z5411+AA5411+AB5411,1)</f>
        <v>696</v>
      </c>
      <c r="AD5411" s="48" t="s">
        <v>906</v>
      </c>
    </row>
    <row r="5412" spans="1:30">
      <c r="A5412" s="107"/>
      <c r="B5412" s="150" t="s">
        <v>1062</v>
      </c>
      <c r="C5412" s="150"/>
      <c r="D5412" s="150"/>
      <c r="E5412" s="150"/>
      <c r="F5412" s="150"/>
      <c r="G5412" s="150"/>
      <c r="H5412" s="150"/>
      <c r="I5412" s="150"/>
      <c r="J5412" s="150"/>
      <c r="K5412" s="150"/>
      <c r="L5412" s="150"/>
      <c r="M5412" s="150"/>
      <c r="N5412" s="150"/>
      <c r="O5412" s="150"/>
      <c r="P5412" s="150"/>
      <c r="Q5412" s="150"/>
      <c r="R5412" s="150"/>
      <c r="S5412" s="150"/>
      <c r="T5412" s="150"/>
      <c r="U5412" s="150"/>
      <c r="V5412" s="150"/>
      <c r="W5412" s="150"/>
      <c r="X5412" s="150"/>
      <c r="Y5412" s="150"/>
      <c r="Z5412" s="150"/>
      <c r="AA5412" s="150"/>
      <c r="AB5412" s="150"/>
      <c r="AC5412" s="18">
        <v>3</v>
      </c>
      <c r="AD5412" s="18"/>
    </row>
    <row r="5413" spans="1:30">
      <c r="A5413" s="99"/>
      <c r="B5413" s="116" t="s">
        <v>1061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(I5413*$AC$5343)+(J5413*$AC$5343)+(L5413*$AC$5343)+(K5413*$AC$5343)+(M5413*$AC$5343)+100</f>
        <v>250</v>
      </c>
      <c r="AD5413" s="117"/>
    </row>
    <row r="5414" spans="1:30">
      <c r="A5414" s="99"/>
      <c r="B5414" s="149" t="s">
        <v>1057</v>
      </c>
      <c r="C5414" s="21" t="s">
        <v>831</v>
      </c>
      <c r="D5414" s="12">
        <v>80</v>
      </c>
      <c r="E5414" s="12">
        <v>0</v>
      </c>
      <c r="F5414" s="12">
        <v>0</v>
      </c>
      <c r="G5414" s="12">
        <v>0</v>
      </c>
      <c r="H5414" s="12">
        <v>50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160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100</v>
      </c>
      <c r="S5414" s="14">
        <f>(N5414/100)*(I5414*$I$3)+(N5414/100)*(J5414*$J$3)</f>
        <v>128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288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100</v>
      </c>
      <c r="AC5414" s="15">
        <f>ROUND(X5414+Y5414+Z5414+AA5414+AB5414,1)</f>
        <v>388</v>
      </c>
      <c r="AD5414" s="48" t="s">
        <v>901</v>
      </c>
    </row>
    <row r="5415" spans="1:30">
      <c r="A5415" s="107"/>
      <c r="B5415" s="150" t="s">
        <v>377</v>
      </c>
      <c r="C5415" s="150"/>
      <c r="D5415" s="150"/>
      <c r="E5415" s="150"/>
      <c r="F5415" s="150"/>
      <c r="G5415" s="150"/>
      <c r="H5415" s="150"/>
      <c r="I5415" s="150"/>
      <c r="J5415" s="150"/>
      <c r="K5415" s="150"/>
      <c r="L5415" s="150"/>
      <c r="M5415" s="150"/>
      <c r="N5415" s="150"/>
      <c r="O5415" s="150"/>
      <c r="P5415" s="150"/>
      <c r="Q5415" s="150"/>
      <c r="R5415" s="150"/>
      <c r="S5415" s="150"/>
      <c r="T5415" s="150"/>
      <c r="U5415" s="150"/>
      <c r="V5415" s="150"/>
      <c r="W5415" s="150"/>
      <c r="X5415" s="150"/>
      <c r="Y5415" s="150"/>
      <c r="Z5415" s="150"/>
      <c r="AA5415" s="150"/>
      <c r="AB5415" s="150"/>
      <c r="AC5415" s="18"/>
      <c r="AD5415" s="18"/>
    </row>
    <row r="5416" spans="1:30">
      <c r="A5416" s="99"/>
      <c r="B5416" s="87" t="s">
        <v>378</v>
      </c>
      <c r="C5416" s="21" t="s">
        <v>239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379</v>
      </c>
      <c r="C5417" s="21" t="s">
        <v>239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380</v>
      </c>
      <c r="C5418" s="21" t="s">
        <v>239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381</v>
      </c>
      <c r="C5419" s="21" t="s">
        <v>239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382</v>
      </c>
      <c r="C5420" s="21" t="s">
        <v>239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383</v>
      </c>
      <c r="C5421" s="21" t="s">
        <v>239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291</v>
      </c>
      <c r="C5422" s="21" t="s">
        <v>239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384</v>
      </c>
      <c r="C5423" s="21" t="s">
        <v>239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385</v>
      </c>
      <c r="C5424" s="21" t="s">
        <v>239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386</v>
      </c>
      <c r="C5425" s="21" t="s">
        <v>239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387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388</v>
      </c>
      <c r="C5427" s="21" t="s">
        <v>239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107"/>
      <c r="B5428" s="150" t="s">
        <v>389</v>
      </c>
      <c r="C5428" s="150"/>
      <c r="D5428" s="150"/>
      <c r="E5428" s="150"/>
      <c r="F5428" s="150"/>
      <c r="G5428" s="150"/>
      <c r="H5428" s="150"/>
      <c r="I5428" s="150"/>
      <c r="J5428" s="150"/>
      <c r="K5428" s="150"/>
      <c r="L5428" s="150"/>
      <c r="M5428" s="150"/>
      <c r="N5428" s="150"/>
      <c r="O5428" s="150"/>
      <c r="P5428" s="150"/>
      <c r="Q5428" s="150"/>
      <c r="R5428" s="150"/>
      <c r="S5428" s="150"/>
      <c r="T5428" s="150"/>
      <c r="U5428" s="150"/>
      <c r="V5428" s="150"/>
      <c r="W5428" s="150"/>
      <c r="X5428" s="150"/>
      <c r="Y5428" s="150"/>
      <c r="Z5428" s="150"/>
      <c r="AA5428" s="150"/>
      <c r="AB5428" s="150"/>
      <c r="AC5428" s="18"/>
      <c r="AD5428" s="18"/>
    </row>
    <row r="5429" spans="1:30">
      <c r="A5429" s="99"/>
      <c r="B5429" s="87" t="s">
        <v>390</v>
      </c>
      <c r="C5429" s="21" t="s">
        <v>239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391</v>
      </c>
      <c r="C5430" s="21" t="s">
        <v>239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392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393</v>
      </c>
      <c r="C5432" s="21" t="s">
        <v>239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394</v>
      </c>
      <c r="C5433" s="21" t="s">
        <v>239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395</v>
      </c>
      <c r="C5434" s="21" t="s">
        <v>239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396</v>
      </c>
      <c r="C5435" s="21" t="s">
        <v>239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397</v>
      </c>
      <c r="C5436" s="21" t="s">
        <v>239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398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50" t="s">
        <v>399</v>
      </c>
      <c r="C5438" s="150"/>
      <c r="D5438" s="150"/>
      <c r="E5438" s="150"/>
      <c r="F5438" s="150"/>
      <c r="G5438" s="150"/>
      <c r="H5438" s="150"/>
      <c r="I5438" s="150"/>
      <c r="J5438" s="150"/>
      <c r="K5438" s="150"/>
      <c r="L5438" s="150"/>
      <c r="M5438" s="150"/>
      <c r="N5438" s="150"/>
      <c r="O5438" s="150"/>
      <c r="P5438" s="150"/>
      <c r="Q5438" s="150"/>
      <c r="R5438" s="150"/>
      <c r="S5438" s="150"/>
      <c r="T5438" s="150"/>
      <c r="U5438" s="150"/>
      <c r="V5438" s="150"/>
      <c r="W5438" s="150"/>
      <c r="X5438" s="150"/>
      <c r="Y5438" s="150"/>
      <c r="Z5438" s="150"/>
      <c r="AA5438" s="150"/>
      <c r="AB5438" s="150"/>
      <c r="AC5438" s="18"/>
      <c r="AD5438" s="18"/>
    </row>
    <row r="5439" spans="1:30">
      <c r="A5439" s="99"/>
      <c r="B5439" s="87" t="s">
        <v>400</v>
      </c>
      <c r="C5439" s="21" t="s">
        <v>239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401</v>
      </c>
      <c r="C5440" s="21" t="s">
        <v>239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402</v>
      </c>
      <c r="C5441" s="21" t="s">
        <v>239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403</v>
      </c>
      <c r="C5442" s="21" t="s">
        <v>239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404</v>
      </c>
      <c r="C5443" s="21" t="s">
        <v>239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405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406</v>
      </c>
      <c r="C5445" s="21" t="s">
        <v>239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407</v>
      </c>
      <c r="C5446" s="21" t="s">
        <v>239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408</v>
      </c>
      <c r="C5447" s="21" t="s">
        <v>239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409</v>
      </c>
      <c r="C5448" s="21" t="s">
        <v>239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410</v>
      </c>
      <c r="C5449" s="21" t="s">
        <v>239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411</v>
      </c>
      <c r="C5450" s="21" t="s">
        <v>239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100"/>
      <c r="B5451" s="87" t="s">
        <v>412</v>
      </c>
      <c r="C5451" s="21" t="s">
        <v>239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zoomScaleNormal="100" workbookViewId="0">
      <pane ySplit="1" topLeftCell="A2" activePane="bottomLeft" state="frozen"/>
      <selection pane="bottomLeft" activeCell="F20" sqref="F20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6" t="s">
        <v>657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6" t="s">
        <v>658</v>
      </c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6" t="s">
        <v>659</v>
      </c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999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837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695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647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648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788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650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772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788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696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647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648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788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650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1000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1032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647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839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647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648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788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650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951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952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647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6" t="s">
        <v>660</v>
      </c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</row>
    <row r="388" spans="1:14">
      <c r="A388" s="22" t="s">
        <v>652</v>
      </c>
      <c r="B388" s="22" t="s">
        <v>646</v>
      </c>
      <c r="C388" s="22"/>
      <c r="D388" s="22" t="s">
        <v>651</v>
      </c>
      <c r="E388" s="22" t="s">
        <v>653</v>
      </c>
      <c r="F388" s="22" t="s">
        <v>654</v>
      </c>
      <c r="G388" s="22" t="s">
        <v>655</v>
      </c>
      <c r="H388" s="22" t="s">
        <v>656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697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647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648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788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650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1039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698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647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648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788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650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973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647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648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788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650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700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648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701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702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788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784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785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647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786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647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850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647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943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647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944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945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946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699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647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648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788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650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704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647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648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788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650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1031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647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703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647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648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788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650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705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647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648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788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650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647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648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788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650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782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647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1036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647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706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647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648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788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650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707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647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648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788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650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708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647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648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788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650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709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647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648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788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650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966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980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992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710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711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647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648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788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650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990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647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648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788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650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712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650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713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647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648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788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650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939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647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648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788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650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714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647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648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788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650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1027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647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648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788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650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998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780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964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647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715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647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648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788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650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716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647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648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788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650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6" t="s">
        <v>661</v>
      </c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</row>
    <row r="564" spans="1:12">
      <c r="A564" s="22" t="s">
        <v>652</v>
      </c>
      <c r="B564" s="22" t="s">
        <v>646</v>
      </c>
      <c r="C564" s="22"/>
      <c r="D564" s="22" t="s">
        <v>651</v>
      </c>
      <c r="E564" s="22" t="s">
        <v>653</v>
      </c>
      <c r="F564" s="22" t="s">
        <v>654</v>
      </c>
      <c r="G564" s="22" t="s">
        <v>655</v>
      </c>
      <c r="H564" s="22" t="s">
        <v>656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717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647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648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788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650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965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647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648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788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650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718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647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648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788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650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978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647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648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788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650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719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647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648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788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650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846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647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788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720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647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648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788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650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773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647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721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647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648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788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650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722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647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648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788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650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723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647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648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788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650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724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647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648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788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650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725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647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648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788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650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726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647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648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788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650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727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647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648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788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650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728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647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648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788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650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729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647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648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788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650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730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647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648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788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650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779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647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962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647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956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647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957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647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958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647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959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731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647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648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650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771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647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961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647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732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648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788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650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733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647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648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788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650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734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647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648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788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650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735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647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648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788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650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736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647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648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737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647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648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788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650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979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647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648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788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650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738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647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648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788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650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963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647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942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647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739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647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648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788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650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852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647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648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788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650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991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647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648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788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650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740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647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648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788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650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1042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995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647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648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788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650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778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647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840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647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648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788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650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741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647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648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788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650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742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647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648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788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650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743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648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788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650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744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647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650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848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647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648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1043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6" t="s">
        <v>662</v>
      </c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"/>
    </row>
    <row r="769" spans="1:13">
      <c r="A769" s="22" t="s">
        <v>652</v>
      </c>
      <c r="B769" s="22" t="s">
        <v>646</v>
      </c>
      <c r="C769" s="22"/>
      <c r="D769" s="22" t="s">
        <v>651</v>
      </c>
      <c r="E769" s="22" t="s">
        <v>653</v>
      </c>
      <c r="F769" s="22" t="s">
        <v>654</v>
      </c>
      <c r="G769" s="22" t="s">
        <v>655</v>
      </c>
      <c r="H769" s="22" t="s">
        <v>656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745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647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648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788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650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1040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647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994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647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648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788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650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746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647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648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788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650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747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647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648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788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650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775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647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1041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648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748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647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648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788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650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749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647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648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788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650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776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648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783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648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842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647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648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788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650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750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647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648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788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650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777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647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836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647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648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788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650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977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647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648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788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650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989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647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648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788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650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751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647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648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788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650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752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647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648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788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650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753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647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754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647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648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788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650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755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647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756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757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650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758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647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648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788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650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985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647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648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788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650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759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647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648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650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760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647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648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650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761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647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648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788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650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774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647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950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647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762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647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648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788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650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763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648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788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650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764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647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648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788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650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765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648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650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766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647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648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25" workbookViewId="0">
      <selection activeCell="L65" sqref="L65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1.6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1.7000000000000002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1.8000000000000003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1.9000000000000004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2.0000000000000004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2.1000000000000005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2.2000000000000006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2.3000000000000007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2.4000000000000008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2.5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2.6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2.7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5" t="s">
        <v>591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592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593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7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5" t="s">
        <v>591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592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593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7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2020-09-24T12:49:27Z</dcterms:modified>
</cp:coreProperties>
</file>