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<sst xmlns="http://schemas.openxmlformats.org/spreadsheetml/2006/main" count="14051" uniqueCount="1074">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</sst>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4770" activePane="bottomLeft" state="frozen"/>
      <selection pane="bottomLeft" activeCell="H4794" sqref="H479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1" t="s">
        <v>288</v>
      </c>
      <c r="E18" s="151"/>
      <c r="F18" s="151"/>
      <c r="G18" s="151"/>
      <c r="H18" s="151"/>
      <c r="I18" s="151" t="s">
        <v>334</v>
      </c>
      <c r="J18" s="151"/>
      <c r="K18" s="151"/>
      <c r="L18" s="151"/>
      <c r="M18" s="151"/>
      <c r="N18" s="151" t="s">
        <v>339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2" t="s">
        <v>1000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2" t="s">
        <v>1001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791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791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791</v>
      </c>
      <c r="AF1614" s="60"/>
      <c r="AH1614" s="20"/>
    </row>
    <row r="1615" spans="1:34">
      <c r="A1615" s="107"/>
      <c r="B1615" s="155" t="s">
        <v>342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2" t="s">
        <v>414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2" t="s">
        <v>788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2" t="s">
        <v>1002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791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2" t="s">
        <v>1003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791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791</v>
      </c>
      <c r="AF3155" s="60"/>
    </row>
    <row r="3156" spans="1:32">
      <c r="A3156" s="107"/>
      <c r="B3156" s="152" t="s">
        <v>415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791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2" t="s">
        <v>417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791</v>
      </c>
      <c r="AF3984" s="60"/>
    </row>
    <row r="3985" spans="1:32">
      <c r="A3985" s="107"/>
      <c r="B3985" s="152" t="s">
        <v>416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2" t="s">
        <v>345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2" t="s">
        <v>346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204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428.40000000000003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632.40000000000009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632.4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163.20000000000002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571.20000000000005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734.40000000000009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734.4</v>
      </c>
      <c r="AD4787" s="48">
        <f>(ROUND(AC4787-AC4786,1)/AC4786)</f>
        <v>0.16129032258064516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204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399.84000000000003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603.84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603.79999999999995</v>
      </c>
      <c r="AD4788" s="48">
        <f>(ROUND(AC4788-AC4786,1)/AC4786)</f>
        <v>-4.5224541429475018E-2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204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399.84000000000003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603.84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603.79999999999995</v>
      </c>
      <c r="AD4789" s="48">
        <f>(ROUND(AC4789-AC4786,1)/AC4786)</f>
        <v>-4.5224541429475018E-2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204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399.84000000000003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603.84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603.79999999999995</v>
      </c>
      <c r="AD4790" s="48">
        <f>(ROUND(AC4790-AC4786,1)/AC4786)</f>
        <v>-4.5224541429475018E-2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204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399.84000000000003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603.84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603.79999999999995</v>
      </c>
      <c r="AD4791" s="48">
        <f>(ROUND(AC4791-AC4786,1)/AC4786)</f>
        <v>-4.5224541429475018E-2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66.3</v>
      </c>
      <c r="O4792" s="14">
        <f>E4792*$E$9</f>
        <v>172.5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139.22999999999999</v>
      </c>
      <c r="T4792" s="14">
        <f>(O4792/100)*(K4792*$K$9)</f>
        <v>362.25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205.52999999999997</v>
      </c>
      <c r="Y4792" s="14">
        <f t="shared" si="1512"/>
        <v>534.75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740.3</v>
      </c>
      <c r="AD4792" s="48">
        <f>(ROUND(AC4792-AC4786,1)/AC4786)</f>
        <v>0.17061986084756484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66.3</v>
      </c>
      <c r="O4793" s="14">
        <f>E4793*$E$10</f>
        <v>0</v>
      </c>
      <c r="P4793" s="14">
        <f>F4793*$F$10</f>
        <v>345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66.3</v>
      </c>
      <c r="Y4793" s="14">
        <f t="shared" si="1512"/>
        <v>0</v>
      </c>
      <c r="Z4793" s="14">
        <f t="shared" si="1513"/>
        <v>345</v>
      </c>
      <c r="AA4793" s="14">
        <f t="shared" si="1514"/>
        <v>0</v>
      </c>
      <c r="AB4793" s="14">
        <f t="shared" si="1516"/>
        <v>0</v>
      </c>
      <c r="AC4793" s="15">
        <f t="shared" si="1515"/>
        <v>411.3</v>
      </c>
      <c r="AD4793" s="48">
        <f>(ROUND(AC4793-AC4786,1)/AC4786)</f>
        <v>-0.34962049335863377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66.3</v>
      </c>
      <c r="O4794" s="14">
        <f>E4794*$E$11</f>
        <v>0</v>
      </c>
      <c r="P4794" s="14">
        <f>F4794*$F$11</f>
        <v>0</v>
      </c>
      <c r="Q4794" s="14">
        <f>G4794*$G$11</f>
        <v>172.5</v>
      </c>
      <c r="R4794" s="14">
        <f>H4794*$H$11</f>
        <v>0</v>
      </c>
      <c r="S4794" s="14">
        <f>(N4794/100)*(I4794*$I$11)+(N4794/100)*(J4794*$J$11)</f>
        <v>139.22999999999999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362.25</v>
      </c>
      <c r="W4794" s="14">
        <f>(R4794/100)*(K4794*$K$11)+(R4794/100)*(L4794*$L$11)</f>
        <v>0</v>
      </c>
      <c r="X4794" s="14">
        <f t="shared" si="1511"/>
        <v>205.52999999999997</v>
      </c>
      <c r="Y4794" s="14">
        <f t="shared" si="1512"/>
        <v>0</v>
      </c>
      <c r="Z4794" s="14">
        <f t="shared" si="1513"/>
        <v>0</v>
      </c>
      <c r="AA4794" s="14">
        <f t="shared" si="1514"/>
        <v>534.75</v>
      </c>
      <c r="AB4794" s="14">
        <f t="shared" si="1516"/>
        <v>0</v>
      </c>
      <c r="AC4794" s="15">
        <f t="shared" si="1515"/>
        <v>740.3</v>
      </c>
      <c r="AD4794" s="48">
        <f>(ROUND(AC4794-AC4786,1)/AC4786)</f>
        <v>0.17061986084756484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66.3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172.5</v>
      </c>
      <c r="S4795" s="14">
        <f>(N4795/100)*(I4795*$I$12)+(N4795/100)*(J4795*$J$12)</f>
        <v>139.22999999999999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362.25</v>
      </c>
      <c r="X4795" s="14">
        <f t="shared" si="1511"/>
        <v>205.52999999999997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534.75</v>
      </c>
      <c r="AC4795" s="15">
        <f t="shared" si="1515"/>
        <v>740.3</v>
      </c>
      <c r="AD4795" s="48">
        <f>(ROUND(AC4795-AC4786,1)/AC4786)</f>
        <v>0.17061986084756484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153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619.65000000000009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772.65000000000009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772.7</v>
      </c>
      <c r="AD4796" s="48">
        <f>(ROUND(AC4796-AC4786,1)/AC4786)</f>
        <v>0.2218532574320051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153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619.65000000000009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772.65000000000009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772.7</v>
      </c>
      <c r="AD4797" s="48">
        <f>(ROUND(AC4797-AC4786,1)/AC4786)</f>
        <v>0.2218532574320051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153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619.65000000000009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772.65000000000009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772.7</v>
      </c>
      <c r="AD4798" s="48">
        <f>(ROUND(AC4798-AC4786,1)/AC4786)</f>
        <v>0.2218532574320051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163.20000000000002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612.00000000000011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775.20000000000016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775.2</v>
      </c>
      <c r="AD4799" s="48">
        <f>(ROUND(AC4799-AC4786,1)/AC4786)</f>
        <v>0.22580645161290325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192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494.4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686.4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686.4</v>
      </c>
      <c r="AD4800" s="48">
        <f>(ROUND(AC4800-AC4786,1)/AC4786)</f>
        <v>8.5388994307400379E-2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6" t="s">
        <v>519</v>
      </c>
      <c r="C4936" s="156"/>
      <c r="D4936" s="156"/>
      <c r="E4936" s="156"/>
      <c r="F4936" s="156"/>
      <c r="G4936" s="156"/>
      <c r="H4936" s="156"/>
      <c r="I4936" s="156"/>
      <c r="J4936" s="156"/>
      <c r="K4936" s="156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2" t="s">
        <v>827</v>
      </c>
      <c r="C4967" s="156"/>
      <c r="D4967" s="156"/>
      <c r="E4967" s="156"/>
      <c r="F4967" s="156"/>
      <c r="G4967" s="156"/>
      <c r="H4967" s="156"/>
      <c r="I4967" s="156"/>
      <c r="J4967" s="156"/>
      <c r="K4967" s="156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2" t="s">
        <v>1015</v>
      </c>
      <c r="C4998" s="156"/>
      <c r="D4998" s="156"/>
      <c r="E4998" s="156"/>
      <c r="F4998" s="156"/>
      <c r="G4998" s="156"/>
      <c r="H4998" s="156"/>
      <c r="I4998" s="156"/>
      <c r="J4998" s="156"/>
      <c r="K4998" s="156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2" t="s">
        <v>209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2" t="s">
        <v>218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220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350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453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2" t="s">
        <v>1044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897</v>
      </c>
    </row>
    <row r="5343" spans="1:30">
      <c r="A5343" s="107"/>
      <c r="B5343" s="152" t="s">
        <v>1043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906</v>
      </c>
    </row>
    <row r="5370" spans="1:30">
      <c r="A5370" s="107"/>
      <c r="B5370" s="152" t="s">
        <v>1045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908</v>
      </c>
    </row>
    <row r="5403" spans="1:30">
      <c r="A5403" s="107"/>
      <c r="B5403" s="152" t="s">
        <v>1046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905</v>
      </c>
    </row>
    <row r="5412" spans="1:30">
      <c r="A5412" s="107"/>
      <c r="B5412" s="152" t="s">
        <v>1061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900</v>
      </c>
    </row>
    <row r="5415" spans="1:30">
      <c r="A5415" s="107"/>
      <c r="B5415" s="152" t="s">
        <v>376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2" t="s">
        <v>388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2" t="s">
        <v>398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657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658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7" t="s">
        <v>659</v>
      </c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7" t="s">
        <v>660</v>
      </c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7" t="s">
        <v>661</v>
      </c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5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5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2020-11-26T15:09:05Z</dcterms:modified>
</cp:coreProperties>
</file>