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2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414" i="10"/>
  <c r="Z5414" s="1"/>
  <c r="T5414"/>
  <c r="Y5414" s="1"/>
  <c r="S5414"/>
  <c r="R5414"/>
  <c r="W5414" s="1"/>
  <c r="AB5414" s="1"/>
  <c r="Q5414"/>
  <c r="V5414" s="1"/>
  <c r="P5414"/>
  <c r="O5414"/>
  <c r="N5414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AC5404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<sst xmlns="http://schemas.openxmlformats.org/spreadsheetml/2006/main" count="13993" uniqueCount="1063">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</sst>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8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zoomScaleNormal="100" workbookViewId="0">
      <pane ySplit="1" topLeftCell="A2" activePane="bottomLeft" state="frozen"/>
      <selection pane="bottomLeft" activeCell="F10" sqref="F1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2" t="s">
        <v>20</v>
      </c>
      <c r="C19" s="153"/>
      <c r="D19" s="153"/>
      <c r="E19" s="153"/>
      <c r="F19" s="153"/>
      <c r="G19" s="153"/>
      <c r="H19" s="153"/>
      <c r="I19" s="153"/>
      <c r="J19" s="153"/>
      <c r="K19" s="153"/>
      <c r="L19" s="153"/>
      <c r="M19" s="153"/>
      <c r="N19" s="153"/>
      <c r="O19" s="153"/>
      <c r="P19" s="153"/>
      <c r="Q19" s="153"/>
      <c r="R19" s="153"/>
      <c r="S19" s="153"/>
      <c r="T19" s="153"/>
      <c r="U19" s="153"/>
      <c r="V19" s="153"/>
      <c r="W19" s="153"/>
      <c r="X19" s="153"/>
      <c r="Y19" s="153"/>
      <c r="Z19" s="153"/>
      <c r="AA19" s="153"/>
      <c r="AB19" s="153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-0.32408795602198898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-0.19494047619047619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-0.28869047619047622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-0.28543209876543207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-0.35273631840796021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-0.246301775147929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-8.7499999999999994E-2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4.3650793650793655E-2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-0.25690335305719919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-0.1927570093457944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-0.33150183150183155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-0.26020892687559355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-0.26285046728971961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-0.2603578154425612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-0.20574387947269304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-0.35405405405405405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266.40000000000003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377.40000000000003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377.4</v>
      </c>
      <c r="AD255" s="48">
        <f>(ROUND(AC255-AC245,1)/AC245)</f>
        <v>-0.15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-0.25586303939962479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-0.14903846153846154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281.60000000000002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457.6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457.6</v>
      </c>
      <c r="AD291" s="48">
        <f>(ROUND(AC291-AC290,1)/AC290)</f>
        <v>0.1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-0.13461538461538461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281.60000000000002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457.6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457.6</v>
      </c>
      <c r="AD303" s="48">
        <f>(ROUND(AC303-AC290,1)/AC290)</f>
        <v>0.1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281.60000000000002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457.6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457.6</v>
      </c>
      <c r="AD304" s="48">
        <f>(ROUND(AC304-AC290,1)/AC290)</f>
        <v>0.1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-7.5358851674641153E-2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51" t="s">
        <v>1001</v>
      </c>
      <c r="C320" s="151"/>
      <c r="D320" s="151"/>
      <c r="E320" s="151"/>
      <c r="F320" s="151"/>
      <c r="G320" s="151"/>
      <c r="H320" s="151"/>
      <c r="I320" s="151"/>
      <c r="J320" s="151"/>
      <c r="K320" s="151"/>
      <c r="L320" s="151"/>
      <c r="M320" s="151"/>
      <c r="N320" s="151"/>
      <c r="O320" s="151"/>
      <c r="P320" s="151"/>
      <c r="Q320" s="151"/>
      <c r="R320" s="151"/>
      <c r="S320" s="151"/>
      <c r="T320" s="151"/>
      <c r="U320" s="151"/>
      <c r="V320" s="151"/>
      <c r="W320" s="151"/>
      <c r="X320" s="151"/>
      <c r="Y320" s="151"/>
      <c r="Z320" s="151"/>
      <c r="AA320" s="151"/>
      <c r="AB320" s="151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-0.30238726790450926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-0.26715686274509809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-0.25744047619047616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51" t="s">
        <v>21</v>
      </c>
      <c r="C366" s="151"/>
      <c r="D366" s="151"/>
      <c r="E366" s="151"/>
      <c r="F366" s="151"/>
      <c r="G366" s="151"/>
      <c r="H366" s="151"/>
      <c r="I366" s="151"/>
      <c r="J366" s="151"/>
      <c r="K366" s="151"/>
      <c r="L366" s="151"/>
      <c r="M366" s="151"/>
      <c r="N366" s="151"/>
      <c r="O366" s="151"/>
      <c r="P366" s="151"/>
      <c r="Q366" s="151"/>
      <c r="R366" s="151"/>
      <c r="S366" s="151"/>
      <c r="T366" s="151"/>
      <c r="U366" s="151"/>
      <c r="V366" s="151"/>
      <c r="W366" s="151"/>
      <c r="X366" s="151"/>
      <c r="Y366" s="151"/>
      <c r="Z366" s="151"/>
      <c r="AA366" s="151"/>
      <c r="AB366" s="151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-0.26201923076923078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-0.25178429817605075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-0.21111111111111111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-0.26639676113360322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-0.23400000000000001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-0.25686813186813184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-0.26201923076923078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-0.4296875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-0.25738724727838258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-0.19162735849056603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-0.38762019230769229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-1.0481366459627328E-2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-0.48828125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-0.40779320987654322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-0.29082426127527217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349.8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508.8</v>
      </c>
      <c r="AC586" s="15">
        <f t="shared" si="214"/>
        <v>630.5</v>
      </c>
      <c r="AD586" s="48">
        <f>(ROUND(AC586-AC577,1)/AC577)</f>
        <v>0.22569984447900465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-0.39092664092664092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-0.31845238095238093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-0.2373046875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-0.23432539682539683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-0.30059523809523808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283.5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418.5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418.5</v>
      </c>
      <c r="AD662" s="48">
        <f>(ROUND(AC662-AC652,1)/AC652)</f>
        <v>-0.16964285714285715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-0.11847988077496276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256.2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439.2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439.2</v>
      </c>
      <c r="AD677" s="48">
        <f>(ROUND(AC677-AC667,1)/AC667)</f>
        <v>-0.18181818181818182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-0.22916666666666666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-0.27099236641221375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48</v>
      </c>
      <c r="U712" s="52">
        <f>(P712/100)*(K712*$K$3)+(P712/100)*(L712*$L$3)</f>
        <v>96</v>
      </c>
      <c r="V712" s="52">
        <f>(Q712/100)*(L712*$L$3)</f>
        <v>0</v>
      </c>
      <c r="W712" s="52">
        <f>(R712/100)*(K712*$K$3)+(R712/100)*(L712*$L$3)</f>
        <v>96</v>
      </c>
      <c r="X712" s="52">
        <f t="shared" ref="X712:X727" si="262">N712+S712</f>
        <v>180</v>
      </c>
      <c r="Y712" s="52">
        <f t="shared" ref="Y712:Y727" si="263">O712+T712</f>
        <v>108</v>
      </c>
      <c r="Z712" s="52">
        <f t="shared" ref="Z712:Z727" si="264">P712+U712</f>
        <v>156</v>
      </c>
      <c r="AA712" s="52">
        <f t="shared" ref="AA712:AA727" si="265">Q712+V712</f>
        <v>0</v>
      </c>
      <c r="AB712" s="52">
        <f>R712+W712</f>
        <v>156</v>
      </c>
      <c r="AC712" s="53">
        <f>ROUND(X712+Y712+Z712+AA712+AB712,1)</f>
        <v>600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38.4</v>
      </c>
      <c r="U713" s="14">
        <f>(P713/100)*(K713*$K$4)+(P713/100)*(L713*$L$4)</f>
        <v>76.8</v>
      </c>
      <c r="V713" s="14">
        <f>(Q713/100)*(L713*$L$4)</f>
        <v>0</v>
      </c>
      <c r="W713" s="14">
        <f>(R713/100)*(K713*$K$4)+(R713/100)*(L713*$L$4)</f>
        <v>76.8</v>
      </c>
      <c r="X713" s="14">
        <f t="shared" si="262"/>
        <v>352</v>
      </c>
      <c r="Y713" s="14">
        <f t="shared" si="263"/>
        <v>86.4</v>
      </c>
      <c r="Z713" s="14">
        <f t="shared" si="264"/>
        <v>124.8</v>
      </c>
      <c r="AA713" s="14">
        <f t="shared" si="265"/>
        <v>0</v>
      </c>
      <c r="AB713" s="14">
        <f>R713+W713</f>
        <v>124.8</v>
      </c>
      <c r="AC713" s="15">
        <f>ROUND(X713+Y713+Z713+AA713+AB713,1)</f>
        <v>688</v>
      </c>
      <c r="AD713" s="48">
        <f>(ROUND(AC713-AC712,1)/AC712)</f>
        <v>0.14666666666666667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43.199999999999996</v>
      </c>
      <c r="U714" s="14">
        <f>(P714/100)*(K714*$K$5)+(P714/100)*(L714*$L$5)</f>
        <v>86.399999999999991</v>
      </c>
      <c r="V714" s="14">
        <f>(Q714/100)*(L714*$L$5)</f>
        <v>0</v>
      </c>
      <c r="W714" s="14">
        <f>(R714/100)*(K714*$K$5)+(R714/100)*(L714*$L$5)</f>
        <v>86.399999999999991</v>
      </c>
      <c r="X714" s="14">
        <f t="shared" si="262"/>
        <v>172</v>
      </c>
      <c r="Y714" s="14">
        <f t="shared" si="263"/>
        <v>103.19999999999999</v>
      </c>
      <c r="Z714" s="14">
        <f t="shared" si="264"/>
        <v>146.39999999999998</v>
      </c>
      <c r="AA714" s="14">
        <f t="shared" si="265"/>
        <v>0</v>
      </c>
      <c r="AB714" s="14">
        <f>R714+W714</f>
        <v>146.39999999999998</v>
      </c>
      <c r="AC714" s="15">
        <f t="shared" ref="AC714:AC726" si="266">ROUND(X714+Y714+Z714+AA714+AB714,1)</f>
        <v>568</v>
      </c>
      <c r="AD714" s="48">
        <f>(ROUND(AC714-AC712,1)/AC712)</f>
        <v>-5.3333333333333337E-2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43.199999999999996</v>
      </c>
      <c r="U715" s="14">
        <f>(P715/100)*(K715*$K$6)+(P715/100)*(L715*$L$6)</f>
        <v>86.399999999999991</v>
      </c>
      <c r="V715" s="14">
        <f>(Q715/100)*(L715*$L$6)</f>
        <v>0</v>
      </c>
      <c r="W715" s="14">
        <f>(R715/100)*(K715*$K$6)+(R715/100)*(L715*$L$6)</f>
        <v>86.399999999999991</v>
      </c>
      <c r="X715" s="14">
        <f t="shared" si="262"/>
        <v>172</v>
      </c>
      <c r="Y715" s="14">
        <f t="shared" si="263"/>
        <v>103.19999999999999</v>
      </c>
      <c r="Z715" s="14">
        <f t="shared" si="264"/>
        <v>146.39999999999998</v>
      </c>
      <c r="AA715" s="14">
        <f t="shared" si="265"/>
        <v>0</v>
      </c>
      <c r="AB715" s="14">
        <f t="shared" ref="AB715:AB726" si="267">R715+W715</f>
        <v>146.39999999999998</v>
      </c>
      <c r="AC715" s="15">
        <f t="shared" si="266"/>
        <v>568</v>
      </c>
      <c r="AD715" s="48">
        <f>(ROUND(AC715-AC712,1)/AC712)</f>
        <v>-5.3333333333333337E-2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43.199999999999996</v>
      </c>
      <c r="U716" s="14">
        <f>(P716/100)*(K716*$K$7)+(P716/100)*(L716*$L$7)</f>
        <v>86.399999999999991</v>
      </c>
      <c r="V716" s="14">
        <f>(Q716/100)*(L716*$L$7)</f>
        <v>0</v>
      </c>
      <c r="W716" s="14">
        <f>(R716/100)*(K716*$K$7)+(R716/100)*(L716*$L$7)</f>
        <v>86.399999999999991</v>
      </c>
      <c r="X716" s="14">
        <f t="shared" si="262"/>
        <v>172</v>
      </c>
      <c r="Y716" s="14">
        <f t="shared" si="263"/>
        <v>103.19999999999999</v>
      </c>
      <c r="Z716" s="14">
        <f t="shared" si="264"/>
        <v>146.39999999999998</v>
      </c>
      <c r="AA716" s="14">
        <f t="shared" si="265"/>
        <v>0</v>
      </c>
      <c r="AB716" s="14">
        <f t="shared" si="267"/>
        <v>146.39999999999998</v>
      </c>
      <c r="AC716" s="15">
        <f t="shared" si="266"/>
        <v>568</v>
      </c>
      <c r="AD716" s="48">
        <f>(ROUND(AC716-AC712,1)/AC712)</f>
        <v>-5.3333333333333337E-2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43.199999999999996</v>
      </c>
      <c r="U717" s="14">
        <f>(P717/100)*(K717*$K$8)+(P717/100)*(L717*$L$8)</f>
        <v>86.399999999999991</v>
      </c>
      <c r="V717" s="14">
        <f>(Q717/100)*(L717*$L$8)</f>
        <v>0</v>
      </c>
      <c r="W717" s="14">
        <f>(R717/100)*(K717*$K$8)+(R717/100)*(L717*$L$8)</f>
        <v>86.399999999999991</v>
      </c>
      <c r="X717" s="14">
        <f t="shared" si="262"/>
        <v>172</v>
      </c>
      <c r="Y717" s="14">
        <f t="shared" si="263"/>
        <v>103.19999999999999</v>
      </c>
      <c r="Z717" s="14">
        <f t="shared" si="264"/>
        <v>146.39999999999998</v>
      </c>
      <c r="AA717" s="14">
        <f t="shared" si="265"/>
        <v>0</v>
      </c>
      <c r="AB717" s="14">
        <f t="shared" si="267"/>
        <v>146.39999999999998</v>
      </c>
      <c r="AC717" s="15">
        <f t="shared" si="266"/>
        <v>568</v>
      </c>
      <c r="AD717" s="48">
        <f>(ROUND(AC717-AC712,1)/AC712)</f>
        <v>-5.3333333333333337E-2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432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702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760.5</v>
      </c>
      <c r="AD718" s="48">
        <f>(ROUND(AC718-AC712,1)/AC712)</f>
        <v>0.26750000000000002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-4.583333333333333E-2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432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702</v>
      </c>
      <c r="AB720" s="14">
        <f t="shared" si="267"/>
        <v>0</v>
      </c>
      <c r="AC720" s="15">
        <f t="shared" si="266"/>
        <v>760.5</v>
      </c>
      <c r="AD720" s="48">
        <f>(ROUND(AC720-AC712,1)/AC712)</f>
        <v>0.26750000000000002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432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702</v>
      </c>
      <c r="AC721" s="15">
        <f t="shared" si="266"/>
        <v>760.5</v>
      </c>
      <c r="AD721" s="48">
        <f>(ROUND(AC721-AC712,1)/AC712)</f>
        <v>0.26750000000000002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192</v>
      </c>
      <c r="T722" s="14">
        <f>(O722/100)*(K722*$K$13)+(O722/100)*(M722*$M$13)</f>
        <v>72</v>
      </c>
      <c r="U722" s="14">
        <f>(P722/100)*(K722*$K$13)+(P722/100)*(L722*$L$13)+(P722/100)*(M722*$M$13)</f>
        <v>108</v>
      </c>
      <c r="V722" s="14">
        <f>(Q722/100)*(L722*$L$13)+(Q722/100)*(M722*$M$13)</f>
        <v>0</v>
      </c>
      <c r="W722" s="14">
        <f>(R722/100)*(K722*$K$13)+(R722/100)*(L722*$L$13)+(R722/100)*(M722*$M$13)</f>
        <v>108</v>
      </c>
      <c r="X722" s="14">
        <f>N722+S722</f>
        <v>312</v>
      </c>
      <c r="Y722" s="14">
        <f t="shared" si="263"/>
        <v>117</v>
      </c>
      <c r="Z722" s="14">
        <f t="shared" si="264"/>
        <v>153</v>
      </c>
      <c r="AA722" s="14">
        <f t="shared" si="265"/>
        <v>0</v>
      </c>
      <c r="AB722" s="14">
        <f t="shared" si="267"/>
        <v>153</v>
      </c>
      <c r="AC722" s="15">
        <f t="shared" si="266"/>
        <v>735</v>
      </c>
      <c r="AD722" s="48">
        <f>(ROUND(AC722-AC712,1)/AC712)</f>
        <v>0.22500000000000001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504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714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714</v>
      </c>
      <c r="AD723" s="48">
        <f>(ROUND(AC723-AC712,1)/AC712)</f>
        <v>0.19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504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714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714</v>
      </c>
      <c r="AD724" s="48">
        <f>(ROUND(AC724-AC712,1)/AC712)</f>
        <v>0.19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38.4</v>
      </c>
      <c r="U725" s="14">
        <f>(P725/100)*(K725*$K$16)+(P725/100)*(L725*$L$16)</f>
        <v>76.8</v>
      </c>
      <c r="V725" s="14">
        <f>(Q725/100)*(L725*$L$16)</f>
        <v>0</v>
      </c>
      <c r="W725" s="14">
        <f>(R725/100)*(K725*$K$16)+(R725/100)*(L725*$L$16)</f>
        <v>76.8</v>
      </c>
      <c r="X725" s="14">
        <f t="shared" si="262"/>
        <v>320</v>
      </c>
      <c r="Y725" s="14">
        <f t="shared" si="263"/>
        <v>86.4</v>
      </c>
      <c r="Z725" s="14">
        <f t="shared" si="264"/>
        <v>124.8</v>
      </c>
      <c r="AA725" s="14">
        <f t="shared" si="265"/>
        <v>0</v>
      </c>
      <c r="AB725" s="14">
        <f t="shared" si="267"/>
        <v>124.8</v>
      </c>
      <c r="AC725" s="15">
        <f t="shared" si="266"/>
        <v>656</v>
      </c>
      <c r="AD725" s="48">
        <f>(ROUND(AC725-AC712,1)/AC712)</f>
        <v>9.3333333333333338E-2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38.4</v>
      </c>
      <c r="U726" s="14">
        <f>(P726/100)*(K726*$K$17)+(P726/100)*(L726*$L$17)</f>
        <v>76.8</v>
      </c>
      <c r="V726" s="14">
        <f>(Q726/100)*(L726*$L$17)</f>
        <v>0</v>
      </c>
      <c r="W726" s="14">
        <f>(R726/100)*(K726*$K$17)+(R726/100)*(L726*$L$17)</f>
        <v>76.8</v>
      </c>
      <c r="X726" s="14">
        <f t="shared" si="262"/>
        <v>320</v>
      </c>
      <c r="Y726" s="14">
        <f t="shared" si="263"/>
        <v>86.4</v>
      </c>
      <c r="Z726" s="14">
        <f t="shared" si="264"/>
        <v>124.8</v>
      </c>
      <c r="AA726" s="14">
        <f t="shared" si="265"/>
        <v>0</v>
      </c>
      <c r="AB726" s="14">
        <f t="shared" si="267"/>
        <v>124.8</v>
      </c>
      <c r="AC726" s="15">
        <f t="shared" si="266"/>
        <v>656</v>
      </c>
      <c r="AD726" s="48">
        <f>(ROUND(AC726-AC712,1)/AC712)</f>
        <v>9.3333333333333338E-2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-0.29411764705882354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-0.21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3.540688575899844E-2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256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416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608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204.8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332.8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640</v>
      </c>
      <c r="AD773" s="48">
        <f>(ROUND(AC773-AC772,1)/AC772)</f>
        <v>5.2631578947368418E-2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230.4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390.4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572.79999999999995</v>
      </c>
      <c r="AD774" s="48">
        <f>(ROUND(AC774-AC772,1)/AC772)</f>
        <v>-5.789473684210527E-2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230.4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390.4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572.79999999999995</v>
      </c>
      <c r="AD775" s="48">
        <f>(ROUND(AC775-AC772,1)/AC772)</f>
        <v>-5.789473684210527E-2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230.4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390.4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572.79999999999995</v>
      </c>
      <c r="AD776" s="48">
        <f>(ROUND(AC776-AC772,1)/AC772)</f>
        <v>-5.789473684210527E-2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230.4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390.4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572.79999999999995</v>
      </c>
      <c r="AD777" s="48">
        <f>(ROUND(AC777-AC772,1)/AC772)</f>
        <v>-5.789473684210527E-2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432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702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764.4</v>
      </c>
      <c r="AD778" s="48">
        <f>(ROUND(AC778-AC772,1)/AC772)</f>
        <v>0.25723684210526315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-6.0526315789473678E-2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432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702</v>
      </c>
      <c r="AB780" s="14">
        <f t="shared" si="287"/>
        <v>0</v>
      </c>
      <c r="AC780" s="15">
        <f t="shared" si="286"/>
        <v>764.4</v>
      </c>
      <c r="AD780" s="48">
        <f>(ROUND(AC780-AC772,1)/AC772)</f>
        <v>0.25723684210526315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432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702</v>
      </c>
      <c r="AC781" s="15">
        <f t="shared" si="286"/>
        <v>764.4</v>
      </c>
      <c r="AD781" s="48">
        <f>(ROUND(AC781-AC772,1)/AC772)</f>
        <v>0.25723684210526315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216</v>
      </c>
      <c r="T782" s="14">
        <f>(O782/100)*(K782*$K$13)+(O782/100)*(M782*$M$13)</f>
        <v>288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336</v>
      </c>
      <c r="Y782" s="14">
        <f t="shared" si="281"/>
        <v>408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744</v>
      </c>
      <c r="AD782" s="48">
        <f>(ROUND(AC782-AC772,1)/AC772)</f>
        <v>0.22368421052631579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526.5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729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729</v>
      </c>
      <c r="AD783" s="48">
        <f>(ROUND(AC783-AC772,1)/AC772)</f>
        <v>0.19901315789473684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526.5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729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729</v>
      </c>
      <c r="AD784" s="48">
        <f>(ROUND(AC784-AC772,1)/AC772)</f>
        <v>0.19901315789473684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204.8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332.8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659.2</v>
      </c>
      <c r="AD785" s="48">
        <f>(ROUND(AC785-AC772,1)/AC772)</f>
        <v>8.4210526315789472E-2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204.8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332.8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615</v>
      </c>
      <c r="AD786" s="48">
        <f>(ROUND(AC786-AC772,1)/AC772)</f>
        <v>1.1513157894736841E-2</v>
      </c>
      <c r="AE786" s="113"/>
      <c r="AF786" s="60"/>
      <c r="AH786" s="59"/>
    </row>
    <row r="787" spans="1:34">
      <c r="A787" s="107"/>
      <c r="B787" s="151" t="s">
        <v>1002</v>
      </c>
      <c r="C787" s="151"/>
      <c r="D787" s="151"/>
      <c r="E787" s="151"/>
      <c r="F787" s="151"/>
      <c r="G787" s="151"/>
      <c r="H787" s="151"/>
      <c r="I787" s="151"/>
      <c r="J787" s="151"/>
      <c r="K787" s="151"/>
      <c r="L787" s="151"/>
      <c r="M787" s="151"/>
      <c r="N787" s="151"/>
      <c r="O787" s="151"/>
      <c r="P787" s="151"/>
      <c r="Q787" s="151"/>
      <c r="R787" s="151"/>
      <c r="S787" s="151"/>
      <c r="T787" s="151"/>
      <c r="U787" s="151"/>
      <c r="V787" s="151"/>
      <c r="W787" s="151"/>
      <c r="X787" s="151"/>
      <c r="Y787" s="151"/>
      <c r="Z787" s="151"/>
      <c r="AA787" s="151"/>
      <c r="AB787" s="151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-0.28869047619047622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-0.36352941176470588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-0.12980769230769232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792</v>
      </c>
      <c r="AF832" s="60"/>
      <c r="AH832" s="59"/>
    </row>
    <row r="833" spans="1:34">
      <c r="A833" s="107"/>
      <c r="B833" s="151" t="s">
        <v>42</v>
      </c>
      <c r="C833" s="151"/>
      <c r="D833" s="151"/>
      <c r="E833" s="151"/>
      <c r="F833" s="151"/>
      <c r="G833" s="151"/>
      <c r="H833" s="151"/>
      <c r="I833" s="151"/>
      <c r="J833" s="151"/>
      <c r="K833" s="151"/>
      <c r="L833" s="151"/>
      <c r="M833" s="151"/>
      <c r="N833" s="151"/>
      <c r="O833" s="151"/>
      <c r="P833" s="151"/>
      <c r="Q833" s="151"/>
      <c r="R833" s="151"/>
      <c r="S833" s="151"/>
      <c r="T833" s="151"/>
      <c r="U833" s="151"/>
      <c r="V833" s="151"/>
      <c r="W833" s="151"/>
      <c r="X833" s="151"/>
      <c r="Y833" s="151"/>
      <c r="Z833" s="151"/>
      <c r="AA833" s="151"/>
      <c r="AB833" s="151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-0.28273809523809523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-0.24834217506631301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-0.34166666666666667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-0.46323529411764708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-0.1461038961038961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-0.19066666666666668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-0.26790450928381959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382.5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607.5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738.5</v>
      </c>
      <c r="AD945" s="48">
        <f>(ROUND(AC945-AC939,1)/AC939)</f>
        <v>0.21463815789473684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-0.17006578947368423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382.5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607.5</v>
      </c>
      <c r="AB947" s="14">
        <f t="shared" si="336"/>
        <v>0</v>
      </c>
      <c r="AC947" s="15">
        <f t="shared" si="335"/>
        <v>738.5</v>
      </c>
      <c r="AD947" s="48">
        <f>(ROUND(AC947-AC939,1)/AC939)</f>
        <v>0.21463815789473684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-0.30925324675324678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-0.2661290322580645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-0.34166666666666667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-0.24166666666666667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-0.3267729342875732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-0.23839522546419098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-0.25958994708994709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-0.28993506493506493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-0.35457516339869283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-0.30853174603174605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-0.20444078947368421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-0.44362745098039214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-0.34166666666666667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-0.34818481848184818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-0.32742200328407228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-0.31323529411764706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-0.23940677966101695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-0.25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-0.29951298701298701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-0.35166666666666668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792</v>
      </c>
      <c r="AF1268" s="60"/>
      <c r="AH1268" s="20"/>
    </row>
    <row r="1269" spans="1:34">
      <c r="A1269" s="107"/>
      <c r="B1269" s="151" t="s">
        <v>59</v>
      </c>
      <c r="C1269" s="151"/>
      <c r="D1269" s="151"/>
      <c r="E1269" s="151"/>
      <c r="F1269" s="151"/>
      <c r="G1269" s="151"/>
      <c r="H1269" s="151"/>
      <c r="I1269" s="151"/>
      <c r="J1269" s="151"/>
      <c r="K1269" s="151"/>
      <c r="L1269" s="151"/>
      <c r="M1269" s="151"/>
      <c r="N1269" s="151"/>
      <c r="O1269" s="151"/>
      <c r="P1269" s="151"/>
      <c r="Q1269" s="151"/>
      <c r="R1269" s="151"/>
      <c r="S1269" s="151"/>
      <c r="T1269" s="151"/>
      <c r="U1269" s="151"/>
      <c r="V1269" s="151"/>
      <c r="W1269" s="151"/>
      <c r="X1269" s="151"/>
      <c r="Y1269" s="151"/>
      <c r="Z1269" s="151"/>
      <c r="AA1269" s="151"/>
      <c r="AB1269" s="151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-0.33358208955223878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-0.31519080234833657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-0.33991008991008992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-0.27879901960784315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-0.33054187192118223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-0.31749379652605458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-0.2073643410852713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-0.3218137254901961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-0.2225609756097561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-0.29185185185185186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-0.31790123456790126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-0.22994056463595838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-0.246301775147929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-0.2919950738916256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-0.38082837301587308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-8.7499999999999994E-2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-0.23236009732360097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-0.20809953647231033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-0.28048780487804881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-4.2469135802469131E-2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-0.24335302806499259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-0.34195473762745582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-0.246301775147929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792</v>
      </c>
      <c r="AF1614" s="60"/>
      <c r="AH1614" s="20"/>
    </row>
    <row r="1615" spans="1:34">
      <c r="A1615" s="107"/>
      <c r="B1615" s="154" t="s">
        <v>343</v>
      </c>
      <c r="C1615" s="151"/>
      <c r="D1615" s="151"/>
      <c r="E1615" s="151"/>
      <c r="F1615" s="151"/>
      <c r="G1615" s="151"/>
      <c r="H1615" s="151"/>
      <c r="I1615" s="151"/>
      <c r="J1615" s="151"/>
      <c r="K1615" s="151"/>
      <c r="L1615" s="151"/>
      <c r="M1615" s="151"/>
      <c r="N1615" s="151"/>
      <c r="O1615" s="151"/>
      <c r="P1615" s="151"/>
      <c r="Q1615" s="151"/>
      <c r="R1615" s="151"/>
      <c r="S1615" s="151"/>
      <c r="T1615" s="151"/>
      <c r="U1615" s="151"/>
      <c r="V1615" s="151"/>
      <c r="W1615" s="151"/>
      <c r="X1615" s="151"/>
      <c r="Y1615" s="151"/>
      <c r="Z1615" s="151"/>
      <c r="AA1615" s="151"/>
      <c r="AB1615" s="151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-0.19920634920634922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-0.14723320158102768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-0.24175824175824176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-0.19241352201257864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-0.28869047619047616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-0.23920722135007849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-0.33411764705882352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-0.25098116169544743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-0.31327639751552794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-0.23920722135007849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-0.27777777777777779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-0.3023301737756714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-0.23920722135007849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-0.35176470588235298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-0.26275510204081631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-0.28846153846153844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-0.3016304347826087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-0.33411764705882352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-0.23845852895148673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-0.1990740740740741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372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604.5</v>
      </c>
      <c r="AA1926" s="14">
        <f t="shared" si="628"/>
        <v>0</v>
      </c>
      <c r="AB1926" s="14">
        <f t="shared" si="630"/>
        <v>0</v>
      </c>
      <c r="AC1926" s="15">
        <f t="shared" si="629"/>
        <v>604.5</v>
      </c>
      <c r="AD1926" s="48">
        <f>(ROUND(AC1926-AC1916,1)/AC1916)</f>
        <v>0.20899999999999999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1" t="s">
        <v>415</v>
      </c>
      <c r="C1931" s="151"/>
      <c r="D1931" s="151"/>
      <c r="E1931" s="151"/>
      <c r="F1931" s="151"/>
      <c r="G1931" s="151"/>
      <c r="H1931" s="151"/>
      <c r="I1931" s="151"/>
      <c r="J1931" s="151"/>
      <c r="K1931" s="151"/>
      <c r="L1931" s="151"/>
      <c r="M1931" s="151"/>
      <c r="N1931" s="151"/>
      <c r="O1931" s="151"/>
      <c r="P1931" s="151"/>
      <c r="Q1931" s="151"/>
      <c r="R1931" s="151"/>
      <c r="S1931" s="151"/>
      <c r="T1931" s="151"/>
      <c r="U1931" s="151"/>
      <c r="V1931" s="151"/>
      <c r="W1931" s="151"/>
      <c r="X1931" s="151"/>
      <c r="Y1931" s="151"/>
      <c r="Z1931" s="151"/>
      <c r="AA1931" s="151"/>
      <c r="AB1931" s="151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-0.28869047619047622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-0.24038461538461539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270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420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501.9</v>
      </c>
      <c r="AD1968" s="48">
        <f>(ROUND(AC1968-AC1962,1)/AC1962)</f>
        <v>0.23014705882352943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-0.15318627450980393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-0.39166666666666666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51" t="s">
        <v>86</v>
      </c>
      <c r="C1992" s="151"/>
      <c r="D1992" s="151"/>
      <c r="E1992" s="151"/>
      <c r="F1992" s="151"/>
      <c r="G1992" s="151"/>
      <c r="H1992" s="151"/>
      <c r="I1992" s="151"/>
      <c r="J1992" s="151"/>
      <c r="K1992" s="151"/>
      <c r="L1992" s="151"/>
      <c r="M1992" s="151"/>
      <c r="N1992" s="151"/>
      <c r="O1992" s="151"/>
      <c r="P1992" s="151"/>
      <c r="Q1992" s="151"/>
      <c r="R1992" s="151"/>
      <c r="S1992" s="151"/>
      <c r="T1992" s="151"/>
      <c r="U1992" s="151"/>
      <c r="V1992" s="151"/>
      <c r="W1992" s="151"/>
      <c r="X1992" s="151"/>
      <c r="Y1992" s="151"/>
      <c r="Z1992" s="151"/>
      <c r="AA1992" s="151"/>
      <c r="AB1992" s="151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-0.28869047619047622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-0.29951298701298701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-0.28869047619047622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-0.22844827586206898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-0.30924566088117489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-0.17045454545454544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-8.7499999999999994E-2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-0.22844827586206898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51" t="s">
        <v>92</v>
      </c>
      <c r="C2113" s="151"/>
      <c r="D2113" s="151"/>
      <c r="E2113" s="151"/>
      <c r="F2113" s="151"/>
      <c r="G2113" s="151"/>
      <c r="H2113" s="151"/>
      <c r="I2113" s="151"/>
      <c r="J2113" s="151"/>
      <c r="K2113" s="151"/>
      <c r="L2113" s="151"/>
      <c r="M2113" s="151"/>
      <c r="N2113" s="151"/>
      <c r="O2113" s="151"/>
      <c r="P2113" s="151"/>
      <c r="Q2113" s="151"/>
      <c r="R2113" s="151"/>
      <c r="S2113" s="151"/>
      <c r="T2113" s="151"/>
      <c r="U2113" s="151"/>
      <c r="V2113" s="151"/>
      <c r="W2113" s="151"/>
      <c r="X2113" s="151"/>
      <c r="Y2113" s="151"/>
      <c r="Z2113" s="151"/>
      <c r="AA2113" s="151"/>
      <c r="AB2113" s="151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-0.28869047619047616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-0.25098116169544743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-0.18171296296296297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-0.35189393939393943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-0.32441537851763769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-0.25098116169544743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-0.25390625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-0.28869047619047616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-0.32348484848484849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369.6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501.6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501.6</v>
      </c>
      <c r="AD2244" s="48">
        <f>(ROUND(AC2244-AC2234,1)/AC2234)</f>
        <v>-4.9999999999999996E-2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-0.24038461538461539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-0.26470588235294118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51" t="s">
        <v>101</v>
      </c>
      <c r="C2279" s="151"/>
      <c r="D2279" s="151"/>
      <c r="E2279" s="151"/>
      <c r="F2279" s="151"/>
      <c r="G2279" s="151"/>
      <c r="H2279" s="151"/>
      <c r="I2279" s="151"/>
      <c r="J2279" s="151"/>
      <c r="K2279" s="151"/>
      <c r="L2279" s="151"/>
      <c r="M2279" s="151"/>
      <c r="N2279" s="151"/>
      <c r="O2279" s="151"/>
      <c r="P2279" s="151"/>
      <c r="Q2279" s="151"/>
      <c r="R2279" s="151"/>
      <c r="S2279" s="151"/>
      <c r="T2279" s="151"/>
      <c r="U2279" s="151"/>
      <c r="V2279" s="151"/>
      <c r="W2279" s="151"/>
      <c r="X2279" s="151"/>
      <c r="Y2279" s="151"/>
      <c r="Z2279" s="151"/>
      <c r="AA2279" s="151"/>
      <c r="AB2279" s="151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-0.25331564986737398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-0.11116600790513834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-0.24364406779661016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-0.23275862068965517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-0.253698224852071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-0.2661290322580645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-0.27427184466019416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403.2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547.20000000000005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667.2</v>
      </c>
      <c r="AD2384" s="48">
        <f>(ROUND(AC2384-AC2370,1)/AC2370)</f>
        <v>7.9611650485436891E-2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-0.34166666666666667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420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570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570</v>
      </c>
      <c r="AD2395" s="48">
        <f>(ROUND(AC2395-AC2385,1)/AC2385)</f>
        <v>-0.05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-0.29951298701298701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-0.34166666666666667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51" t="s">
        <v>789</v>
      </c>
      <c r="C2430" s="151"/>
      <c r="D2430" s="151"/>
      <c r="E2430" s="151"/>
      <c r="F2430" s="151"/>
      <c r="G2430" s="151"/>
      <c r="H2430" s="151"/>
      <c r="I2430" s="151"/>
      <c r="J2430" s="151"/>
      <c r="K2430" s="151"/>
      <c r="L2430" s="151"/>
      <c r="M2430" s="151"/>
      <c r="N2430" s="151"/>
      <c r="O2430" s="151"/>
      <c r="P2430" s="151"/>
      <c r="Q2430" s="151"/>
      <c r="R2430" s="151"/>
      <c r="S2430" s="151"/>
      <c r="T2430" s="151"/>
      <c r="U2430" s="151"/>
      <c r="V2430" s="151"/>
      <c r="W2430" s="151"/>
      <c r="X2430" s="151"/>
      <c r="Y2430" s="151"/>
      <c r="Z2430" s="151"/>
      <c r="AA2430" s="151"/>
      <c r="AB2430" s="151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-0.28869047619047616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-0.25098116169544743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51" t="s">
        <v>109</v>
      </c>
      <c r="C2461" s="151"/>
      <c r="D2461" s="151"/>
      <c r="E2461" s="151"/>
      <c r="F2461" s="151"/>
      <c r="G2461" s="151"/>
      <c r="H2461" s="151"/>
      <c r="I2461" s="151"/>
      <c r="J2461" s="151"/>
      <c r="K2461" s="151"/>
      <c r="L2461" s="151"/>
      <c r="M2461" s="151"/>
      <c r="N2461" s="151"/>
      <c r="O2461" s="151"/>
      <c r="P2461" s="151"/>
      <c r="Q2461" s="151"/>
      <c r="R2461" s="151"/>
      <c r="S2461" s="151"/>
      <c r="T2461" s="151"/>
      <c r="U2461" s="151"/>
      <c r="V2461" s="151"/>
      <c r="W2461" s="151"/>
      <c r="X2461" s="151"/>
      <c r="Y2461" s="151"/>
      <c r="Z2461" s="151"/>
      <c r="AA2461" s="151"/>
      <c r="AB2461" s="151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-0.25331564986737398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-0.28439153439153442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-0.27257959714100066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-0.29431216931216936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-0.23940677966101695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-0.18098958333333334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-0.23275862068965517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-0.2392717815344603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-0.29951298701298701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-0.27681159420289858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-0.14838709677419354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51" t="s">
        <v>1003</v>
      </c>
      <c r="C2627" s="151"/>
      <c r="D2627" s="151"/>
      <c r="E2627" s="151"/>
      <c r="F2627" s="151"/>
      <c r="G2627" s="151"/>
      <c r="H2627" s="151"/>
      <c r="I2627" s="151"/>
      <c r="J2627" s="151"/>
      <c r="K2627" s="151"/>
      <c r="L2627" s="151"/>
      <c r="M2627" s="151"/>
      <c r="N2627" s="151"/>
      <c r="O2627" s="151"/>
      <c r="P2627" s="151"/>
      <c r="Q2627" s="151"/>
      <c r="R2627" s="151"/>
      <c r="S2627" s="151"/>
      <c r="T2627" s="151"/>
      <c r="U2627" s="151"/>
      <c r="V2627" s="151"/>
      <c r="W2627" s="151"/>
      <c r="X2627" s="151"/>
      <c r="Y2627" s="151"/>
      <c r="Z2627" s="151"/>
      <c r="AA2627" s="151"/>
      <c r="AB2627" s="151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-0.22743328100470958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792</v>
      </c>
      <c r="AF2642" s="60"/>
    </row>
    <row r="2643" spans="1:32">
      <c r="A2643" s="107"/>
      <c r="B2643" s="151" t="s">
        <v>120</v>
      </c>
      <c r="C2643" s="151"/>
      <c r="D2643" s="151"/>
      <c r="E2643" s="151"/>
      <c r="F2643" s="151"/>
      <c r="G2643" s="151"/>
      <c r="H2643" s="151"/>
      <c r="I2643" s="151"/>
      <c r="J2643" s="151"/>
      <c r="K2643" s="151"/>
      <c r="L2643" s="151"/>
      <c r="M2643" s="151"/>
      <c r="N2643" s="151"/>
      <c r="O2643" s="151"/>
      <c r="P2643" s="151"/>
      <c r="Q2643" s="151"/>
      <c r="R2643" s="151"/>
      <c r="S2643" s="151"/>
      <c r="T2643" s="151"/>
      <c r="U2643" s="151"/>
      <c r="V2643" s="151"/>
      <c r="W2643" s="151"/>
      <c r="X2643" s="151"/>
      <c r="Y2643" s="151"/>
      <c r="Z2643" s="151"/>
      <c r="AA2643" s="151"/>
      <c r="AB2643" s="151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-0.15465838509316771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-0.19816468253968256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-0.12235872235872235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-0.20281862745098039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-0.22241550695825052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-0.27389705882352944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-0.28328402366863903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-0.29684442270058709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-0.20281862745098039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-0.29684442270058709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-0.246301775147929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0.25312499999999999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51" t="s">
        <v>1004</v>
      </c>
      <c r="C2824" s="151"/>
      <c r="D2824" s="151"/>
      <c r="E2824" s="151"/>
      <c r="F2824" s="151"/>
      <c r="G2824" s="151"/>
      <c r="H2824" s="151"/>
      <c r="I2824" s="151"/>
      <c r="J2824" s="151"/>
      <c r="K2824" s="151"/>
      <c r="L2824" s="151"/>
      <c r="M2824" s="151"/>
      <c r="N2824" s="151"/>
      <c r="O2824" s="151"/>
      <c r="P2824" s="151"/>
      <c r="Q2824" s="151"/>
      <c r="R2824" s="151"/>
      <c r="S2824" s="151"/>
      <c r="T2824" s="151"/>
      <c r="U2824" s="151"/>
      <c r="V2824" s="151"/>
      <c r="W2824" s="151"/>
      <c r="X2824" s="151"/>
      <c r="Y2824" s="151"/>
      <c r="Z2824" s="151"/>
      <c r="AA2824" s="151"/>
      <c r="AB2824" s="151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-8.5227272727272721E-2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792</v>
      </c>
      <c r="AF2839" s="60"/>
    </row>
    <row r="2840" spans="1:32">
      <c r="A2840" s="107"/>
      <c r="B2840" s="151" t="s">
        <v>126</v>
      </c>
      <c r="C2840" s="151"/>
      <c r="D2840" s="151"/>
      <c r="E2840" s="151"/>
      <c r="F2840" s="151"/>
      <c r="G2840" s="151"/>
      <c r="H2840" s="151"/>
      <c r="I2840" s="151"/>
      <c r="J2840" s="151"/>
      <c r="K2840" s="151"/>
      <c r="L2840" s="151"/>
      <c r="M2840" s="151"/>
      <c r="N2840" s="151"/>
      <c r="O2840" s="151"/>
      <c r="P2840" s="151"/>
      <c r="Q2840" s="151"/>
      <c r="R2840" s="151"/>
      <c r="S2840" s="151"/>
      <c r="T2840" s="151"/>
      <c r="U2840" s="151"/>
      <c r="V2840" s="151"/>
      <c r="W2840" s="151"/>
      <c r="X2840" s="151"/>
      <c r="Y2840" s="151"/>
      <c r="Z2840" s="151"/>
      <c r="AA2840" s="151"/>
      <c r="AB2840" s="151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-0.22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-0.21563025210084036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-0.25331564986737398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-0.24899665551839467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-0.29951298701298701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-0.28869047619047622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-0.36519607843137253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-0.34166666666666667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-0.35204081632653061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-0.36166666666666669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-0.2135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-0.30711920529801323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-0.35163398692810455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-0.31819672131147542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432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612</v>
      </c>
      <c r="AC3060" s="15">
        <f t="shared" si="979"/>
        <v>751.8</v>
      </c>
      <c r="AD3060" s="48">
        <f>(ROUND(AC3060-AC3051,1)/AC3051)</f>
        <v>0.23245901639344263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-0.34818481848184818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-0.39407894736842103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-0.30555555555555558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-0.34692556634304206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180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300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674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144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240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818</v>
      </c>
      <c r="AD3127" s="48">
        <f>(ROUND(AC3127-AC3126,1)/AC3126)</f>
        <v>0.21364985163204747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162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282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635.6</v>
      </c>
      <c r="AD3128" s="48">
        <f>(ROUND(AC3128-AC3126,1)/AC3126)</f>
        <v>-5.6973293768545992E-2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162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282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635.6</v>
      </c>
      <c r="AD3129" s="48">
        <f>(ROUND(AC3129-AC3126,1)/AC3126)</f>
        <v>-5.6973293768545992E-2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162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282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635.6</v>
      </c>
      <c r="AD3130" s="48">
        <f>(ROUND(AC3130-AC3126,1)/AC3126)</f>
        <v>-5.6973293768545992E-2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162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282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635.6</v>
      </c>
      <c r="AD3131" s="48">
        <f>(ROUND(AC3131-AC3126,1)/AC3126)</f>
        <v>-5.6973293768545992E-2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450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750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870.1</v>
      </c>
      <c r="AD3132" s="48">
        <f>(ROUND(AC3132-AC3126,1)/AC3126)</f>
        <v>0.29094955489614244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-2.8783382789317507E-2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450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750</v>
      </c>
      <c r="AB3134" s="14">
        <f t="shared" si="1006"/>
        <v>0</v>
      </c>
      <c r="AC3134" s="15">
        <f t="shared" si="1005"/>
        <v>870.1</v>
      </c>
      <c r="AD3134" s="48">
        <f>(ROUND(AC3134-AC3126,1)/AC3126)</f>
        <v>0.29094955489614244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450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750</v>
      </c>
      <c r="AC3135" s="15">
        <f t="shared" si="1005"/>
        <v>870.1</v>
      </c>
      <c r="AD3135" s="48">
        <f>(ROUND(AC3135-AC3126,1)/AC3126)</f>
        <v>0.29094955489614244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360</v>
      </c>
      <c r="T3136" s="14">
        <f>(O3136/100)*(K3136*$K$13)+(O3136/100)*(M3136*$M$13)</f>
        <v>207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540</v>
      </c>
      <c r="Y3136" s="14">
        <f t="shared" si="1002"/>
        <v>297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837</v>
      </c>
      <c r="AD3136" s="48">
        <f>(ROUND(AC3136-AC3126,1)/AC3126)</f>
        <v>0.24183976261127596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607.5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832.5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832.5</v>
      </c>
      <c r="AD3137" s="48">
        <f>(ROUND(AC3137-AC3126,1)/AC3126)</f>
        <v>0.23516320474777447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607.5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832.5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832.5</v>
      </c>
      <c r="AD3138" s="48">
        <f>(ROUND(AC3138-AC3126,1)/AC3126)</f>
        <v>0.23516320474777447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144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240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750</v>
      </c>
      <c r="AD3139" s="48">
        <f>(ROUND(AC3139-AC3126,1)/AC3126)</f>
        <v>0.11275964391691394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144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240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750</v>
      </c>
      <c r="AD3140" s="48">
        <f>(ROUND(AC3140-AC3126,1)/AC3126)</f>
        <v>0.11275964391691394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-0.18098958333333334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792</v>
      </c>
      <c r="AF3155" s="60"/>
    </row>
    <row r="3156" spans="1:32">
      <c r="A3156" s="107"/>
      <c r="B3156" s="151" t="s">
        <v>416</v>
      </c>
      <c r="C3156" s="151"/>
      <c r="D3156" s="151"/>
      <c r="E3156" s="151"/>
      <c r="F3156" s="151"/>
      <c r="G3156" s="151"/>
      <c r="H3156" s="151"/>
      <c r="I3156" s="151"/>
      <c r="J3156" s="151"/>
      <c r="K3156" s="151"/>
      <c r="L3156" s="151"/>
      <c r="M3156" s="151"/>
      <c r="N3156" s="151"/>
      <c r="O3156" s="151"/>
      <c r="P3156" s="151"/>
      <c r="Q3156" s="151"/>
      <c r="R3156" s="151"/>
      <c r="S3156" s="151"/>
      <c r="T3156" s="151"/>
      <c r="U3156" s="151"/>
      <c r="V3156" s="151"/>
      <c r="W3156" s="151"/>
      <c r="X3156" s="151"/>
      <c r="Y3156" s="151"/>
      <c r="Z3156" s="151"/>
      <c r="AA3156" s="151"/>
      <c r="AB3156" s="151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-0.18651729559748428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51" t="s">
        <v>138</v>
      </c>
      <c r="C3172" s="151"/>
      <c r="D3172" s="151"/>
      <c r="E3172" s="151"/>
      <c r="F3172" s="151"/>
      <c r="G3172" s="151"/>
      <c r="H3172" s="151"/>
      <c r="I3172" s="151"/>
      <c r="J3172" s="151"/>
      <c r="K3172" s="151"/>
      <c r="L3172" s="151"/>
      <c r="M3172" s="151"/>
      <c r="N3172" s="151"/>
      <c r="O3172" s="151"/>
      <c r="P3172" s="151"/>
      <c r="Q3172" s="151"/>
      <c r="R3172" s="151"/>
      <c r="S3172" s="151"/>
      <c r="T3172" s="151"/>
      <c r="U3172" s="151"/>
      <c r="V3172" s="151"/>
      <c r="W3172" s="151"/>
      <c r="X3172" s="151"/>
      <c r="Y3172" s="151"/>
      <c r="Z3172" s="151"/>
      <c r="AA3172" s="151"/>
      <c r="AB3172" s="151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-0.23976023976023977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-0.23758519961051605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-0.20281862745098039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-0.19494047619047619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-0.17045454545454547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-0.28869047619047622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-0.29605263157894735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-0.35857843137254902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-0.246301775147929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-0.28703703703703703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-0.20652173913043478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-0.2919950738916256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-0.26707317073170733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-3.3414634146341458E-2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-0.33530864197530869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-0.32571214392803599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-0.31527093596059114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-0.3385185185185185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-0.22841770604059675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-0.24466501240694788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-0.16255495847581827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-0.2982716049382716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-0.15122850122850123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-2.0471464019851116E-2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408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663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663</v>
      </c>
      <c r="AD3528" s="48">
        <f>(ROUND(AC3528-AC3518,1)/AC3518)</f>
        <v>-0.17741935483870969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-0.21146341463414633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-0.2511166253101737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-0.23958333333333334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-0.27475247524752477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792</v>
      </c>
      <c r="AF3592" s="60"/>
    </row>
    <row r="3593" spans="1:32">
      <c r="A3593" s="107"/>
      <c r="B3593" s="151" t="s">
        <v>155</v>
      </c>
      <c r="C3593" s="151"/>
      <c r="D3593" s="151"/>
      <c r="E3593" s="151"/>
      <c r="F3593" s="151"/>
      <c r="G3593" s="151"/>
      <c r="H3593" s="151"/>
      <c r="I3593" s="151"/>
      <c r="J3593" s="151"/>
      <c r="K3593" s="151"/>
      <c r="L3593" s="151"/>
      <c r="M3593" s="151"/>
      <c r="N3593" s="151"/>
      <c r="O3593" s="151"/>
      <c r="P3593" s="151"/>
      <c r="Q3593" s="151"/>
      <c r="R3593" s="151"/>
      <c r="S3593" s="151"/>
      <c r="T3593" s="151"/>
      <c r="U3593" s="151"/>
      <c r="V3593" s="151"/>
      <c r="W3593" s="151"/>
      <c r="X3593" s="151"/>
      <c r="Y3593" s="151"/>
      <c r="Z3593" s="151"/>
      <c r="AA3593" s="151"/>
      <c r="AB3593" s="151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-0.25958994708994709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-0.34166666666666667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-0.32794117647058824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-0.28869047619047622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-0.34166666666666667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-0.35245098039215683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-0.30711920529801323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-0.44945090439276486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-0.27159685863874344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-0.22483552631578946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-0.20258899676375405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-0.33446601941747572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-0.27191558441558439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-0.27119741100323624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-0.34166666666666667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-0.34754901960784312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397.8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550.79999999999995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550.79999999999995</v>
      </c>
      <c r="AD3829" s="48">
        <f>(ROUND(AC3829-AC3819,1)/AC3819)</f>
        <v>-0.1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-0.37435233160621756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-0.23839522546419098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-0.22912621359223301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-0.400390625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150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250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700.8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120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200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788</v>
      </c>
      <c r="AD3895" s="48">
        <f>(ROUND(AC3895-AC3894,1)/AC3894)</f>
        <v>0.12442922374429224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135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235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660.3</v>
      </c>
      <c r="AD3896" s="48">
        <f>(ROUND(AC3896-AC3894,1)/AC3894)</f>
        <v>-5.7791095890410961E-2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135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235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660.3</v>
      </c>
      <c r="AD3897" s="48">
        <f>(ROUND(AC3897-AC3894,1)/AC3894)</f>
        <v>-5.7791095890410961E-2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135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235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660.3</v>
      </c>
      <c r="AD3898" s="48">
        <f>(ROUND(AC3898-AC3894,1)/AC3894)</f>
        <v>-5.7791095890410961E-2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135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235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660.3</v>
      </c>
      <c r="AD3899" s="48">
        <f>(ROUND(AC3899-AC3894,1)/AC3894)</f>
        <v>-5.7791095890410961E-2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416.25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693.75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840.3</v>
      </c>
      <c r="AD3900" s="48">
        <f>(ROUND(AC3900-AC3894,1)/AC3894)</f>
        <v>0.1990582191780822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-0.11715182648401827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416.25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693.75</v>
      </c>
      <c r="AB3902" s="14">
        <f t="shared" si="1251"/>
        <v>0</v>
      </c>
      <c r="AC3902" s="15">
        <f t="shared" si="1250"/>
        <v>840.3</v>
      </c>
      <c r="AD3902" s="48">
        <f>(ROUND(AC3902-AC3894,1)/AC3894)</f>
        <v>0.1990582191780822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416.25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693.75</v>
      </c>
      <c r="AC3903" s="15">
        <f t="shared" si="1250"/>
        <v>840.3</v>
      </c>
      <c r="AD3903" s="48">
        <f>(ROUND(AC3903-AC3894,1)/AC3894)</f>
        <v>0.1990582191780822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409.5</v>
      </c>
      <c r="T3904" s="14">
        <f>(O3904/100)*(K3904*$K$13)+(O3904/100)*(M3904*$M$13)</f>
        <v>172.5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604.5</v>
      </c>
      <c r="Y3904" s="14">
        <f t="shared" si="1247"/>
        <v>247.5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852</v>
      </c>
      <c r="AD3904" s="48">
        <f>(ROUND(AC3904-AC3894,1)/AC3894)</f>
        <v>0.21575342465753425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588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798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798</v>
      </c>
      <c r="AD3905" s="48">
        <f>(ROUND(AC3905-AC3894,1)/AC3894)</f>
        <v>0.1386986301369863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588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798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798</v>
      </c>
      <c r="AD3906" s="48">
        <f>(ROUND(AC3906-AC3894,1)/AC3894)</f>
        <v>0.1386986301369863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120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200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827.2</v>
      </c>
      <c r="AD3907" s="48">
        <f>(ROUND(AC3907-AC3894,1)/AC3894)</f>
        <v>0.18036529680365299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120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200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756.6</v>
      </c>
      <c r="AD3908" s="48">
        <f>(ROUND(AC3908-AC3894,1)/AC3894)</f>
        <v>7.9623287671232876E-2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-0.23940677966101695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-8.5166666666666668E-2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75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150</v>
      </c>
      <c r="X3939" s="52">
        <f t="shared" si="1254"/>
        <v>256</v>
      </c>
      <c r="Y3939" s="52">
        <f t="shared" si="1255"/>
        <v>175</v>
      </c>
      <c r="Z3939" s="52">
        <f t="shared" si="1256"/>
        <v>0</v>
      </c>
      <c r="AA3939" s="52">
        <f t="shared" si="1257"/>
        <v>0</v>
      </c>
      <c r="AB3939" s="52">
        <f>R3939+W3939</f>
        <v>250</v>
      </c>
      <c r="AC3939" s="53">
        <f>ROUND(X3939+Y3939+Z3939+AA3939+AB3939,1)</f>
        <v>681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60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120</v>
      </c>
      <c r="X3940" s="14">
        <f t="shared" ref="X3940:X3953" si="1260">N3940+S3940</f>
        <v>448</v>
      </c>
      <c r="Y3940" s="14">
        <f t="shared" ref="Y3940:Y3953" si="1261">O3940+T3940</f>
        <v>140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200</v>
      </c>
      <c r="AC3940" s="15">
        <f>ROUND(X3940+Y3940+Z3940+AA3940+AB3940,1)</f>
        <v>788</v>
      </c>
      <c r="AD3940" s="48">
        <f>(ROUND(AC3940-AC3939,1)/AC3939)</f>
        <v>0.15712187958883994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67.5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135</v>
      </c>
      <c r="X3941" s="14">
        <f t="shared" si="1260"/>
        <v>246.4</v>
      </c>
      <c r="Y3941" s="14">
        <f t="shared" si="1261"/>
        <v>167.5</v>
      </c>
      <c r="Z3941" s="14">
        <f t="shared" si="1262"/>
        <v>0</v>
      </c>
      <c r="AA3941" s="14">
        <f t="shared" si="1263"/>
        <v>0</v>
      </c>
      <c r="AB3941" s="14">
        <f>R3941+W3941</f>
        <v>235</v>
      </c>
      <c r="AC3941" s="15">
        <f t="shared" ref="AC3941:AC3953" si="1264">ROUND(X3941+Y3941+Z3941+AA3941+AB3941,1)</f>
        <v>648.9</v>
      </c>
      <c r="AD3941" s="48">
        <f>(ROUND(AC3941-AC3939,1)/AC3939)</f>
        <v>-4.7136563876651986E-2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67.5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135</v>
      </c>
      <c r="X3942" s="14">
        <f t="shared" si="1260"/>
        <v>246.4</v>
      </c>
      <c r="Y3942" s="14">
        <f t="shared" si="1261"/>
        <v>167.5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235</v>
      </c>
      <c r="AC3942" s="15">
        <f t="shared" si="1264"/>
        <v>648.9</v>
      </c>
      <c r="AD3942" s="48">
        <f>(ROUND(AC3942-AC3939,1)/AC3939)</f>
        <v>-4.7136563876651986E-2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67.5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135</v>
      </c>
      <c r="X3943" s="14">
        <f t="shared" si="1260"/>
        <v>246.4</v>
      </c>
      <c r="Y3943" s="14">
        <f t="shared" si="1261"/>
        <v>167.5</v>
      </c>
      <c r="Z3943" s="14">
        <f t="shared" si="1262"/>
        <v>0</v>
      </c>
      <c r="AA3943" s="14">
        <f t="shared" si="1263"/>
        <v>0</v>
      </c>
      <c r="AB3943" s="14">
        <f t="shared" si="1265"/>
        <v>235</v>
      </c>
      <c r="AC3943" s="15">
        <f t="shared" si="1264"/>
        <v>648.9</v>
      </c>
      <c r="AD3943" s="48">
        <f>(ROUND(AC3943-AC3939,1)/AC3939)</f>
        <v>-4.7136563876651986E-2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67.5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135</v>
      </c>
      <c r="X3944" s="14">
        <f t="shared" si="1260"/>
        <v>246.4</v>
      </c>
      <c r="Y3944" s="14">
        <f t="shared" si="1261"/>
        <v>167.5</v>
      </c>
      <c r="Z3944" s="14">
        <f t="shared" si="1262"/>
        <v>0</v>
      </c>
      <c r="AA3944" s="14">
        <f t="shared" si="1263"/>
        <v>0</v>
      </c>
      <c r="AB3944" s="14">
        <f t="shared" si="1265"/>
        <v>235</v>
      </c>
      <c r="AC3944" s="15">
        <f t="shared" si="1264"/>
        <v>648.9</v>
      </c>
      <c r="AD3944" s="48">
        <f>(ROUND(AC3944-AC3939,1)/AC3939)</f>
        <v>-4.7136563876651986E-2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472.5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787.5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870.7</v>
      </c>
      <c r="AD3945" s="48">
        <f>(ROUND(AC3945-AC3939,1)/AC3939)</f>
        <v>0.27856093979441998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1.4684287812041115E-3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472.5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787.5</v>
      </c>
      <c r="AB3947" s="14">
        <f t="shared" si="1265"/>
        <v>0</v>
      </c>
      <c r="AC3947" s="15">
        <f t="shared" si="1264"/>
        <v>870.7</v>
      </c>
      <c r="AD3947" s="48">
        <f>(ROUND(AC3947-AC3939,1)/AC3939)</f>
        <v>0.27856093979441998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472.5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787.5</v>
      </c>
      <c r="AC3948" s="15">
        <f t="shared" si="1264"/>
        <v>870.7</v>
      </c>
      <c r="AD3948" s="48">
        <f>(ROUND(AC3948-AC3939,1)/AC3939)</f>
        <v>0.27856093979441998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241.5</v>
      </c>
      <c r="T3949" s="14">
        <f>(O3949/100)*(K3949*$K$13)+(O3949/100)*(M3949*$M$13)</f>
        <v>116.25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172.5</v>
      </c>
      <c r="X3949" s="14">
        <f>N3949+S3949</f>
        <v>414</v>
      </c>
      <c r="Y3949" s="14">
        <f t="shared" si="1261"/>
        <v>191.25</v>
      </c>
      <c r="Z3949" s="14">
        <f t="shared" si="1262"/>
        <v>0</v>
      </c>
      <c r="AA3949" s="14">
        <f t="shared" si="1263"/>
        <v>0</v>
      </c>
      <c r="AB3949" s="14">
        <f t="shared" si="1265"/>
        <v>247.5</v>
      </c>
      <c r="AC3949" s="15">
        <f t="shared" si="1264"/>
        <v>852.8</v>
      </c>
      <c r="AD3949" s="48">
        <f>(ROUND(AC3949-AC3939,1)/AC3939)</f>
        <v>0.25227606461086638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567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837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837</v>
      </c>
      <c r="AD3950" s="48">
        <f>(ROUND(AC3950-AC3939,1)/AC3939)</f>
        <v>0.22907488986784141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567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837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837</v>
      </c>
      <c r="AD3951" s="48">
        <f>(ROUND(AC3951-AC3939,1)/AC3939)</f>
        <v>0.22907488986784141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60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120</v>
      </c>
      <c r="X3952" s="14">
        <f t="shared" si="1260"/>
        <v>432</v>
      </c>
      <c r="Y3952" s="14">
        <f t="shared" si="1261"/>
        <v>140</v>
      </c>
      <c r="Z3952" s="14">
        <f t="shared" si="1262"/>
        <v>0</v>
      </c>
      <c r="AA3952" s="14">
        <f t="shared" si="1263"/>
        <v>0</v>
      </c>
      <c r="AB3952" s="14">
        <f t="shared" si="1265"/>
        <v>200</v>
      </c>
      <c r="AC3952" s="15">
        <f t="shared" si="1264"/>
        <v>772</v>
      </c>
      <c r="AD3952" s="48">
        <f>(ROUND(AC3952-AC3939,1)/AC3939)</f>
        <v>0.13362701908957417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60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120</v>
      </c>
      <c r="X3953" s="14">
        <f t="shared" si="1260"/>
        <v>377.6</v>
      </c>
      <c r="Y3953" s="14">
        <f t="shared" si="1261"/>
        <v>140</v>
      </c>
      <c r="Z3953" s="14">
        <f t="shared" si="1262"/>
        <v>0</v>
      </c>
      <c r="AA3953" s="14">
        <f t="shared" si="1263"/>
        <v>0</v>
      </c>
      <c r="AB3953" s="14">
        <f t="shared" si="1265"/>
        <v>200</v>
      </c>
      <c r="AC3953" s="15">
        <f t="shared" si="1264"/>
        <v>717.6</v>
      </c>
      <c r="AD3953" s="48">
        <f>(ROUND(AC3953-AC3939,1)/AC3939)</f>
        <v>5.3744493392070485E-2</v>
      </c>
      <c r="AE3953" s="113"/>
      <c r="AF3953" s="60"/>
    </row>
    <row r="3954" spans="1:32">
      <c r="A3954" s="107"/>
      <c r="B3954" s="151" t="s">
        <v>418</v>
      </c>
      <c r="C3954" s="151"/>
      <c r="D3954" s="151"/>
      <c r="E3954" s="151"/>
      <c r="F3954" s="151"/>
      <c r="G3954" s="151"/>
      <c r="H3954" s="151"/>
      <c r="I3954" s="151"/>
      <c r="J3954" s="151"/>
      <c r="K3954" s="151"/>
      <c r="L3954" s="151"/>
      <c r="M3954" s="151"/>
      <c r="N3954" s="151"/>
      <c r="O3954" s="151"/>
      <c r="P3954" s="151"/>
      <c r="Q3954" s="151"/>
      <c r="R3954" s="151"/>
      <c r="S3954" s="151"/>
      <c r="T3954" s="151"/>
      <c r="U3954" s="151"/>
      <c r="V3954" s="151"/>
      <c r="W3954" s="151"/>
      <c r="X3954" s="151"/>
      <c r="Y3954" s="151"/>
      <c r="Z3954" s="151"/>
      <c r="AA3954" s="151"/>
      <c r="AB3954" s="151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-0.25331564986737398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-0.14516129032258066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525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735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735</v>
      </c>
      <c r="AD3981" s="48">
        <f>(ROUND(AC3981-AC3970,1)/AC3970)</f>
        <v>0.18548387096774194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525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735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735</v>
      </c>
      <c r="AD3982" s="48">
        <f>(ROUND(AC3982-AC3970,1)/AC3970)</f>
        <v>0.18548387096774194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792</v>
      </c>
      <c r="AF3984" s="60"/>
    </row>
    <row r="3985" spans="1:32">
      <c r="A3985" s="107"/>
      <c r="B3985" s="151" t="s">
        <v>417</v>
      </c>
      <c r="C3985" s="151"/>
      <c r="D3985" s="151"/>
      <c r="E3985" s="151"/>
      <c r="F3985" s="151"/>
      <c r="G3985" s="151"/>
      <c r="H3985" s="151"/>
      <c r="I3985" s="151"/>
      <c r="J3985" s="151"/>
      <c r="K3985" s="151"/>
      <c r="L3985" s="151"/>
      <c r="M3985" s="151"/>
      <c r="N3985" s="151"/>
      <c r="O3985" s="151"/>
      <c r="P3985" s="151"/>
      <c r="Q3985" s="151"/>
      <c r="R3985" s="151"/>
      <c r="S3985" s="151"/>
      <c r="T3985" s="151"/>
      <c r="U3985" s="151"/>
      <c r="V3985" s="151"/>
      <c r="W3985" s="151"/>
      <c r="X3985" s="151"/>
      <c r="Y3985" s="151"/>
      <c r="Z3985" s="151"/>
      <c r="AA3985" s="151"/>
      <c r="AB3985" s="151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-0.28869047619047622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-0.17013888888888892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-0.38186274509803919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-0.25331564986737398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-0.23940677966101695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-0.29058861578266493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-0.34166666666666667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-0.22177419354838709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-0.32386363636363635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51" t="s">
        <v>173</v>
      </c>
      <c r="C4121" s="151"/>
      <c r="D4121" s="151"/>
      <c r="E4121" s="151"/>
      <c r="F4121" s="151"/>
      <c r="G4121" s="151"/>
      <c r="H4121" s="151"/>
      <c r="I4121" s="151"/>
      <c r="J4121" s="151"/>
      <c r="K4121" s="151"/>
      <c r="L4121" s="151"/>
      <c r="M4121" s="151"/>
      <c r="N4121" s="151"/>
      <c r="O4121" s="151"/>
      <c r="P4121" s="151"/>
      <c r="Q4121" s="151"/>
      <c r="R4121" s="151"/>
      <c r="S4121" s="151"/>
      <c r="T4121" s="151"/>
      <c r="U4121" s="151"/>
      <c r="V4121" s="151"/>
      <c r="W4121" s="151"/>
      <c r="X4121" s="151"/>
      <c r="Y4121" s="151"/>
      <c r="Z4121" s="151"/>
      <c r="AA4121" s="151"/>
      <c r="AB4121" s="151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-0.23304843304843303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-0.17965182648401828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-0.18890765765765766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-0.35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-0.12784090909090909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-0.24790969899665552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-0.30442857142857144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-0.23868778280542988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-0.3482142857142857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-0.19791666666666666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-0.17148526077097506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-0.16825574873808188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-0.10653409090909091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300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500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820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240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400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873.6</v>
      </c>
      <c r="AD4318" s="48">
        <f>(ROUND(AC4318-AC4317,1)/AC4317)</f>
        <v>6.5365853658536588E-2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270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470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774</v>
      </c>
      <c r="AD4319" s="48">
        <f>(ROUND(AC4319-AC4317,1)/AC4317)</f>
        <v>-5.6097560975609757E-2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270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470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774</v>
      </c>
      <c r="AD4320" s="48">
        <f>(ROUND(AC4320-AC4317,1)/AC4317)</f>
        <v>-5.6097560975609757E-2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270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470</v>
      </c>
      <c r="AA4321" s="14">
        <f t="shared" si="1374"/>
        <v>0</v>
      </c>
      <c r="AB4321" s="14">
        <f t="shared" si="1376"/>
        <v>0</v>
      </c>
      <c r="AC4321" s="15">
        <f t="shared" si="1375"/>
        <v>774</v>
      </c>
      <c r="AD4321" s="48">
        <f>(ROUND(AC4321-AC4317,1)/AC4317)</f>
        <v>-5.6097560975609757E-2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270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470</v>
      </c>
      <c r="AA4322" s="14">
        <f t="shared" si="1374"/>
        <v>0</v>
      </c>
      <c r="AB4322" s="14">
        <f t="shared" si="1376"/>
        <v>0</v>
      </c>
      <c r="AC4322" s="15">
        <f t="shared" si="1375"/>
        <v>774</v>
      </c>
      <c r="AD4322" s="48">
        <f>(ROUND(AC4322-AC4317,1)/AC4317)</f>
        <v>-5.6097560975609757E-2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562.5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937.5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1041.5</v>
      </c>
      <c r="AD4323" s="48">
        <f>(ROUND(AC4323-AC4317,1)/AC4317)</f>
        <v>0.27012195121951221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-2.1951219512195121E-2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562.5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937.5</v>
      </c>
      <c r="AB4325" s="14">
        <f t="shared" si="1376"/>
        <v>0</v>
      </c>
      <c r="AC4325" s="15">
        <f t="shared" si="1375"/>
        <v>1041.5</v>
      </c>
      <c r="AD4325" s="48">
        <f>(ROUND(AC4325-AC4317,1)/AC4317)</f>
        <v>0.27012195121951221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562.5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937.5</v>
      </c>
      <c r="AC4326" s="15">
        <f t="shared" si="1375"/>
        <v>1041.5</v>
      </c>
      <c r="AD4326" s="48">
        <f>(ROUND(AC4326-AC4317,1)/AC4317)</f>
        <v>0.27012195121951221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264</v>
      </c>
      <c r="T4327" s="14">
        <f>(O4327/100)*(K4327*$K$13)+(O4327/100)*(M4327*$M$13)</f>
        <v>0</v>
      </c>
      <c r="U4327" s="14">
        <f>(P4327/100)*(K4327*$K$13)+(P4327/100)*(L4327*$L$13)+(P4327/100)*(M4327*$M$13)</f>
        <v>405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384</v>
      </c>
      <c r="Y4327" s="14">
        <f t="shared" si="1372"/>
        <v>0</v>
      </c>
      <c r="Z4327" s="14">
        <f t="shared" si="1373"/>
        <v>555</v>
      </c>
      <c r="AA4327" s="14">
        <f t="shared" si="1374"/>
        <v>0</v>
      </c>
      <c r="AB4327" s="14">
        <f t="shared" si="1376"/>
        <v>0</v>
      </c>
      <c r="AC4327" s="15">
        <f t="shared" si="1375"/>
        <v>939</v>
      </c>
      <c r="AD4327" s="48">
        <f>(ROUND(AC4327-AC4317,1)/AC4317)</f>
        <v>0.14512195121951219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693.75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971.25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971.3</v>
      </c>
      <c r="AD4328" s="48">
        <f>(ROUND(AC4328-AC4317,1)/AC4317)</f>
        <v>0.18451219512195124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693.75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971.25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971.3</v>
      </c>
      <c r="AD4329" s="48">
        <f>(ROUND(AC4329-AC4317,1)/AC4317)</f>
        <v>0.18451219512195124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240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400</v>
      </c>
      <c r="AA4330" s="14">
        <f t="shared" si="1374"/>
        <v>0</v>
      </c>
      <c r="AB4330" s="14">
        <f t="shared" si="1376"/>
        <v>0</v>
      </c>
      <c r="AC4330" s="15">
        <f t="shared" si="1375"/>
        <v>929.9</v>
      </c>
      <c r="AD4330" s="48">
        <f>(ROUND(AC4330-AC4317,1)/AC4317)</f>
        <v>0.13402439024390245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240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400</v>
      </c>
      <c r="AA4331" s="14">
        <f t="shared" si="1374"/>
        <v>0</v>
      </c>
      <c r="AB4331" s="14">
        <f t="shared" si="1376"/>
        <v>0</v>
      </c>
      <c r="AC4331" s="15">
        <f t="shared" si="1375"/>
        <v>844.2</v>
      </c>
      <c r="AD4331" s="48">
        <f>(ROUND(AC4331-AC4317,1)/AC4317)</f>
        <v>2.9512195121951218E-2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-0.32776203966005668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51" t="s">
        <v>185</v>
      </c>
      <c r="C4347" s="151"/>
      <c r="D4347" s="151"/>
      <c r="E4347" s="151"/>
      <c r="F4347" s="151"/>
      <c r="G4347" s="151"/>
      <c r="H4347" s="151"/>
      <c r="I4347" s="151"/>
      <c r="J4347" s="151"/>
      <c r="K4347" s="151"/>
      <c r="L4347" s="151"/>
      <c r="M4347" s="151"/>
      <c r="N4347" s="151"/>
      <c r="O4347" s="151"/>
      <c r="P4347" s="151"/>
      <c r="Q4347" s="151"/>
      <c r="R4347" s="151"/>
      <c r="S4347" s="151"/>
      <c r="T4347" s="151"/>
      <c r="U4347" s="151"/>
      <c r="V4347" s="151"/>
      <c r="W4347" s="151"/>
      <c r="X4347" s="151"/>
      <c r="Y4347" s="151"/>
      <c r="Z4347" s="151"/>
      <c r="AA4347" s="151"/>
      <c r="AB4347" s="151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-0.25331564986737398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-0.16566666666666668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-0.3189935064935065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-0.19066666666666668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-0.29951298701298701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-0.23940677966101695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-0.30925324675324678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-0.26925587467362927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-0.24264705882352941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51" t="s">
        <v>191</v>
      </c>
      <c r="C4497" s="151"/>
      <c r="D4497" s="151"/>
      <c r="E4497" s="151"/>
      <c r="F4497" s="151"/>
      <c r="G4497" s="151"/>
      <c r="H4497" s="151"/>
      <c r="I4497" s="151"/>
      <c r="J4497" s="151"/>
      <c r="K4497" s="151"/>
      <c r="L4497" s="151"/>
      <c r="M4497" s="151"/>
      <c r="N4497" s="151"/>
      <c r="O4497" s="151"/>
      <c r="P4497" s="151"/>
      <c r="Q4497" s="151"/>
      <c r="R4497" s="151"/>
      <c r="S4497" s="151"/>
      <c r="T4497" s="151"/>
      <c r="U4497" s="151"/>
      <c r="V4497" s="151"/>
      <c r="W4497" s="151"/>
      <c r="X4497" s="151"/>
      <c r="Y4497" s="151"/>
      <c r="Z4497" s="151"/>
      <c r="AA4497" s="151"/>
      <c r="AB4497" s="151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-0.14723320158102768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-0.1011171032357473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-0.18062106918238993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-0.15435606060606061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-0.12301587301587301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432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612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612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554.4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698.4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698.4</v>
      </c>
      <c r="AD4574" s="48">
        <f>(ROUND(AC4574-AC4573,1)/AC4573)</f>
        <v>0.14117647058823529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388.79999999999995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568.79999999999995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568.79999999999995</v>
      </c>
      <c r="AD4575" s="48">
        <f>(ROUND(AC4575-AC4573,1)/AC4573)</f>
        <v>-7.0588235294117646E-2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388.79999999999995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568.79999999999995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568.79999999999995</v>
      </c>
      <c r="AD4576" s="48">
        <f>(ROUND(AC4576-AC4573,1)/AC4573)</f>
        <v>-7.0588235294117646E-2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388.79999999999995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568.79999999999995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568.79999999999995</v>
      </c>
      <c r="AD4577" s="48">
        <f>(ROUND(AC4577-AC4573,1)/AC4573)</f>
        <v>-7.0588235294117646E-2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388.79999999999995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568.79999999999995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568.79999999999995</v>
      </c>
      <c r="AD4578" s="48">
        <f>(ROUND(AC4578-AC4573,1)/AC4573)</f>
        <v>-7.0588235294117646E-2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384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624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729.3</v>
      </c>
      <c r="AD4579" s="48">
        <f>(ROUND(AC4579-AC4573,1)/AC4573)</f>
        <v>0.19166666666666665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-0.16911764705882354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140.39999999999998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336</v>
      </c>
      <c r="W4581" s="14">
        <f>(R4581/100)*(K4581*$K$11)+(R4581/100)*(L4581*$L$11)</f>
        <v>0</v>
      </c>
      <c r="X4581" s="14">
        <f t="shared" si="1445"/>
        <v>198.89999999999998</v>
      </c>
      <c r="Y4581" s="14">
        <f t="shared" si="1446"/>
        <v>0</v>
      </c>
      <c r="Z4581" s="14">
        <f t="shared" si="1447"/>
        <v>0</v>
      </c>
      <c r="AA4581" s="14">
        <f t="shared" si="1448"/>
        <v>546</v>
      </c>
      <c r="AB4581" s="14">
        <f t="shared" si="1450"/>
        <v>0</v>
      </c>
      <c r="AC4581" s="15">
        <f t="shared" si="1449"/>
        <v>744.9</v>
      </c>
      <c r="AD4581" s="48">
        <f>(ROUND(AC4581-AC4573,1)/AC4573)</f>
        <v>0.21715686274509804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93.6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360</v>
      </c>
      <c r="X4582" s="14">
        <f t="shared" si="1445"/>
        <v>152.1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585</v>
      </c>
      <c r="AC4582" s="15">
        <f t="shared" si="1449"/>
        <v>737.1</v>
      </c>
      <c r="AD4582" s="48">
        <f>(ROUND(AC4582-AC4573,1)/AC4573)</f>
        <v>0.20441176470588235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576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756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756</v>
      </c>
      <c r="AD4583" s="48">
        <f>(ROUND(AC4583-AC4573,1)/AC4573)</f>
        <v>0.23529411764705882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504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714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714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504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714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714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511.2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655.20000000000005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655.20000000000005</v>
      </c>
      <c r="AD4586" s="48">
        <f>(ROUND(AC4586-AC4573,1)/AC4573)</f>
        <v>7.0588235294117646E-2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511.2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655.20000000000005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655.20000000000005</v>
      </c>
      <c r="AD4587" s="48">
        <f>(ROUND(AC4587-AC4573,1)/AC4573)</f>
        <v>7.0588235294117646E-2</v>
      </c>
      <c r="AE4587" s="113"/>
    </row>
    <row r="4588" spans="1:31">
      <c r="A4588" s="107"/>
      <c r="B4588" s="151" t="s">
        <v>196</v>
      </c>
      <c r="C4588" s="151"/>
      <c r="D4588" s="151"/>
      <c r="E4588" s="151"/>
      <c r="F4588" s="151"/>
      <c r="G4588" s="151"/>
      <c r="H4588" s="151"/>
      <c r="I4588" s="151"/>
      <c r="J4588" s="151"/>
      <c r="K4588" s="151"/>
      <c r="L4588" s="151"/>
      <c r="M4588" s="151"/>
      <c r="N4588" s="151"/>
      <c r="O4588" s="151"/>
      <c r="P4588" s="151"/>
      <c r="Q4588" s="151"/>
      <c r="R4588" s="151"/>
      <c r="S4588" s="151"/>
      <c r="T4588" s="151"/>
      <c r="U4588" s="151"/>
      <c r="V4588" s="151"/>
      <c r="W4588" s="151"/>
      <c r="X4588" s="151"/>
      <c r="Y4588" s="151"/>
      <c r="Z4588" s="151"/>
      <c r="AA4588" s="151"/>
      <c r="AB4588" s="151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-0.33411764705882352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-0.33411764705882352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-0.22019230769230769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-0.2076923076923077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-0.3125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0.140625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-0.13461538461538461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-0.17156862745098039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51" t="s">
        <v>346</v>
      </c>
      <c r="C4709" s="151"/>
      <c r="D4709" s="151"/>
      <c r="E4709" s="151"/>
      <c r="F4709" s="151"/>
      <c r="G4709" s="151"/>
      <c r="H4709" s="151"/>
      <c r="I4709" s="151"/>
      <c r="J4709" s="151"/>
      <c r="K4709" s="151"/>
      <c r="L4709" s="151"/>
      <c r="M4709" s="151"/>
      <c r="N4709" s="151"/>
      <c r="O4709" s="151"/>
      <c r="P4709" s="151"/>
      <c r="Q4709" s="151"/>
      <c r="R4709" s="151"/>
      <c r="S4709" s="151"/>
      <c r="T4709" s="151"/>
      <c r="U4709" s="151"/>
      <c r="V4709" s="151"/>
      <c r="W4709" s="151"/>
      <c r="X4709" s="151"/>
      <c r="Y4709" s="151"/>
      <c r="Z4709" s="151"/>
      <c r="AA4709" s="151"/>
      <c r="AB4709" s="151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-0.39294117647058824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-0.38571428571428573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-0.32954545454545453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-0.28869047619047616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-0.33934108527131784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51" t="s">
        <v>347</v>
      </c>
      <c r="C4785" s="151"/>
      <c r="D4785" s="151"/>
      <c r="E4785" s="151"/>
      <c r="F4785" s="151"/>
      <c r="G4785" s="151"/>
      <c r="H4785" s="151"/>
      <c r="I4785" s="151"/>
      <c r="J4785" s="151"/>
      <c r="K4785" s="151"/>
      <c r="L4785" s="151"/>
      <c r="M4785" s="151"/>
      <c r="N4785" s="151"/>
      <c r="O4785" s="151"/>
      <c r="P4785" s="151"/>
      <c r="Q4785" s="151"/>
      <c r="R4785" s="151"/>
      <c r="S4785" s="151"/>
      <c r="T4785" s="151"/>
      <c r="U4785" s="151"/>
      <c r="V4785" s="151"/>
      <c r="W4785" s="151"/>
      <c r="X4785" s="151"/>
      <c r="Y4785" s="151"/>
      <c r="Z4785" s="151"/>
      <c r="AA4785" s="151"/>
      <c r="AB4785" s="151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-0.18098958333333334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-0.25331564986737398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-0.19176136363636365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-0.15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-0.34914285714285714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-0.23156532988357048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-0.27542372881355931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-0.17080000000000001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-0.20751633986928106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-4.1666666666666664E-2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5" t="s">
        <v>520</v>
      </c>
      <c r="C4936" s="155"/>
      <c r="D4936" s="155"/>
      <c r="E4936" s="155"/>
      <c r="F4936" s="155"/>
      <c r="G4936" s="155"/>
      <c r="H4936" s="155"/>
      <c r="I4936" s="155"/>
      <c r="J4936" s="155"/>
      <c r="K4936" s="155"/>
      <c r="L4936" s="155"/>
      <c r="M4936" s="155"/>
      <c r="N4936" s="155"/>
      <c r="O4936" s="155"/>
      <c r="P4936" s="155"/>
      <c r="Q4936" s="155"/>
      <c r="R4936" s="155"/>
      <c r="S4936" s="155"/>
      <c r="T4936" s="155"/>
      <c r="U4936" s="155"/>
      <c r="V4936" s="155"/>
      <c r="W4936" s="155"/>
      <c r="X4936" s="155"/>
      <c r="Y4936" s="155"/>
      <c r="Z4936" s="155"/>
      <c r="AA4936" s="155"/>
      <c r="AB4936" s="155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-0.39166666666666666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480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720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720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672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864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864</v>
      </c>
      <c r="AD4953" s="48">
        <f>(ROUND(AC4953-AC4952,1)/AC4952)</f>
        <v>0.2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432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672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672</v>
      </c>
      <c r="AD4954" s="48">
        <f>(ROUND(AC4954-AC4952,1)/AC4952)</f>
        <v>-6.6666666666666666E-2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432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672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672</v>
      </c>
      <c r="AD4955" s="48">
        <f>(ROUND(AC4955-AC4952,1)/AC4952)</f>
        <v>-6.6666666666666666E-2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432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672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672</v>
      </c>
      <c r="AD4956" s="48">
        <f>(ROUND(AC4956-AC4952,1)/AC4952)</f>
        <v>-6.6666666666666666E-2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432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672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672</v>
      </c>
      <c r="AD4957" s="48">
        <f>(ROUND(AC4957-AC4952,1)/AC4952)</f>
        <v>-6.6666666666666666E-2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156</v>
      </c>
      <c r="T4958" s="14">
        <f>(O4958/100)*(K4958*$K$9)</f>
        <v>405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234</v>
      </c>
      <c r="Y4958" s="14">
        <f t="shared" si="1561"/>
        <v>607.5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841.5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-0.32916666666666666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156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405</v>
      </c>
      <c r="W4960" s="14">
        <f>(R4960/100)*(K4960*$K$11)+(R4960/100)*(L4960*$L$11)</f>
        <v>0</v>
      </c>
      <c r="X4960" s="14">
        <f t="shared" si="1560"/>
        <v>234</v>
      </c>
      <c r="Y4960" s="14">
        <f t="shared" si="1561"/>
        <v>0</v>
      </c>
      <c r="Z4960" s="14">
        <f t="shared" si="1562"/>
        <v>0</v>
      </c>
      <c r="AA4960" s="14">
        <f t="shared" si="1563"/>
        <v>607.5</v>
      </c>
      <c r="AB4960" s="14">
        <f t="shared" si="1565"/>
        <v>0</v>
      </c>
      <c r="AC4960" s="15">
        <f t="shared" si="1564"/>
        <v>841.5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156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405</v>
      </c>
      <c r="X4961" s="14">
        <f t="shared" si="1560"/>
        <v>234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607.5</v>
      </c>
      <c r="AC4961" s="15">
        <f t="shared" si="1564"/>
        <v>841.5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648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828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828</v>
      </c>
      <c r="AD4962" s="48">
        <f>(ROUND(AC4962-AC4952,1)/AC4952)</f>
        <v>0.15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648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828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828</v>
      </c>
      <c r="AD4963" s="48">
        <f>(ROUND(AC4963-AC4952,1)/AC4952)</f>
        <v>0.15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648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828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828</v>
      </c>
      <c r="AD4964" s="48">
        <f>(ROUND(AC4964-AC4952,1)/AC4952)</f>
        <v>0.15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633.6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825.6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825.6</v>
      </c>
      <c r="AD4965" s="48">
        <f>(ROUND(AC4965-AC4952,1)/AC4952)</f>
        <v>0.14666666666666667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633.6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825.6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825.6</v>
      </c>
      <c r="AD4966" s="48">
        <f>(ROUND(AC4966-AC4952,1)/AC4952)</f>
        <v>0.14666666666666667</v>
      </c>
    </row>
    <row r="4967" spans="1:30">
      <c r="A4967" s="107"/>
      <c r="B4967" s="151" t="s">
        <v>828</v>
      </c>
      <c r="C4967" s="155"/>
      <c r="D4967" s="155"/>
      <c r="E4967" s="155"/>
      <c r="F4967" s="155"/>
      <c r="G4967" s="155"/>
      <c r="H4967" s="155"/>
      <c r="I4967" s="155"/>
      <c r="J4967" s="155"/>
      <c r="K4967" s="155"/>
      <c r="L4967" s="155"/>
      <c r="M4967" s="155"/>
      <c r="N4967" s="155"/>
      <c r="O4967" s="155"/>
      <c r="P4967" s="155"/>
      <c r="Q4967" s="155"/>
      <c r="R4967" s="155"/>
      <c r="S4967" s="155"/>
      <c r="T4967" s="155"/>
      <c r="U4967" s="155"/>
      <c r="V4967" s="155"/>
      <c r="W4967" s="155"/>
      <c r="X4967" s="155"/>
      <c r="Y4967" s="155"/>
      <c r="Z4967" s="155"/>
      <c r="AA4967" s="155"/>
      <c r="AB4967" s="155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182</v>
      </c>
      <c r="T4968" s="14">
        <f>(O4968/100)*(K4968*$K$3)</f>
        <v>0</v>
      </c>
      <c r="U4968" s="14">
        <f>(P4968/100)*(K4968*$K$3)+(P4968/100)*(L4968*$L$3)</f>
        <v>80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322</v>
      </c>
      <c r="Y4968" s="14">
        <f t="shared" ref="Y4968:Y4982" si="1568">O4968+T4968</f>
        <v>0</v>
      </c>
      <c r="Z4968" s="14">
        <f t="shared" ref="Z4968:Z4982" si="1569">P4968+U4968</f>
        <v>180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502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322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434</v>
      </c>
      <c r="Y4969" s="14">
        <f t="shared" si="1568"/>
        <v>0</v>
      </c>
      <c r="Z4969" s="14">
        <f t="shared" si="1569"/>
        <v>144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578</v>
      </c>
      <c r="AD4969" s="48">
        <f>(ROUND(AC4969-AC4968,1)/AC4968)</f>
        <v>0.15139442231075698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163.79999999999998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303.79999999999995</v>
      </c>
      <c r="Y4970" s="14">
        <f t="shared" si="1568"/>
        <v>0</v>
      </c>
      <c r="Z4970" s="14">
        <f t="shared" si="1569"/>
        <v>172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475.8</v>
      </c>
      <c r="AD4970" s="48">
        <f>(ROUND(AC4970-AC4968,1)/AC4968)</f>
        <v>-5.2191235059760956E-2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163.79999999999998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303.79999999999995</v>
      </c>
      <c r="Y4971" s="14">
        <f t="shared" si="1568"/>
        <v>0</v>
      </c>
      <c r="Z4971" s="14">
        <f t="shared" si="1569"/>
        <v>172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475.8</v>
      </c>
      <c r="AD4971" s="48">
        <f>(ROUND(AC4971-AC4968,1)/AC4968)</f>
        <v>-5.2191235059760956E-2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163.79999999999998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303.79999999999995</v>
      </c>
      <c r="Y4972" s="14">
        <f t="shared" si="1568"/>
        <v>0</v>
      </c>
      <c r="Z4972" s="14">
        <f t="shared" si="1569"/>
        <v>172</v>
      </c>
      <c r="AA4972" s="14">
        <f t="shared" si="1570"/>
        <v>0</v>
      </c>
      <c r="AB4972" s="14">
        <f t="shared" si="1572"/>
        <v>0</v>
      </c>
      <c r="AC4972" s="15">
        <f t="shared" si="1571"/>
        <v>475.8</v>
      </c>
      <c r="AD4972" s="48">
        <f>(ROUND(AC4972-AC4968,1)/AC4968)</f>
        <v>-5.2191235059760956E-2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163.79999999999998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303.79999999999995</v>
      </c>
      <c r="Y4973" s="14">
        <f t="shared" si="1568"/>
        <v>0</v>
      </c>
      <c r="Z4973" s="14">
        <f t="shared" si="1569"/>
        <v>172</v>
      </c>
      <c r="AA4973" s="14">
        <f t="shared" si="1570"/>
        <v>0</v>
      </c>
      <c r="AB4973" s="14">
        <f t="shared" si="1572"/>
        <v>0</v>
      </c>
      <c r="AC4973" s="15">
        <f t="shared" si="1571"/>
        <v>475.8</v>
      </c>
      <c r="AD4973" s="48">
        <f>(ROUND(AC4973-AC4968,1)/AC4968)</f>
        <v>-5.2191235059760956E-2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59.150000000000006</v>
      </c>
      <c r="T4974" s="14">
        <f>(O4974/100)*(K4974*$K$9)</f>
        <v>300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104.65</v>
      </c>
      <c r="Y4974" s="14">
        <f t="shared" si="1568"/>
        <v>487.5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592.20000000000005</v>
      </c>
      <c r="AD4974" s="48">
        <f>(ROUND(AC4974-AC4968,1)/AC4968)</f>
        <v>0.17968127490039842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-0.16235059760956175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59.150000000000006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300</v>
      </c>
      <c r="W4976" s="14">
        <f>(R4976/100)*(K4976*$K$11)+(R4976/100)*(L4976*$L$11)</f>
        <v>0</v>
      </c>
      <c r="X4976" s="14">
        <f t="shared" si="1567"/>
        <v>104.65</v>
      </c>
      <c r="Y4976" s="14">
        <f t="shared" si="1568"/>
        <v>0</v>
      </c>
      <c r="Z4976" s="14">
        <f t="shared" si="1569"/>
        <v>0</v>
      </c>
      <c r="AA4976" s="14">
        <f t="shared" si="1570"/>
        <v>487.5</v>
      </c>
      <c r="AB4976" s="14">
        <f t="shared" si="1572"/>
        <v>0</v>
      </c>
      <c r="AC4976" s="15">
        <f t="shared" si="1571"/>
        <v>592.20000000000005</v>
      </c>
      <c r="AD4976" s="48">
        <f>(ROUND(AC4976-AC4968,1)/AC4968)</f>
        <v>0.17968127490039842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59.150000000000006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300</v>
      </c>
      <c r="X4977" s="14">
        <f t="shared" si="1567"/>
        <v>104.65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487.5</v>
      </c>
      <c r="AC4977" s="15">
        <f t="shared" si="1571"/>
        <v>592.20000000000005</v>
      </c>
      <c r="AD4977" s="48">
        <f>(ROUND(AC4977-AC4968,1)/AC4968)</f>
        <v>0.17968127490039842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258.3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363.3</v>
      </c>
      <c r="Y4978" s="14">
        <f t="shared" si="1568"/>
        <v>0</v>
      </c>
      <c r="Z4978" s="14">
        <f t="shared" si="1569"/>
        <v>222</v>
      </c>
      <c r="AA4978" s="14">
        <f t="shared" si="1570"/>
        <v>0</v>
      </c>
      <c r="AB4978" s="14">
        <f t="shared" si="1572"/>
        <v>0</v>
      </c>
      <c r="AC4978" s="15">
        <f t="shared" si="1571"/>
        <v>585.29999999999995</v>
      </c>
      <c r="AD4978" s="48">
        <f>(ROUND(AC4978-AC4968,1)/AC4968)</f>
        <v>0.16593625498007969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429.3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588.29999999999995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588.29999999999995</v>
      </c>
      <c r="AD4979" s="48">
        <f>(ROUND(AC4979-AC4968,1)/AC4968)</f>
        <v>0.17191235059760956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429.3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588.29999999999995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588.29999999999995</v>
      </c>
      <c r="AD4980" s="48">
        <f>(ROUND(AC4980-AC4968,1)/AC4968)</f>
        <v>0.17191235059760956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305.20000000000005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417.20000000000005</v>
      </c>
      <c r="Y4981" s="14">
        <f t="shared" si="1568"/>
        <v>0</v>
      </c>
      <c r="Z4981" s="14">
        <f t="shared" si="1569"/>
        <v>144</v>
      </c>
      <c r="AA4981" s="14">
        <f t="shared" si="1570"/>
        <v>0</v>
      </c>
      <c r="AB4981" s="14">
        <f t="shared" si="1572"/>
        <v>0</v>
      </c>
      <c r="AC4981" s="15">
        <f t="shared" si="1571"/>
        <v>561.20000000000005</v>
      </c>
      <c r="AD4981" s="48">
        <f>(ROUND(AC4981-AC4968,1)/AC4968)</f>
        <v>0.11792828685258964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375.2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487.2</v>
      </c>
      <c r="Y4982" s="14">
        <f t="shared" si="1568"/>
        <v>0</v>
      </c>
      <c r="Z4982" s="14">
        <f t="shared" si="1569"/>
        <v>144</v>
      </c>
      <c r="AA4982" s="14">
        <f t="shared" si="1570"/>
        <v>0</v>
      </c>
      <c r="AB4982" s="14">
        <f t="shared" si="1572"/>
        <v>0</v>
      </c>
      <c r="AC4982" s="15">
        <f t="shared" si="1571"/>
        <v>631.20000000000005</v>
      </c>
      <c r="AD4982" s="48">
        <f>(ROUND(AC4982-AC4968,1)/AC4968)</f>
        <v>0.25737051792828686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195</v>
      </c>
      <c r="T4983" s="52">
        <f>(O4983/100)*(K4983*$K$3)</f>
        <v>0</v>
      </c>
      <c r="U4983" s="52">
        <f>(P4983/100)*(K4983*$K$3)+(P4983/100)*(L4983*$L$3)</f>
        <v>80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345</v>
      </c>
      <c r="Y4983" s="52">
        <f t="shared" ref="Y4983:Y4997" si="1574">O4983+T4983</f>
        <v>0</v>
      </c>
      <c r="Z4983" s="52">
        <f t="shared" ref="Z4983:Z4997" si="1575">P4983+U4983</f>
        <v>180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525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345</v>
      </c>
      <c r="T4984" s="14">
        <f>(O4984/100)*(K4984*$K$4)</f>
        <v>0</v>
      </c>
      <c r="U4984" s="14">
        <f>(P4984/100)*(K4984*$K$4)+(P4984/100)*(L4984*$L$4)</f>
        <v>64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465</v>
      </c>
      <c r="Y4984" s="14">
        <f t="shared" si="1574"/>
        <v>0</v>
      </c>
      <c r="Z4984" s="14">
        <f t="shared" si="1575"/>
        <v>144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609</v>
      </c>
      <c r="AD4984" s="48">
        <f>(ROUND(AC4984-AC4983,1)/AC4983)</f>
        <v>0.16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175.5</v>
      </c>
      <c r="T4985" s="14">
        <f>(O4985/100)*(K4985*$K$5)</f>
        <v>0</v>
      </c>
      <c r="U4985" s="14">
        <f>(P4985/100)*(K4985*$K$5)+(P4985/100)*(L4985*$L$5)</f>
        <v>72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325.5</v>
      </c>
      <c r="Y4985" s="14">
        <f t="shared" si="1574"/>
        <v>0</v>
      </c>
      <c r="Z4985" s="14">
        <f t="shared" si="1575"/>
        <v>172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497.5</v>
      </c>
      <c r="AD4985" s="48">
        <f>(ROUND(AC4985-AC4983,1)/AC4983)</f>
        <v>-5.2380952380952382E-2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175.5</v>
      </c>
      <c r="T4986" s="14">
        <f>(O4986/100)*(K4986*$K$6)</f>
        <v>0</v>
      </c>
      <c r="U4986" s="14">
        <f>(P4986/100)*(K4986*$K$6)+(P4986/100)*(L4986*$L$6)</f>
        <v>72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325.5</v>
      </c>
      <c r="Y4986" s="14">
        <f t="shared" si="1574"/>
        <v>0</v>
      </c>
      <c r="Z4986" s="14">
        <f t="shared" si="1575"/>
        <v>172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497.5</v>
      </c>
      <c r="AD4986" s="48">
        <f>(ROUND(AC4986-AC4983,1)/AC4983)</f>
        <v>-5.2380952380952382E-2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175.5</v>
      </c>
      <c r="T4987" s="14">
        <f>(O4987/100)*(K4987*$K$7)</f>
        <v>0</v>
      </c>
      <c r="U4987" s="14">
        <f>(P4987/100)*(K4987*$K$7)+(P4987/100)*(L4987*$L$7)</f>
        <v>72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325.5</v>
      </c>
      <c r="Y4987" s="14">
        <f t="shared" si="1574"/>
        <v>0</v>
      </c>
      <c r="Z4987" s="14">
        <f t="shared" si="1575"/>
        <v>172</v>
      </c>
      <c r="AA4987" s="14">
        <f t="shared" si="1576"/>
        <v>0</v>
      </c>
      <c r="AB4987" s="14">
        <f t="shared" si="1578"/>
        <v>0</v>
      </c>
      <c r="AC4987" s="15">
        <f t="shared" si="1577"/>
        <v>497.5</v>
      </c>
      <c r="AD4987" s="48">
        <f>(ROUND(AC4987-AC4983,1)/AC4983)</f>
        <v>-5.2380952380952382E-2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175.5</v>
      </c>
      <c r="T4988" s="14">
        <f>(O4988/100)*(K4988*$K$8)</f>
        <v>0</v>
      </c>
      <c r="U4988" s="14">
        <f>(P4988/100)*(K4988*$K$8)+(P4988/100)*(L4988*$L$8)</f>
        <v>72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325.5</v>
      </c>
      <c r="Y4988" s="14">
        <f t="shared" si="1574"/>
        <v>0</v>
      </c>
      <c r="Z4988" s="14">
        <f t="shared" si="1575"/>
        <v>172</v>
      </c>
      <c r="AA4988" s="14">
        <f t="shared" si="1576"/>
        <v>0</v>
      </c>
      <c r="AB4988" s="14">
        <f t="shared" si="1578"/>
        <v>0</v>
      </c>
      <c r="AC4988" s="15">
        <f t="shared" si="1577"/>
        <v>497.5</v>
      </c>
      <c r="AD4988" s="48">
        <f>(ROUND(AC4988-AC4983,1)/AC4983)</f>
        <v>-5.2380952380952382E-2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64.22</v>
      </c>
      <c r="T4989" s="14">
        <f>(O4989/100)*(K4989*$K$9)</f>
        <v>312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113.62</v>
      </c>
      <c r="Y4989" s="14">
        <f t="shared" si="1574"/>
        <v>507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620.6</v>
      </c>
      <c r="AD4989" s="48">
        <f>(ROUND(AC4989-AC4983,1)/AC4983)</f>
        <v>0.18209523809523809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-0.16304761904761902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64.22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312</v>
      </c>
      <c r="W4991" s="14">
        <f>(R4991/100)*(K4991*$K$11)+(R4991/100)*(L4991*$L$11)</f>
        <v>0</v>
      </c>
      <c r="X4991" s="14">
        <f t="shared" si="1573"/>
        <v>113.62</v>
      </c>
      <c r="Y4991" s="14">
        <f t="shared" si="1574"/>
        <v>0</v>
      </c>
      <c r="Z4991" s="14">
        <f t="shared" si="1575"/>
        <v>0</v>
      </c>
      <c r="AA4991" s="14">
        <f t="shared" si="1576"/>
        <v>507</v>
      </c>
      <c r="AB4991" s="14">
        <f t="shared" si="1578"/>
        <v>0</v>
      </c>
      <c r="AC4991" s="15">
        <f t="shared" si="1577"/>
        <v>620.6</v>
      </c>
      <c r="AD4991" s="48">
        <f>(ROUND(AC4991-AC4983,1)/AC4983)</f>
        <v>0.18209523809523809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64.22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312</v>
      </c>
      <c r="X4992" s="14">
        <f t="shared" si="1573"/>
        <v>113.62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507</v>
      </c>
      <c r="AC4992" s="15">
        <f t="shared" si="1577"/>
        <v>620.6</v>
      </c>
      <c r="AD4992" s="48">
        <f>(ROUND(AC4992-AC4983,1)/AC4983)</f>
        <v>0.18209523809523809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276.75</v>
      </c>
      <c r="T4993" s="14">
        <f>(O4993/100)*(K4993*$K$13)+(O4993/100)*(M4993*$M$13)</f>
        <v>0</v>
      </c>
      <c r="U4993" s="14">
        <f>(P4993/100)*(K4993*$K$13)+(P4993/100)*(L4993*$L$13)+(P4993/100)*(M4993*$M$13)</f>
        <v>147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389.25</v>
      </c>
      <c r="Y4993" s="14">
        <f t="shared" si="1574"/>
        <v>0</v>
      </c>
      <c r="Z4993" s="14">
        <f t="shared" si="1575"/>
        <v>222</v>
      </c>
      <c r="AA4993" s="14">
        <f t="shared" si="1576"/>
        <v>0</v>
      </c>
      <c r="AB4993" s="14">
        <f t="shared" si="1578"/>
        <v>0</v>
      </c>
      <c r="AC4993" s="15">
        <f t="shared" si="1577"/>
        <v>611.29999999999995</v>
      </c>
      <c r="AD4993" s="48">
        <f>(ROUND(AC4993-AC4983,1)/AC4983)</f>
        <v>0.16438095238095238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445.5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610.5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610.5</v>
      </c>
      <c r="AD4994" s="48">
        <f>(ROUND(AC4994-AC4983,1)/AC4983)</f>
        <v>0.16285714285714287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445.5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610.5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610.5</v>
      </c>
      <c r="AD4995" s="48">
        <f>(ROUND(AC4995-AC4983,1)/AC4983)</f>
        <v>0.16285714285714287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327</v>
      </c>
      <c r="T4996" s="14">
        <f>(O4996/100)*(K4996*$K$16)</f>
        <v>0</v>
      </c>
      <c r="U4996" s="14">
        <f>(P4996/100)*(K4996*$K$16)+(P4996/100)*(L4996*$L$16)</f>
        <v>64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447</v>
      </c>
      <c r="Y4996" s="14">
        <f t="shared" si="1574"/>
        <v>0</v>
      </c>
      <c r="Z4996" s="14">
        <f t="shared" si="1575"/>
        <v>144</v>
      </c>
      <c r="AA4996" s="14">
        <f t="shared" si="1576"/>
        <v>0</v>
      </c>
      <c r="AB4996" s="14">
        <f t="shared" si="1578"/>
        <v>0</v>
      </c>
      <c r="AC4996" s="15">
        <f t="shared" si="1577"/>
        <v>591</v>
      </c>
      <c r="AD4996" s="48">
        <f>(ROUND(AC4996-AC4983,1)/AC4983)</f>
        <v>0.12571428571428572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402</v>
      </c>
      <c r="T4997" s="14">
        <f>(O4997/100)*(K4997*$K$17)</f>
        <v>0</v>
      </c>
      <c r="U4997" s="14">
        <f>(P4997/100)*(K4997*$K$17)+(P4997/100)*(L4997*$L$17)</f>
        <v>64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522</v>
      </c>
      <c r="Y4997" s="14">
        <f t="shared" si="1574"/>
        <v>0</v>
      </c>
      <c r="Z4997" s="14">
        <f t="shared" si="1575"/>
        <v>144</v>
      </c>
      <c r="AA4997" s="14">
        <f t="shared" si="1576"/>
        <v>0</v>
      </c>
      <c r="AB4997" s="14">
        <f t="shared" si="1578"/>
        <v>0</v>
      </c>
      <c r="AC4997" s="15">
        <f t="shared" si="1577"/>
        <v>666</v>
      </c>
      <c r="AD4997" s="48">
        <f>(ROUND(AC4997-AC4983,1)/AC4983)</f>
        <v>0.26857142857142857</v>
      </c>
    </row>
    <row r="4998" spans="1:30">
      <c r="A4998" s="107"/>
      <c r="B4998" s="151" t="s">
        <v>1016</v>
      </c>
      <c r="C4998" s="155"/>
      <c r="D4998" s="155"/>
      <c r="E4998" s="155"/>
      <c r="F4998" s="155"/>
      <c r="G4998" s="155"/>
      <c r="H4998" s="155"/>
      <c r="I4998" s="155"/>
      <c r="J4998" s="155"/>
      <c r="K4998" s="155"/>
      <c r="L4998" s="155"/>
      <c r="M4998" s="155"/>
      <c r="N4998" s="155"/>
      <c r="O4998" s="155"/>
      <c r="P4998" s="155"/>
      <c r="Q4998" s="155"/>
      <c r="R4998" s="155"/>
      <c r="S4998" s="155"/>
      <c r="T4998" s="155"/>
      <c r="U4998" s="155"/>
      <c r="V4998" s="155"/>
      <c r="W4998" s="155"/>
      <c r="X4998" s="155"/>
      <c r="Y4998" s="155"/>
      <c r="Z4998" s="155"/>
      <c r="AA4998" s="155"/>
      <c r="AB4998" s="155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492.8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800.8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800.8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677.6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924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924</v>
      </c>
      <c r="AD5000" s="48">
        <f>(ROUND(AC5000-AC4999,1)/AC4999)</f>
        <v>0.15384615384615385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443.52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751.52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751.5</v>
      </c>
      <c r="AD5001" s="48">
        <f>(ROUND(AC5001-AC4999,1)/AC4999)</f>
        <v>-6.156343656343656E-2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443.52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751.52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751.5</v>
      </c>
      <c r="AD5002" s="48">
        <f>(ROUND(AC5002-AC4999,1)/AC4999)</f>
        <v>-6.156343656343656E-2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443.52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751.52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751.5</v>
      </c>
      <c r="AD5003" s="48">
        <f>(ROUND(AC5003-AC4999,1)/AC4999)</f>
        <v>-6.156343656343656E-2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443.52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751.52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751.5</v>
      </c>
      <c r="AD5004" s="48">
        <f>(ROUND(AC5004-AC4999,1)/AC4999)</f>
        <v>-6.156343656343656E-2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162.24</v>
      </c>
      <c r="T5005" s="14">
        <f>(O5005/100)*(K5005*$K$9)</f>
        <v>450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263.64</v>
      </c>
      <c r="Y5005" s="14">
        <f t="shared" si="1580"/>
        <v>675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938.6</v>
      </c>
      <c r="AD5005" s="48">
        <f>(ROUND(AC5005-AC4999,1)/AC4999)</f>
        <v>0.17207792207792211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-0.31143856143856147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162.24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450</v>
      </c>
      <c r="W5007" s="14">
        <f>(R5007/100)*(K5007*$K$11)+(R5007/100)*(L5007*$L$11)</f>
        <v>0</v>
      </c>
      <c r="X5007" s="14">
        <f t="shared" si="1579"/>
        <v>263.64</v>
      </c>
      <c r="Y5007" s="14">
        <f t="shared" si="1580"/>
        <v>0</v>
      </c>
      <c r="Z5007" s="14">
        <f t="shared" si="1581"/>
        <v>0</v>
      </c>
      <c r="AA5007" s="14">
        <f t="shared" si="1582"/>
        <v>675</v>
      </c>
      <c r="AB5007" s="14">
        <f t="shared" si="1584"/>
        <v>0</v>
      </c>
      <c r="AC5007" s="15">
        <f t="shared" si="1583"/>
        <v>938.6</v>
      </c>
      <c r="AD5007" s="48">
        <f>(ROUND(AC5007-AC4999,1)/AC4999)</f>
        <v>0.17207792207792211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162.24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450</v>
      </c>
      <c r="X5008" s="14">
        <f t="shared" si="1579"/>
        <v>263.64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675</v>
      </c>
      <c r="AC5008" s="15">
        <f t="shared" si="1583"/>
        <v>938.6</v>
      </c>
      <c r="AD5008" s="48">
        <f>(ROUND(AC5008-AC4999,1)/AC4999)</f>
        <v>0.17207792207792211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716.1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947.1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947.1</v>
      </c>
      <c r="AD5009" s="48">
        <f>(ROUND(AC5009-AC4999,1)/AC4999)</f>
        <v>0.18269230769230771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716.1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947.1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947.1</v>
      </c>
      <c r="AD5010" s="48">
        <f>(ROUND(AC5010-AC4999,1)/AC4999)</f>
        <v>0.18269230769230771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716.1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947.1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947.1</v>
      </c>
      <c r="AD5011" s="48">
        <f>(ROUND(AC5011-AC4999,1)/AC4999)</f>
        <v>0.18269230769230771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585.20000000000005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831.6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831.6</v>
      </c>
      <c r="AD5012" s="48">
        <f>(ROUND(AC5012-AC4999,1)/AC4999)</f>
        <v>3.8461538461538464E-2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776.16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1022.56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1022.6</v>
      </c>
      <c r="AD5013" s="48">
        <f>(ROUND(AC5013-AC4999,1)/AC4999)</f>
        <v>0.276973026973027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120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400</v>
      </c>
      <c r="X5014" s="52">
        <f t="shared" si="1585"/>
        <v>220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600</v>
      </c>
      <c r="AC5014" s="53">
        <f>ROUND(X5014+Y5014+Z5014+AA5014+AB5014,1)</f>
        <v>820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380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320</v>
      </c>
      <c r="X5015" s="14">
        <f t="shared" si="1585"/>
        <v>460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480</v>
      </c>
      <c r="AC5015" s="15">
        <f>ROUND(X5015+Y5015+Z5015+AA5015+AB5015,1)</f>
        <v>940</v>
      </c>
      <c r="AD5015" s="48">
        <f>(ROUND(AC5015-AC5014,1)/AC5014)</f>
        <v>0.14634146341463414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108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360</v>
      </c>
      <c r="X5016" s="14">
        <f t="shared" si="1585"/>
        <v>208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560</v>
      </c>
      <c r="AC5016" s="15">
        <f t="shared" ref="AC5016:AC5028" si="1589">ROUND(X5016+Y5016+Z5016+AA5016+AB5016,1)</f>
        <v>768</v>
      </c>
      <c r="AD5016" s="48">
        <f>(ROUND(AC5016-AC5014,1)/AC5014)</f>
        <v>-6.3414634146341464E-2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108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360</v>
      </c>
      <c r="X5017" s="14">
        <f t="shared" si="1585"/>
        <v>208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560</v>
      </c>
      <c r="AC5017" s="15">
        <f t="shared" si="1589"/>
        <v>768</v>
      </c>
      <c r="AD5017" s="48">
        <f>(ROUND(AC5017-AC5014,1)/AC5014)</f>
        <v>-6.3414634146341464E-2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108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360</v>
      </c>
      <c r="X5018" s="14">
        <f t="shared" si="1585"/>
        <v>208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560</v>
      </c>
      <c r="AC5018" s="15">
        <f t="shared" si="1589"/>
        <v>768</v>
      </c>
      <c r="AD5018" s="48">
        <f>(ROUND(AC5018-AC5014,1)/AC5014)</f>
        <v>-6.3414634146341464E-2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108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360</v>
      </c>
      <c r="X5019" s="14">
        <f t="shared" si="1585"/>
        <v>208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560</v>
      </c>
      <c r="AC5019" s="15">
        <f t="shared" si="1589"/>
        <v>768</v>
      </c>
      <c r="AD5019" s="48">
        <f>(ROUND(AC5019-AC5014,1)/AC5014)</f>
        <v>-6.3414634146341464E-2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39</v>
      </c>
      <c r="T5020" s="14">
        <f>(O5020/100)*(K5020*$K$9)</f>
        <v>600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71.5</v>
      </c>
      <c r="Y5020" s="14">
        <f t="shared" si="1586"/>
        <v>900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971.5</v>
      </c>
      <c r="AD5020" s="48">
        <f>(ROUND(AC5020-AC5014,1)/AC5014)</f>
        <v>0.18475609756097561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-0.22865853658536586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39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600</v>
      </c>
      <c r="W5022" s="14">
        <f>(R5022/100)*(K5022*$K$11)+(R5022/100)*(L5022*$L$11)</f>
        <v>0</v>
      </c>
      <c r="X5022" s="14">
        <f t="shared" si="1585"/>
        <v>71.5</v>
      </c>
      <c r="Y5022" s="14">
        <f t="shared" si="1586"/>
        <v>0</v>
      </c>
      <c r="Z5022" s="14">
        <f t="shared" si="1587"/>
        <v>0</v>
      </c>
      <c r="AA5022" s="14">
        <f t="shared" si="1588"/>
        <v>900</v>
      </c>
      <c r="AB5022" s="14">
        <f t="shared" si="1590"/>
        <v>0</v>
      </c>
      <c r="AC5022" s="15">
        <f t="shared" si="1589"/>
        <v>971.5</v>
      </c>
      <c r="AD5022" s="48">
        <f>(ROUND(AC5022-AC5014,1)/AC5014)</f>
        <v>0.18475609756097561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39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660</v>
      </c>
      <c r="X5023" s="14">
        <f t="shared" si="1585"/>
        <v>71.5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960</v>
      </c>
      <c r="AC5023" s="15">
        <f t="shared" si="1589"/>
        <v>1031.5</v>
      </c>
      <c r="AD5023" s="48">
        <f>(ROUND(AC5023-AC5014,1)/AC5014)</f>
        <v>0.25792682926829269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210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540</v>
      </c>
      <c r="X5024" s="14">
        <f>N5024+S5024</f>
        <v>285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690</v>
      </c>
      <c r="AC5024" s="15">
        <f t="shared" si="1589"/>
        <v>975</v>
      </c>
      <c r="AD5024" s="48">
        <f>(ROUND(AC5024-AC5014,1)/AC5014)</f>
        <v>0.18902439024390244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739.2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970.2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970.2</v>
      </c>
      <c r="AD5025" s="48">
        <f>(ROUND(AC5025-AC5014,1)/AC5014)</f>
        <v>0.18317073170731707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739.2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970.2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970.2</v>
      </c>
      <c r="AD5026" s="48">
        <f>(ROUND(AC5026-AC5014,1)/AC5014)</f>
        <v>0.18317073170731707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340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320</v>
      </c>
      <c r="X5027" s="14">
        <f t="shared" si="1591"/>
        <v>420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480</v>
      </c>
      <c r="AC5027" s="15">
        <f t="shared" si="1589"/>
        <v>900</v>
      </c>
      <c r="AD5027" s="48">
        <f>(ROUND(AC5027-AC5014,1)/AC5014)</f>
        <v>9.7560975609756101E-2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408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320</v>
      </c>
      <c r="X5028" s="14">
        <f t="shared" si="1591"/>
        <v>488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480</v>
      </c>
      <c r="AC5028" s="15">
        <f t="shared" si="1589"/>
        <v>968</v>
      </c>
      <c r="AD5028" s="48">
        <f>(ROUND(AC5028-AC5014,1)/AC5014)</f>
        <v>0.18048780487804877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217.60000000000002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353.6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353.6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299.20000000000005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408.00000000000006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408</v>
      </c>
      <c r="AD5030" s="48">
        <f>(ROUND(AC5030-AC5029,1)/AC5029)</f>
        <v>0.15384615384615383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195.84000000000003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331.84000000000003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331.8</v>
      </c>
      <c r="AD5031" s="48">
        <f>(ROUND(AC5031-AC5029,1)/AC5029)</f>
        <v>-6.1651583710407236E-2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195.84000000000003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331.84000000000003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331.8</v>
      </c>
      <c r="AD5032" s="48">
        <f>(ROUND(AC5032-AC5029,1)/AC5029)</f>
        <v>-6.1651583710407236E-2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195.84000000000003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331.84000000000003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331.8</v>
      </c>
      <c r="AD5033" s="48">
        <f>(ROUND(AC5033-AC5029,1)/AC5029)</f>
        <v>-6.1651583710407236E-2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195.84000000000003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331.84000000000003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331.8</v>
      </c>
      <c r="AD5034" s="48">
        <f>(ROUND(AC5034-AC5029,1)/AC5029)</f>
        <v>-6.1651583710407236E-2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70.72</v>
      </c>
      <c r="T5035" s="14">
        <f>(O5035/100)*(K5035*$K$9)</f>
        <v>204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114.92</v>
      </c>
      <c r="Y5035" s="14">
        <f t="shared" si="1592"/>
        <v>306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420.9</v>
      </c>
      <c r="AD5035" s="48">
        <f>(ROUND(AC5035-AC5029,1)/AC5029)</f>
        <v>0.19032805429864252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-0.29807692307692307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70.72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204</v>
      </c>
      <c r="W5037" s="14">
        <f>(R5037/100)*(K5037*$K$11)+(R5037/100)*(L5037*$L$11)</f>
        <v>0</v>
      </c>
      <c r="X5037" s="14">
        <f t="shared" si="1591"/>
        <v>114.92</v>
      </c>
      <c r="Y5037" s="14">
        <f t="shared" si="1592"/>
        <v>0</v>
      </c>
      <c r="Z5037" s="14">
        <f t="shared" si="1593"/>
        <v>0</v>
      </c>
      <c r="AA5037" s="14">
        <f t="shared" si="1594"/>
        <v>306</v>
      </c>
      <c r="AB5037" s="14">
        <f t="shared" si="1596"/>
        <v>0</v>
      </c>
      <c r="AC5037" s="15">
        <f t="shared" si="1595"/>
        <v>420.9</v>
      </c>
      <c r="AD5037" s="48">
        <f>(ROUND(AC5037-AC5029,1)/AC5029)</f>
        <v>0.19032805429864252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70.72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204</v>
      </c>
      <c r="X5038" s="14">
        <f t="shared" si="1591"/>
        <v>114.92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306</v>
      </c>
      <c r="AC5038" s="15">
        <f t="shared" si="1595"/>
        <v>420.9</v>
      </c>
      <c r="AD5038" s="48">
        <f>(ROUND(AC5038-AC5029,1)/AC5029)</f>
        <v>0.19032805429864252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316.2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418.2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418.2</v>
      </c>
      <c r="AD5039" s="48">
        <f>(ROUND(AC5039-AC5029,1)/AC5029)</f>
        <v>0.18269230769230765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316.2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418.2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418.2</v>
      </c>
      <c r="AD5040" s="48">
        <f>(ROUND(AC5040-AC5029,1)/AC5029)</f>
        <v>0.18269230769230765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316.2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418.2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418.2</v>
      </c>
      <c r="AD5041" s="48">
        <f>(ROUND(AC5041-AC5029,1)/AC5029)</f>
        <v>0.18269230769230765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326.40000000000003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435.20000000000005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435.2</v>
      </c>
      <c r="AD5042" s="48">
        <f>(ROUND(AC5042-AC5029,1)/AC5029)</f>
        <v>0.23076923076923073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274.72000000000003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383.52000000000004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383.5</v>
      </c>
      <c r="AD5043" s="48">
        <f>(ROUND(AC5043-AC5029,1)/AC5029)</f>
        <v>8.4558823529411756E-2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240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390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390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330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450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450</v>
      </c>
      <c r="AD5045" s="48">
        <f>(ROUND(AC5045-AC5044,1)/AC5044)</f>
        <v>0.15384615384615385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216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366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366</v>
      </c>
      <c r="AD5046" s="48">
        <f>(ROUND(AC5046-AC5044,1)/AC5044)</f>
        <v>-6.1538461538461542E-2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216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366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366</v>
      </c>
      <c r="AD5047" s="48">
        <f>(ROUND(AC5047-AC5044,1)/AC5044)</f>
        <v>-6.1538461538461542E-2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216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366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366</v>
      </c>
      <c r="AD5048" s="48">
        <f>(ROUND(AC5048-AC5044,1)/AC5044)</f>
        <v>-6.1538461538461542E-2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216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366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366</v>
      </c>
      <c r="AD5049" s="48">
        <f>(ROUND(AC5049-AC5044,1)/AC5044)</f>
        <v>-6.1538461538461542E-2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79.039999999999992</v>
      </c>
      <c r="T5050" s="14">
        <f>(O5050/100)*(K5050*$K$9)</f>
        <v>225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128.44</v>
      </c>
      <c r="Y5050" s="14">
        <f t="shared" si="1598"/>
        <v>337.5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465.9</v>
      </c>
      <c r="AD5050" s="48">
        <f>(ROUND(AC5050-AC5044,1)/AC5044)</f>
        <v>0.19461538461538463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-0.29641025641025642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79.039999999999992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225</v>
      </c>
      <c r="W5052" s="14">
        <f>(R5052/100)*(K5052*$K$11)+(R5052/100)*(L5052*$L$11)</f>
        <v>0</v>
      </c>
      <c r="X5052" s="14">
        <f t="shared" si="1597"/>
        <v>128.44</v>
      </c>
      <c r="Y5052" s="14">
        <f t="shared" si="1598"/>
        <v>0</v>
      </c>
      <c r="Z5052" s="14">
        <f t="shared" si="1599"/>
        <v>0</v>
      </c>
      <c r="AA5052" s="14">
        <f t="shared" si="1600"/>
        <v>337.5</v>
      </c>
      <c r="AB5052" s="14">
        <f t="shared" si="1602"/>
        <v>0</v>
      </c>
      <c r="AC5052" s="15">
        <f t="shared" si="1601"/>
        <v>465.9</v>
      </c>
      <c r="AD5052" s="48">
        <f>(ROUND(AC5052-AC5044,1)/AC5044)</f>
        <v>0.19461538461538463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79.039999999999992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225</v>
      </c>
      <c r="X5053" s="14">
        <f t="shared" si="1597"/>
        <v>128.44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337.5</v>
      </c>
      <c r="AC5053" s="15">
        <f t="shared" si="1601"/>
        <v>465.9</v>
      </c>
      <c r="AD5053" s="48">
        <f>(ROUND(AC5053-AC5044,1)/AC5044)</f>
        <v>0.19461538461538463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348.75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461.25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461.3</v>
      </c>
      <c r="AD5054" s="48">
        <f>(ROUND(AC5054-AC5044,1)/AC5044)</f>
        <v>0.18282051282051281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348.75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461.25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461.3</v>
      </c>
      <c r="AD5055" s="48">
        <f>(ROUND(AC5055-AC5044,1)/AC5044)</f>
        <v>0.18282051282051281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348.75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461.25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461.3</v>
      </c>
      <c r="AD5056" s="48">
        <f>(ROUND(AC5056-AC5044,1)/AC5044)</f>
        <v>0.18282051282051281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351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471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471</v>
      </c>
      <c r="AD5057" s="48">
        <f>(ROUND(AC5057-AC5044,1)/AC5044)</f>
        <v>0.2076923076923077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312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432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432</v>
      </c>
      <c r="AD5058" s="48">
        <f>(ROUND(AC5058-AC5044,1)/AC5044)</f>
        <v>0.1076923076923077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352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512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512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448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576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576</v>
      </c>
      <c r="AD5060" s="48">
        <f>(ROUND(AC5060-AC5059,1)/AC5059)</f>
        <v>0.125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316.8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476.8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476.8</v>
      </c>
      <c r="AD5061" s="48">
        <f>(ROUND(AC5061-AC5059,1)/AC5059)</f>
        <v>-6.8750000000000006E-2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316.8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476.8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476.8</v>
      </c>
      <c r="AD5062" s="48">
        <f>(ROUND(AC5062-AC5059,1)/AC5059)</f>
        <v>-6.8750000000000006E-2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316.8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476.8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476.8</v>
      </c>
      <c r="AD5063" s="48">
        <f>(ROUND(AC5063-AC5059,1)/AC5059)</f>
        <v>-6.8750000000000006E-2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316.8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476.8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476.8</v>
      </c>
      <c r="AD5064" s="48">
        <f>(ROUND(AC5064-AC5059,1)/AC5059)</f>
        <v>-6.8750000000000006E-2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114.4</v>
      </c>
      <c r="T5065" s="14">
        <f>(O5065/100)*(K5065*$K$9)</f>
        <v>300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166.4</v>
      </c>
      <c r="Y5065" s="14">
        <f t="shared" si="1604"/>
        <v>450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616.4</v>
      </c>
      <c r="AD5065" s="48">
        <f>(ROUND(AC5065-AC5059,1)/AC5059)</f>
        <v>0.20390625000000001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-0.3125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114.4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300</v>
      </c>
      <c r="W5067" s="14">
        <f>(R5067/100)*(K5067*$K$11)+(R5067/100)*(L5067*$L$11)</f>
        <v>0</v>
      </c>
      <c r="X5067" s="14">
        <f t="shared" si="1603"/>
        <v>166.4</v>
      </c>
      <c r="Y5067" s="14">
        <f t="shared" si="1604"/>
        <v>0</v>
      </c>
      <c r="Z5067" s="14">
        <f t="shared" si="1605"/>
        <v>0</v>
      </c>
      <c r="AA5067" s="14">
        <f t="shared" si="1606"/>
        <v>450</v>
      </c>
      <c r="AB5067" s="14">
        <f t="shared" si="1608"/>
        <v>0</v>
      </c>
      <c r="AC5067" s="15">
        <f t="shared" si="1607"/>
        <v>616.4</v>
      </c>
      <c r="AD5067" s="48">
        <f>(ROUND(AC5067-AC5059,1)/AC5059)</f>
        <v>0.20390625000000001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114.4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300</v>
      </c>
      <c r="X5068" s="14">
        <f t="shared" si="1603"/>
        <v>166.4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450</v>
      </c>
      <c r="AC5068" s="15">
        <f t="shared" si="1607"/>
        <v>616.4</v>
      </c>
      <c r="AD5068" s="48">
        <f>(ROUND(AC5068-AC5059,1)/AC5059)</f>
        <v>0.20390625000000001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480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600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600</v>
      </c>
      <c r="AD5069" s="48">
        <f>(ROUND(AC5069-AC5059,1)/AC5059)</f>
        <v>0.171875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480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600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600</v>
      </c>
      <c r="AD5070" s="48">
        <f>(ROUND(AC5070-AC5059,1)/AC5059)</f>
        <v>0.171875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480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600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600</v>
      </c>
      <c r="AD5071" s="48">
        <f>(ROUND(AC5071-AC5059,1)/AC5059)</f>
        <v>0.171875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505.6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633.6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633.6</v>
      </c>
      <c r="AD5072" s="48">
        <f>(ROUND(AC5072-AC5059,1)/AC5059)</f>
        <v>0.23749999999999999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396.8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524.79999999999995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524.79999999999995</v>
      </c>
      <c r="AD5073" s="48">
        <f>(ROUND(AC5073-AC5059,1)/AC5059)</f>
        <v>2.5000000000000001E-2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224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364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364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308.00000000000006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420.00000000000006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420</v>
      </c>
      <c r="AD5075" s="48">
        <f>(ROUND(AC5075-AC5074,1)/AC5074)</f>
        <v>0.15384615384615385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201.6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341.6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341.6</v>
      </c>
      <c r="AD5076" s="48">
        <f>(ROUND(AC5076-AC5074,1)/AC5074)</f>
        <v>-6.1538461538461535E-2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201.6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341.6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341.6</v>
      </c>
      <c r="AD5077" s="48">
        <f>(ROUND(AC5077-AC5074,1)/AC5074)</f>
        <v>-6.1538461538461535E-2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201.6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341.6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341.6</v>
      </c>
      <c r="AD5078" s="48">
        <f>(ROUND(AC5078-AC5074,1)/AC5074)</f>
        <v>-6.1538461538461535E-2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201.6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341.6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341.6</v>
      </c>
      <c r="AD5079" s="48">
        <f>(ROUND(AC5079-AC5074,1)/AC5074)</f>
        <v>-6.1538461538461535E-2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72.8</v>
      </c>
      <c r="T5080" s="14">
        <f>(O5080/100)*(K5080*$K$9)</f>
        <v>210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118.3</v>
      </c>
      <c r="Y5080" s="14">
        <f t="shared" si="1610"/>
        <v>315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433.3</v>
      </c>
      <c r="AD5080" s="48">
        <f>(ROUND(AC5080-AC5074,1)/AC5074)</f>
        <v>0.19038461538461537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-0.29807692307692307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72.8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210</v>
      </c>
      <c r="W5082" s="14">
        <f>(R5082/100)*(K5082*$K$11)+(R5082/100)*(L5082*$L$11)</f>
        <v>0</v>
      </c>
      <c r="X5082" s="14">
        <f t="shared" si="1609"/>
        <v>118.3</v>
      </c>
      <c r="Y5082" s="14">
        <f t="shared" si="1610"/>
        <v>0</v>
      </c>
      <c r="Z5082" s="14">
        <f t="shared" si="1611"/>
        <v>0</v>
      </c>
      <c r="AA5082" s="14">
        <f t="shared" si="1612"/>
        <v>315</v>
      </c>
      <c r="AB5082" s="14">
        <f t="shared" si="1614"/>
        <v>0</v>
      </c>
      <c r="AC5082" s="15">
        <f t="shared" si="1613"/>
        <v>433.3</v>
      </c>
      <c r="AD5082" s="48">
        <f>(ROUND(AC5082-AC5074,1)/AC5074)</f>
        <v>0.19038461538461537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72.8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210</v>
      </c>
      <c r="X5083" s="14">
        <f t="shared" si="1609"/>
        <v>118.3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315</v>
      </c>
      <c r="AC5083" s="15">
        <f t="shared" si="1613"/>
        <v>433.3</v>
      </c>
      <c r="AD5083" s="48">
        <f>(ROUND(AC5083-AC5074,1)/AC5074)</f>
        <v>0.19038461538461537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325.5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430.5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430.5</v>
      </c>
      <c r="AD5084" s="48">
        <f>(ROUND(AC5084-AC5074,1)/AC5074)</f>
        <v>0.18269230769230768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325.5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430.5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430.5</v>
      </c>
      <c r="AD5085" s="48">
        <f>(ROUND(AC5085-AC5074,1)/AC5074)</f>
        <v>0.18269230769230768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325.5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430.5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430.5</v>
      </c>
      <c r="AD5086" s="48">
        <f>(ROUND(AC5086-AC5074,1)/AC5074)</f>
        <v>0.18269230769230768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263.20000000000005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375.20000000000005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375.2</v>
      </c>
      <c r="AD5087" s="48">
        <f>(ROUND(AC5087-AC5074,1)/AC5074)</f>
        <v>3.0769230769230767E-2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336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448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448</v>
      </c>
      <c r="AD5088" s="48">
        <f>(ROUND(AC5088-AC5074,1)/AC5074)</f>
        <v>0.23076923076923078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320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520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520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320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520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520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320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520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520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320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520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520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320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520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520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320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520</v>
      </c>
      <c r="AA5094" s="14">
        <f t="shared" si="1628"/>
        <v>0</v>
      </c>
      <c r="AB5094" s="14">
        <f t="shared" si="1629"/>
        <v>0</v>
      </c>
      <c r="AC5094" s="15">
        <f t="shared" si="1630"/>
        <v>520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320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520</v>
      </c>
      <c r="AB5095" s="14">
        <f t="shared" si="1629"/>
        <v>0</v>
      </c>
      <c r="AC5095" s="15">
        <f t="shared" si="1630"/>
        <v>520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320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520</v>
      </c>
      <c r="AC5096" s="15">
        <f t="shared" si="1630"/>
        <v>520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280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420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420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364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476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476</v>
      </c>
      <c r="AD5098" s="48">
        <f>(ROUND(AC5098-AC5097,1)/AC5097)</f>
        <v>0.13333333333333333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251.99999999999997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392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392</v>
      </c>
      <c r="AD5099" s="48">
        <f>(ROUND(AC5099-AC5097,1)/AC5097)</f>
        <v>-6.6666666666666666E-2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251.99999999999997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392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392</v>
      </c>
      <c r="AD5100" s="48">
        <f>(ROUND(AC5100-AC5097,1)/AC5097)</f>
        <v>-6.6666666666666666E-2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251.99999999999997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392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392</v>
      </c>
      <c r="AD5101" s="48">
        <f>(ROUND(AC5101-AC5097,1)/AC5097)</f>
        <v>-6.6666666666666666E-2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251.99999999999997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392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392</v>
      </c>
      <c r="AD5102" s="48">
        <f>(ROUND(AC5102-AC5097,1)/AC5097)</f>
        <v>-6.6666666666666666E-2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91</v>
      </c>
      <c r="T5103" s="14">
        <f>(O5103/100)*(K5103*$K$9)</f>
        <v>240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136.5</v>
      </c>
      <c r="Y5103" s="14">
        <f t="shared" si="1626"/>
        <v>360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496.5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-0.32023809523809521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91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240</v>
      </c>
      <c r="W5105" s="14">
        <f>(R5105/100)*(K5105*$K$11)+(R5105/100)*(L5105*$L$11)</f>
        <v>0</v>
      </c>
      <c r="X5105" s="14">
        <f t="shared" si="1615"/>
        <v>136.5</v>
      </c>
      <c r="Y5105" s="14">
        <f t="shared" si="1626"/>
        <v>0</v>
      </c>
      <c r="Z5105" s="14">
        <f t="shared" si="1627"/>
        <v>0</v>
      </c>
      <c r="AA5105" s="14">
        <f t="shared" si="1628"/>
        <v>360</v>
      </c>
      <c r="AB5105" s="14">
        <f t="shared" si="1632"/>
        <v>0</v>
      </c>
      <c r="AC5105" s="15">
        <f t="shared" si="1631"/>
        <v>496.5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91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240</v>
      </c>
      <c r="X5106" s="14">
        <f t="shared" si="1615"/>
        <v>136.5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360</v>
      </c>
      <c r="AC5106" s="15">
        <f t="shared" si="1631"/>
        <v>496.5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378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483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483</v>
      </c>
      <c r="AD5107" s="48">
        <f>(ROUND(AC5107-AC5097,1)/AC5097)</f>
        <v>0.15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378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483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483</v>
      </c>
      <c r="AD5108" s="48">
        <f>(ROUND(AC5108-AC5097,1)/AC5097)</f>
        <v>0.15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378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483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483</v>
      </c>
      <c r="AD5109" s="48">
        <f>(ROUND(AC5109-AC5097,1)/AC5097)</f>
        <v>0.15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347.20000000000005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459.20000000000005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459.2</v>
      </c>
      <c r="AD5110" s="48">
        <f>(ROUND(AC5110-AC5097,1)/AC5097)</f>
        <v>9.3333333333333338E-2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411.6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523.6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523.6</v>
      </c>
      <c r="AD5111" s="48">
        <f>(ROUND(AC5111-AC5097,1)/AC5097)</f>
        <v>0.24666666666666665</v>
      </c>
    </row>
    <row r="5112" spans="1:30">
      <c r="A5112" s="107"/>
      <c r="B5112" s="151" t="s">
        <v>210</v>
      </c>
      <c r="C5112" s="151"/>
      <c r="D5112" s="151"/>
      <c r="E5112" s="151"/>
      <c r="F5112" s="151"/>
      <c r="G5112" s="151"/>
      <c r="H5112" s="151"/>
      <c r="I5112" s="151"/>
      <c r="J5112" s="151"/>
      <c r="K5112" s="151"/>
      <c r="L5112" s="151"/>
      <c r="M5112" s="151"/>
      <c r="N5112" s="151"/>
      <c r="O5112" s="151"/>
      <c r="P5112" s="151"/>
      <c r="Q5112" s="151"/>
      <c r="R5112" s="151"/>
      <c r="S5112" s="151"/>
      <c r="T5112" s="151"/>
      <c r="U5112" s="151"/>
      <c r="V5112" s="151"/>
      <c r="W5112" s="151"/>
      <c r="X5112" s="151"/>
      <c r="Y5112" s="151"/>
      <c r="Z5112" s="151"/>
      <c r="AA5112" s="151"/>
      <c r="AB5112" s="151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238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408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408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240.79999999999998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412.79999999999995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412.8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296.8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508.8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508.8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302.39999999999998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518.4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518.4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256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416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416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340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510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510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286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416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416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324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504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504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272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408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408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1" t="s">
        <v>219</v>
      </c>
      <c r="C5167" s="151"/>
      <c r="D5167" s="151"/>
      <c r="E5167" s="151"/>
      <c r="F5167" s="151"/>
      <c r="G5167" s="151"/>
      <c r="H5167" s="151"/>
      <c r="I5167" s="151"/>
      <c r="J5167" s="151"/>
      <c r="K5167" s="151"/>
      <c r="L5167" s="151"/>
      <c r="M5167" s="151"/>
      <c r="N5167" s="151"/>
      <c r="O5167" s="151"/>
      <c r="P5167" s="151"/>
      <c r="Q5167" s="151"/>
      <c r="R5167" s="151"/>
      <c r="S5167" s="151"/>
      <c r="T5167" s="151"/>
      <c r="U5167" s="151"/>
      <c r="V5167" s="151"/>
      <c r="W5167" s="151"/>
      <c r="X5167" s="151"/>
      <c r="Y5167" s="151"/>
      <c r="Z5167" s="151"/>
      <c r="AA5167" s="151"/>
      <c r="AB5167" s="151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408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612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612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418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608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608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396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616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616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1" t="s">
        <v>221</v>
      </c>
      <c r="C5186" s="151"/>
      <c r="D5186" s="151"/>
      <c r="E5186" s="151"/>
      <c r="F5186" s="151"/>
      <c r="G5186" s="151"/>
      <c r="H5186" s="151"/>
      <c r="I5186" s="151"/>
      <c r="J5186" s="151"/>
      <c r="K5186" s="151"/>
      <c r="L5186" s="151"/>
      <c r="M5186" s="151"/>
      <c r="N5186" s="151"/>
      <c r="O5186" s="151"/>
      <c r="P5186" s="151"/>
      <c r="Q5186" s="151"/>
      <c r="R5186" s="151"/>
      <c r="S5186" s="151"/>
      <c r="T5186" s="151"/>
      <c r="U5186" s="151"/>
      <c r="V5186" s="151"/>
      <c r="W5186" s="151"/>
      <c r="X5186" s="151"/>
      <c r="Y5186" s="151"/>
      <c r="Z5186" s="151"/>
      <c r="AA5186" s="151"/>
      <c r="AB5186" s="151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395.20000000000005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603.20000000000005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603.20000000000005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402.8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614.79999999999995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614.79999999999995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412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618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618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400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600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600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422.4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614.4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614.4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114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304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304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336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616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616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1" t="s">
        <v>351</v>
      </c>
      <c r="C5229" s="151"/>
      <c r="D5229" s="151"/>
      <c r="E5229" s="151"/>
      <c r="F5229" s="151"/>
      <c r="G5229" s="151"/>
      <c r="H5229" s="151"/>
      <c r="I5229" s="151"/>
      <c r="J5229" s="151"/>
      <c r="K5229" s="151"/>
      <c r="L5229" s="151"/>
      <c r="M5229" s="151"/>
      <c r="N5229" s="151"/>
      <c r="O5229" s="151"/>
      <c r="P5229" s="151"/>
      <c r="Q5229" s="151"/>
      <c r="R5229" s="151"/>
      <c r="S5229" s="151"/>
      <c r="T5229" s="151"/>
      <c r="U5229" s="151"/>
      <c r="V5229" s="151"/>
      <c r="W5229" s="151"/>
      <c r="X5229" s="151"/>
      <c r="Y5229" s="151"/>
      <c r="Z5229" s="151"/>
      <c r="AA5229" s="151"/>
      <c r="AB5229" s="151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1" t="s">
        <v>454</v>
      </c>
      <c r="C5231" s="151"/>
      <c r="D5231" s="151"/>
      <c r="E5231" s="151"/>
      <c r="F5231" s="151"/>
      <c r="G5231" s="151"/>
      <c r="H5231" s="151"/>
      <c r="I5231" s="151"/>
      <c r="J5231" s="151"/>
      <c r="K5231" s="151"/>
      <c r="L5231" s="151"/>
      <c r="M5231" s="151"/>
      <c r="N5231" s="151"/>
      <c r="O5231" s="151"/>
      <c r="P5231" s="151"/>
      <c r="Q5231" s="151"/>
      <c r="R5231" s="151"/>
      <c r="S5231" s="151"/>
      <c r="T5231" s="151"/>
      <c r="U5231" s="151"/>
      <c r="V5231" s="151"/>
      <c r="W5231" s="151"/>
      <c r="X5231" s="151"/>
      <c r="Y5231" s="151"/>
      <c r="Z5231" s="151"/>
      <c r="AA5231" s="151"/>
      <c r="AB5231" s="151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50.92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184.92000000000002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184.9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56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196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196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94.800000000000011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252.8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252.8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93.600000000000009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249.60000000000002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249.6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57.599999999999994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201.6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201.6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56.8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198.8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198.8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93.600000000000009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249.60000000000002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249.6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96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256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256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200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400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400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55.199999999999996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193.2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193.2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55.199999999999996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193.2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193.2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59.2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207.2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207.2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55.199999999999996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193.2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193.2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55.199999999999996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193.2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193.2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180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360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360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55.199999999999996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193.2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193.2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55.199999999999996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193.2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193.2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68.040000000000006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230.04000000000002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230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63.84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215.84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215.8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57.599999999999994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201.6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201.6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62.16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210.16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210.2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94.08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262.08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262.10000000000002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99.6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265.60000000000002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265.60000000000002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91.64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249.64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249.6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67.2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179.2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179.2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216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432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432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220.00000000000003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440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440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88.16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240.16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240.2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98.399999999999991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262.39999999999998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262.39999999999998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105.6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281.60000000000002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281.60000000000002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98.399999999999991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262.39999999999998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262.39999999999998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89.320000000000007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243.32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243.3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102.08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278.08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278.10000000000002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112.8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300.8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300.8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204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408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408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105.6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281.60000000000002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281.60000000000002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240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480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480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240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480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480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292.8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536.79999999999995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536.79999999999995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216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432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432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358.40000000000003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582.40000000000009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582.4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448.00000000000006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672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672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259.20000000000005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475.20000000000005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475.2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352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572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572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48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128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168</v>
      </c>
      <c r="Y5276" s="14">
        <f t="shared" ref="Y5276" si="1677">O5276+T5276</f>
        <v>0</v>
      </c>
      <c r="Z5276" s="14">
        <f t="shared" ref="Z5276" si="1678">P5276+U5276</f>
        <v>288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456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63.84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215.84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215.8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185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435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435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60.48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204.48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204.5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106.4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258.39999999999998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258.39999999999998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89.04</v>
      </c>
      <c r="T5281" s="14">
        <f t="shared" si="1688"/>
        <v>0</v>
      </c>
      <c r="U5281" s="14">
        <f t="shared" si="1689"/>
        <v>9.68</v>
      </c>
      <c r="V5281" s="14">
        <f t="shared" si="1690"/>
        <v>0</v>
      </c>
      <c r="W5281" s="14">
        <f t="shared" si="1691"/>
        <v>0</v>
      </c>
      <c r="X5281" s="14">
        <f t="shared" si="1692"/>
        <v>301.04000000000002</v>
      </c>
      <c r="Y5281" s="14">
        <f t="shared" si="1693"/>
        <v>0</v>
      </c>
      <c r="Z5281" s="14">
        <f t="shared" si="1694"/>
        <v>31.68</v>
      </c>
      <c r="AA5281" s="14">
        <f t="shared" si="1695"/>
        <v>0</v>
      </c>
      <c r="AB5281" s="14">
        <f t="shared" si="1696"/>
        <v>0</v>
      </c>
      <c r="AC5281" s="15">
        <f t="shared" si="1697"/>
        <v>332.7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55.000000000000007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165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165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122.76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320.76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320.8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140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340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340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106.64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278.64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278.60000000000002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102.92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268.92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268.89999999999998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102.92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268.92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268.89999999999998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96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256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256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110.36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288.36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288.39999999999998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102.92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268.92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268.89999999999998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117.8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307.8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307.8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108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288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288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184.8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448.8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448.8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572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832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832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176.12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414.12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414.1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352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572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572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520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780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780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155.52000000000001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371.52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371.5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500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750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750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159.6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387.6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387.6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158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316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316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128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288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288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288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468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468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360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540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540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220.00000000000003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440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440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96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256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256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105.6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281.60000000000002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281.60000000000002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105.6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281.60000000000002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281.60000000000002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200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400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400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105.6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281.60000000000002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281.60000000000002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320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520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520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64</v>
      </c>
      <c r="T5312" s="14">
        <f t="shared" ref="T5312" si="1720">(O5312/100)*(K5312*$K$3)</f>
        <v>144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224</v>
      </c>
      <c r="Y5312" s="14">
        <f t="shared" ref="Y5312" si="1725">O5312+T5312</f>
        <v>264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488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216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396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396</v>
      </c>
      <c r="AD5313" s="48"/>
    </row>
    <row r="5314" spans="1:30">
      <c r="A5314" s="107"/>
      <c r="B5314" s="151" t="s">
        <v>1045</v>
      </c>
      <c r="C5314" s="151"/>
      <c r="D5314" s="151"/>
      <c r="E5314" s="151"/>
      <c r="F5314" s="151"/>
      <c r="G5314" s="151"/>
      <c r="H5314" s="151"/>
      <c r="I5314" s="151"/>
      <c r="J5314" s="151"/>
      <c r="K5314" s="151"/>
      <c r="L5314" s="151"/>
      <c r="M5314" s="151"/>
      <c r="N5314" s="151"/>
      <c r="O5314" s="151"/>
      <c r="P5314" s="151"/>
      <c r="Q5314" s="151"/>
      <c r="R5314" s="151"/>
      <c r="S5314" s="151"/>
      <c r="T5314" s="151"/>
      <c r="U5314" s="151"/>
      <c r="V5314" s="151"/>
      <c r="W5314" s="151"/>
      <c r="X5314" s="151"/>
      <c r="Y5314" s="151"/>
      <c r="Z5314" s="151"/>
      <c r="AA5314" s="151"/>
      <c r="AB5314" s="151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320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520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520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278.39999999999998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510.4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510.4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336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546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546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332.8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540.79999999999995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540.79999999999995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200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400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400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208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416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416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371.2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603.20000000000005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603.20000000000005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198</v>
      </c>
      <c r="T5330" s="14">
        <f>(O5330/100)*(K5330*$K$3)</f>
        <v>0</v>
      </c>
      <c r="U5330" s="14">
        <f>(P5330/100)*(K5330*$K$3)+(P5330/100)*(L5330*$L$3)</f>
        <v>204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308</v>
      </c>
      <c r="Y5330" s="14">
        <f>O5330+T5330</f>
        <v>0</v>
      </c>
      <c r="Z5330" s="14">
        <f>P5330+U5330</f>
        <v>324</v>
      </c>
      <c r="AA5330" s="14">
        <f>Q5330+V5330</f>
        <v>0</v>
      </c>
      <c r="AB5330" s="14">
        <f>R5330+W5330</f>
        <v>0</v>
      </c>
      <c r="AC5330" s="15">
        <f>ROUND(X5330+Y5330+Z5330+AA5330+AB5330,1)</f>
        <v>632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160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320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320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500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750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750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400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650</v>
      </c>
      <c r="AA5336" s="14">
        <f>Q5336+V5336</f>
        <v>0</v>
      </c>
      <c r="AB5336" s="14">
        <f>R5336+W5336</f>
        <v>0</v>
      </c>
      <c r="AC5336" s="15">
        <f>ROUND(X5336+Y5336+Z5336+AA5336+AB5336,1)</f>
        <v>650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100</v>
      </c>
      <c r="F5337" s="11">
        <v>0</v>
      </c>
      <c r="G5337" s="11">
        <v>0</v>
      </c>
      <c r="H5337" s="11">
        <v>0</v>
      </c>
      <c r="I5337" s="51">
        <v>25</v>
      </c>
      <c r="J5337" s="51">
        <v>25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370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100</v>
      </c>
      <c r="F5338" s="12">
        <v>0</v>
      </c>
      <c r="G5338" s="12">
        <v>0</v>
      </c>
      <c r="H5338" s="12">
        <v>0</v>
      </c>
      <c r="I5338" s="13">
        <v>25</v>
      </c>
      <c r="J5338" s="13">
        <v>25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200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100</v>
      </c>
      <c r="T5338" s="14">
        <f>(O5338/100)*(K5338*$K$3)</f>
        <v>340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200</v>
      </c>
      <c r="Y5338" s="14">
        <f>O5338+T5338</f>
        <v>540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740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90</v>
      </c>
      <c r="E5339" s="11">
        <v>50</v>
      </c>
      <c r="F5339" s="11">
        <v>0</v>
      </c>
      <c r="G5339" s="11">
        <v>0</v>
      </c>
      <c r="H5339" s="11">
        <v>0</v>
      </c>
      <c r="I5339" s="51">
        <v>30</v>
      </c>
      <c r="J5339" s="51">
        <v>40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390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90</v>
      </c>
      <c r="E5340" s="12">
        <v>50</v>
      </c>
      <c r="F5340" s="12">
        <v>0</v>
      </c>
      <c r="G5340" s="12">
        <v>0</v>
      </c>
      <c r="H5340" s="12">
        <v>0</v>
      </c>
      <c r="I5340" s="13">
        <v>30</v>
      </c>
      <c r="J5340" s="13">
        <v>40</v>
      </c>
      <c r="K5340" s="13">
        <v>75</v>
      </c>
      <c r="L5340" s="13">
        <v>0</v>
      </c>
      <c r="M5340" s="13">
        <v>0</v>
      </c>
      <c r="N5340" s="14">
        <f>D5340*$D$3</f>
        <v>180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252</v>
      </c>
      <c r="T5340" s="14">
        <f>(O5340/100)*(K5340*$K$3)</f>
        <v>150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432</v>
      </c>
      <c r="Y5340" s="14">
        <f>O5340+T5340</f>
        <v>250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682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80</v>
      </c>
      <c r="E5341" s="11">
        <v>50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260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80</v>
      </c>
      <c r="E5342" s="12">
        <v>50</v>
      </c>
      <c r="F5342" s="12">
        <v>0</v>
      </c>
      <c r="G5342" s="12">
        <v>0</v>
      </c>
      <c r="H5342" s="12">
        <v>0</v>
      </c>
      <c r="I5342" s="13">
        <v>10</v>
      </c>
      <c r="J5342" s="13">
        <v>60</v>
      </c>
      <c r="K5342" s="13">
        <v>80</v>
      </c>
      <c r="L5342" s="13">
        <v>0</v>
      </c>
      <c r="M5342" s="13">
        <v>0</v>
      </c>
      <c r="N5342" s="14">
        <f>D5342*$D$3</f>
        <v>160</v>
      </c>
      <c r="O5342" s="14">
        <f>E5342*$E$3</f>
        <v>100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224</v>
      </c>
      <c r="T5342" s="14">
        <f>(O5342/100)*(K5342*$K$3)</f>
        <v>160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384</v>
      </c>
      <c r="Y5342" s="14">
        <f>O5342+T5342</f>
        <v>260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644</v>
      </c>
      <c r="AD5342" s="48" t="s">
        <v>898</v>
      </c>
    </row>
    <row r="5343" spans="1:30">
      <c r="A5343" s="107"/>
      <c r="B5343" s="151" t="s">
        <v>1044</v>
      </c>
      <c r="C5343" s="151"/>
      <c r="D5343" s="151"/>
      <c r="E5343" s="151"/>
      <c r="F5343" s="151"/>
      <c r="G5343" s="151"/>
      <c r="H5343" s="151"/>
      <c r="I5343" s="151"/>
      <c r="J5343" s="151"/>
      <c r="K5343" s="151"/>
      <c r="L5343" s="151"/>
      <c r="M5343" s="151"/>
      <c r="N5343" s="151"/>
      <c r="O5343" s="151"/>
      <c r="P5343" s="151"/>
      <c r="Q5343" s="151"/>
      <c r="R5343" s="151"/>
      <c r="S5343" s="151"/>
      <c r="T5343" s="151"/>
      <c r="U5343" s="151"/>
      <c r="V5343" s="151"/>
      <c r="W5343" s="151"/>
      <c r="X5343" s="151"/>
      <c r="Y5343" s="151"/>
      <c r="Z5343" s="151"/>
      <c r="AA5343" s="151"/>
      <c r="AB5343" s="151"/>
      <c r="AC5343" s="18">
        <v>2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250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98</v>
      </c>
      <c r="E5345" s="12">
        <v>0</v>
      </c>
      <c r="F5345" s="12">
        <v>0</v>
      </c>
      <c r="G5345" s="12">
        <v>0</v>
      </c>
      <c r="H5345" s="12">
        <v>0</v>
      </c>
      <c r="I5345" s="13">
        <v>10</v>
      </c>
      <c r="J5345" s="13">
        <v>40</v>
      </c>
      <c r="K5345" s="13">
        <v>0</v>
      </c>
      <c r="L5345" s="13">
        <v>75</v>
      </c>
      <c r="M5345" s="13">
        <v>0</v>
      </c>
      <c r="N5345" s="14">
        <f>D5345*$D$3</f>
        <v>196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196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392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392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260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118</v>
      </c>
      <c r="E5347" s="12">
        <v>0</v>
      </c>
      <c r="F5347" s="12">
        <v>0</v>
      </c>
      <c r="G5347" s="12">
        <v>0</v>
      </c>
      <c r="H5347" s="12">
        <v>0</v>
      </c>
      <c r="I5347" s="13">
        <v>20</v>
      </c>
      <c r="J5347" s="13">
        <v>20</v>
      </c>
      <c r="K5347" s="13">
        <v>0</v>
      </c>
      <c r="L5347" s="13">
        <v>80</v>
      </c>
      <c r="M5347" s="13">
        <v>0</v>
      </c>
      <c r="N5347" s="14">
        <f>D5347*$D$3</f>
        <v>236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188.79999999999998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424.79999999999995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424.8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260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54</v>
      </c>
      <c r="E5349" s="12">
        <v>0</v>
      </c>
      <c r="F5349" s="12">
        <v>88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80</v>
      </c>
      <c r="M5349" s="13">
        <v>0</v>
      </c>
      <c r="N5349" s="14">
        <f>D5349*$D$3</f>
        <v>108</v>
      </c>
      <c r="O5349" s="14">
        <f>E5349*$E$3</f>
        <v>0</v>
      </c>
      <c r="P5349" s="14">
        <f>F5349*$F$3</f>
        <v>176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108</v>
      </c>
      <c r="T5349" s="14">
        <f>(O5349/100)*(K5349*$K$3)</f>
        <v>0</v>
      </c>
      <c r="U5349" s="14">
        <f>(P5349/100)*(K5349*$K$3)+(P5349/100)*(L5349*$L$3)</f>
        <v>281.60000000000002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216</v>
      </c>
      <c r="Y5349" s="14">
        <f>O5349+T5349</f>
        <v>0</v>
      </c>
      <c r="Z5349" s="14">
        <f>P5349+U5349</f>
        <v>457.6</v>
      </c>
      <c r="AA5349" s="14">
        <f>Q5349+V5349</f>
        <v>0</v>
      </c>
      <c r="AB5349" s="14">
        <f>R5349+W5349</f>
        <v>0</v>
      </c>
      <c r="AC5349" s="15">
        <f>ROUND(X5349+Y5349+Z5349+AA5349+AB5349,1)</f>
        <v>673.6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300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110</v>
      </c>
      <c r="E5351" s="12">
        <v>0</v>
      </c>
      <c r="F5351" s="12">
        <v>0</v>
      </c>
      <c r="G5351" s="12">
        <v>0</v>
      </c>
      <c r="H5351" s="12">
        <v>0</v>
      </c>
      <c r="I5351" s="13">
        <v>30</v>
      </c>
      <c r="J5351" s="13">
        <v>30</v>
      </c>
      <c r="K5351" s="13">
        <v>0</v>
      </c>
      <c r="L5351" s="13">
        <v>100</v>
      </c>
      <c r="M5351" s="13">
        <v>0</v>
      </c>
      <c r="N5351" s="14">
        <f>D5351*$D$3</f>
        <v>220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264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484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484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280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102</v>
      </c>
      <c r="E5353" s="12">
        <v>0</v>
      </c>
      <c r="F5353" s="12">
        <v>0</v>
      </c>
      <c r="G5353" s="12">
        <v>0</v>
      </c>
      <c r="H5353" s="12">
        <v>0</v>
      </c>
      <c r="I5353" s="13">
        <v>20</v>
      </c>
      <c r="J5353" s="13">
        <v>20</v>
      </c>
      <c r="K5353" s="13">
        <v>0</v>
      </c>
      <c r="L5353" s="13">
        <v>90</v>
      </c>
      <c r="M5353" s="13">
        <v>0</v>
      </c>
      <c r="N5353" s="14">
        <f>D5353*$D$3</f>
        <v>204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163.19999999999999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367.2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367.2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260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50</v>
      </c>
      <c r="G5355" s="12">
        <v>0</v>
      </c>
      <c r="H5355" s="12">
        <v>0</v>
      </c>
      <c r="I5355" s="13">
        <v>20</v>
      </c>
      <c r="J5355" s="13">
        <v>40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100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192</v>
      </c>
      <c r="T5355" s="14">
        <f>(O5355/100)*(K5355*$K$3)</f>
        <v>0</v>
      </c>
      <c r="U5355" s="14">
        <f>(P5355/100)*(K5355*$K$3)+(P5355/100)*(L5355*$L$3)</f>
        <v>160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352</v>
      </c>
      <c r="Y5355" s="14">
        <f>O5355+T5355</f>
        <v>0</v>
      </c>
      <c r="Z5355" s="14">
        <f>P5355+U5355</f>
        <v>260</v>
      </c>
      <c r="AA5355" s="14">
        <f>Q5355+V5355</f>
        <v>0</v>
      </c>
      <c r="AB5355" s="14">
        <f>R5355+W5355</f>
        <v>0</v>
      </c>
      <c r="AC5355" s="15">
        <f>ROUND(X5355+Y5355+Z5355+AA5355+AB5355,1)</f>
        <v>612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250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100</v>
      </c>
      <c r="E5357" s="12">
        <v>0</v>
      </c>
      <c r="F5357" s="12">
        <v>0</v>
      </c>
      <c r="G5357" s="12">
        <v>0</v>
      </c>
      <c r="H5357" s="12">
        <v>0</v>
      </c>
      <c r="I5357" s="13">
        <v>30</v>
      </c>
      <c r="J5357" s="13">
        <v>30</v>
      </c>
      <c r="K5357" s="13">
        <v>0</v>
      </c>
      <c r="L5357" s="13">
        <v>75</v>
      </c>
      <c r="M5357" s="13">
        <v>0</v>
      </c>
      <c r="N5357" s="14">
        <f>D5357*$D$3</f>
        <v>200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240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440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440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270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112</v>
      </c>
      <c r="E5359" s="12">
        <v>0</v>
      </c>
      <c r="F5359" s="12">
        <v>0</v>
      </c>
      <c r="G5359" s="12">
        <v>0</v>
      </c>
      <c r="H5359" s="12">
        <v>0</v>
      </c>
      <c r="I5359" s="13">
        <v>30</v>
      </c>
      <c r="J5359" s="13">
        <v>30</v>
      </c>
      <c r="K5359" s="13">
        <v>0</v>
      </c>
      <c r="L5359" s="13">
        <v>85</v>
      </c>
      <c r="M5359" s="13">
        <v>0</v>
      </c>
      <c r="N5359" s="14">
        <f>D5359*$D$3</f>
        <v>224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268.8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492.8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492.8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290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108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95</v>
      </c>
      <c r="M5361" s="13">
        <v>0</v>
      </c>
      <c r="N5361" s="14">
        <f>D5361*$D$3</f>
        <v>216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259.20000000000005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475.20000000000005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475.2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260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98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50</v>
      </c>
      <c r="K5363" s="13">
        <v>0</v>
      </c>
      <c r="L5363" s="13">
        <v>80</v>
      </c>
      <c r="M5363" s="13">
        <v>0</v>
      </c>
      <c r="N5363" s="14">
        <f>D5363*$D$3</f>
        <v>196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313.60000000000002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509.6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509.6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270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125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250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425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675</v>
      </c>
      <c r="AA5365" s="14">
        <f>Q5365+V5365</f>
        <v>0</v>
      </c>
      <c r="AB5365" s="14">
        <f>R5365+W5365</f>
        <v>0</v>
      </c>
      <c r="AC5365" s="15">
        <f>ROUND(X5365+Y5365+Z5365+AA5365+AB5365,1)</f>
        <v>675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90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250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90</v>
      </c>
      <c r="E5367" s="12">
        <v>0</v>
      </c>
      <c r="F5367" s="12">
        <v>0</v>
      </c>
      <c r="G5367" s="12">
        <v>0</v>
      </c>
      <c r="H5367" s="12">
        <v>0</v>
      </c>
      <c r="I5367" s="13">
        <v>40</v>
      </c>
      <c r="J5367" s="13">
        <v>40</v>
      </c>
      <c r="K5367" s="13">
        <v>0</v>
      </c>
      <c r="L5367" s="13">
        <v>75</v>
      </c>
      <c r="M5367" s="13">
        <v>0</v>
      </c>
      <c r="N5367" s="14">
        <f>D5367*$D$15</f>
        <v>135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418.5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553.5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553.5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105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260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157.5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504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661.5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661.5</v>
      </c>
      <c r="AD5369" s="48" t="s">
        <v>907</v>
      </c>
    </row>
    <row r="5370" spans="1:30">
      <c r="A5370" s="107"/>
      <c r="B5370" s="151" t="s">
        <v>1046</v>
      </c>
      <c r="C5370" s="151"/>
      <c r="D5370" s="151"/>
      <c r="E5370" s="151"/>
      <c r="F5370" s="151"/>
      <c r="G5370" s="151"/>
      <c r="H5370" s="151"/>
      <c r="I5370" s="151"/>
      <c r="J5370" s="151"/>
      <c r="K5370" s="151"/>
      <c r="L5370" s="151"/>
      <c r="M5370" s="151"/>
      <c r="N5370" s="151"/>
      <c r="O5370" s="151"/>
      <c r="P5370" s="151"/>
      <c r="Q5370" s="151"/>
      <c r="R5370" s="151"/>
      <c r="S5370" s="151"/>
      <c r="T5370" s="151"/>
      <c r="U5370" s="151"/>
      <c r="V5370" s="151"/>
      <c r="W5370" s="151"/>
      <c r="X5370" s="151"/>
      <c r="Y5370" s="151"/>
      <c r="Z5370" s="151"/>
      <c r="AA5370" s="151"/>
      <c r="AB5370" s="151"/>
      <c r="AC5370" s="18">
        <v>3</v>
      </c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250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80</v>
      </c>
      <c r="E5372" s="12">
        <v>0</v>
      </c>
      <c r="F5372" s="12">
        <v>0</v>
      </c>
      <c r="G5372" s="12">
        <v>0</v>
      </c>
      <c r="H5372" s="12">
        <v>50</v>
      </c>
      <c r="I5372" s="13">
        <v>40</v>
      </c>
      <c r="J5372" s="13">
        <v>10</v>
      </c>
      <c r="K5372" s="13">
        <v>37.5</v>
      </c>
      <c r="L5372" s="13">
        <v>37.5</v>
      </c>
      <c r="M5372" s="13">
        <v>0</v>
      </c>
      <c r="N5372" s="14">
        <f>D5372*$D$3</f>
        <v>160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100</v>
      </c>
      <c r="S5372" s="14">
        <f>(N5372/100)*(I5372*$I$3)+(N5372/100)*(J5372*$J$3)</f>
        <v>160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150</v>
      </c>
      <c r="X5372" s="14">
        <f>N5372+S5372</f>
        <v>320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250</v>
      </c>
      <c r="AC5372" s="15">
        <f>ROUND(X5372+Y5372+Z5372+AA5372+AB5372,1)</f>
        <v>570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260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102</v>
      </c>
      <c r="E5374" s="12">
        <v>0</v>
      </c>
      <c r="F5374" s="12">
        <v>0</v>
      </c>
      <c r="G5374" s="12">
        <v>0</v>
      </c>
      <c r="H5374" s="12">
        <v>0</v>
      </c>
      <c r="I5374" s="13">
        <v>40</v>
      </c>
      <c r="J5374" s="13">
        <v>40</v>
      </c>
      <c r="K5374" s="13">
        <v>40</v>
      </c>
      <c r="L5374" s="13">
        <v>40</v>
      </c>
      <c r="M5374" s="13">
        <v>0</v>
      </c>
      <c r="N5374" s="14">
        <f>D5374*$D$3</f>
        <v>204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326.39999999999998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530.4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530.4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270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100</v>
      </c>
      <c r="E5376" s="12">
        <v>0</v>
      </c>
      <c r="F5376" s="12">
        <v>0</v>
      </c>
      <c r="G5376" s="12">
        <v>0</v>
      </c>
      <c r="H5376" s="12">
        <v>60</v>
      </c>
      <c r="I5376" s="13">
        <v>20</v>
      </c>
      <c r="J5376" s="13">
        <v>10</v>
      </c>
      <c r="K5376" s="13">
        <v>42.5</v>
      </c>
      <c r="L5376" s="13">
        <v>42.5</v>
      </c>
      <c r="M5376" s="13">
        <v>0</v>
      </c>
      <c r="N5376" s="14">
        <f>D5376*$D$3</f>
        <v>200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120</v>
      </c>
      <c r="S5376" s="14">
        <f>(N5376/100)*(I5376*$I$3)+(N5376/100)*(J5376*$J$3)</f>
        <v>120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204</v>
      </c>
      <c r="X5376" s="14">
        <f>N5376+S5376</f>
        <v>320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324</v>
      </c>
      <c r="AC5376" s="15">
        <f>ROUND(X5376+Y5376+Z5376+AA5376+AB5376,1)</f>
        <v>644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290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90</v>
      </c>
      <c r="E5378" s="12">
        <v>0</v>
      </c>
      <c r="F5378" s="12">
        <v>0</v>
      </c>
      <c r="G5378" s="12">
        <v>0</v>
      </c>
      <c r="H5378" s="12">
        <v>40</v>
      </c>
      <c r="I5378" s="13">
        <v>50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180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80</v>
      </c>
      <c r="S5378" s="14">
        <f>(N5378/100)*(I5378*$I$3)+(N5378/100)*(J5378*$J$3)</f>
        <v>216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152</v>
      </c>
      <c r="X5378" s="14">
        <f>N5378+S5378</f>
        <v>396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232</v>
      </c>
      <c r="AC5378" s="15">
        <f>ROUND(X5378+Y5378+Z5378+AA5378+AB5378,1)</f>
        <v>628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300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125</v>
      </c>
      <c r="E5380" s="12">
        <v>0</v>
      </c>
      <c r="F5380" s="12">
        <v>0</v>
      </c>
      <c r="G5380" s="12">
        <v>0</v>
      </c>
      <c r="H5380" s="12">
        <v>0</v>
      </c>
      <c r="I5380" s="13">
        <v>80</v>
      </c>
      <c r="J5380" s="13">
        <v>0</v>
      </c>
      <c r="K5380" s="13">
        <v>50</v>
      </c>
      <c r="L5380" s="13">
        <v>50</v>
      </c>
      <c r="M5380" s="13">
        <v>0</v>
      </c>
      <c r="N5380" s="14">
        <f>D5380*$D$3</f>
        <v>250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400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650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650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280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100</v>
      </c>
      <c r="E5382" s="12">
        <v>0</v>
      </c>
      <c r="F5382" s="12">
        <v>0</v>
      </c>
      <c r="G5382" s="12">
        <v>0</v>
      </c>
      <c r="H5382" s="12">
        <v>0</v>
      </c>
      <c r="I5382" s="13">
        <v>40</v>
      </c>
      <c r="J5382" s="13">
        <v>40</v>
      </c>
      <c r="K5382" s="13">
        <v>45</v>
      </c>
      <c r="L5382" s="13">
        <v>45</v>
      </c>
      <c r="M5382" s="13">
        <v>0</v>
      </c>
      <c r="N5382" s="14">
        <f>D5382*$D$3</f>
        <v>200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320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520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520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290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120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20</v>
      </c>
      <c r="K5384" s="13">
        <v>47.5</v>
      </c>
      <c r="L5384" s="13">
        <v>47.5</v>
      </c>
      <c r="M5384" s="13">
        <v>0</v>
      </c>
      <c r="N5384" s="14">
        <f>D5384*$D$3</f>
        <v>240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288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528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528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250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102</v>
      </c>
      <c r="E5386" s="12">
        <v>0</v>
      </c>
      <c r="F5386" s="12">
        <v>0</v>
      </c>
      <c r="G5386" s="12">
        <v>0</v>
      </c>
      <c r="H5386" s="12">
        <v>0</v>
      </c>
      <c r="I5386" s="13">
        <v>35</v>
      </c>
      <c r="J5386" s="13">
        <v>35</v>
      </c>
      <c r="K5386" s="13">
        <v>37.5</v>
      </c>
      <c r="L5386" s="13">
        <v>37.5</v>
      </c>
      <c r="M5386" s="13">
        <v>0</v>
      </c>
      <c r="N5386" s="14">
        <f>D5386*$D$3</f>
        <v>204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285.60000000000002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489.6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489.6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300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80</v>
      </c>
      <c r="E5388" s="12">
        <v>0</v>
      </c>
      <c r="F5388" s="12">
        <v>0</v>
      </c>
      <c r="G5388" s="12">
        <v>0</v>
      </c>
      <c r="H5388" s="12">
        <v>50</v>
      </c>
      <c r="I5388" s="13">
        <v>20</v>
      </c>
      <c r="J5388" s="13">
        <v>30</v>
      </c>
      <c r="K5388" s="13">
        <v>50</v>
      </c>
      <c r="L5388" s="13">
        <v>50</v>
      </c>
      <c r="M5388" s="13">
        <v>0</v>
      </c>
      <c r="N5388" s="14">
        <f>D5388*$D$3</f>
        <v>160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100</v>
      </c>
      <c r="S5388" s="14">
        <f>(N5388/100)*(I5388*$I$3)+(N5388/100)*(J5388*$J$3)</f>
        <v>160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200</v>
      </c>
      <c r="X5388" s="14">
        <f>N5388+S5388</f>
        <v>320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300</v>
      </c>
      <c r="AC5388" s="15">
        <f>ROUND(X5388+Y5388+Z5388+AA5388+AB5388,1)</f>
        <v>620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99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40</v>
      </c>
      <c r="K5390" s="13">
        <v>37.5</v>
      </c>
      <c r="L5390" s="13">
        <v>37.5</v>
      </c>
      <c r="M5390" s="13">
        <v>0</v>
      </c>
      <c r="N5390" s="14">
        <f>D5390*$D$3</f>
        <v>198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237.60000000000002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435.6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435.6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280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112</v>
      </c>
      <c r="E5392" s="12">
        <v>0</v>
      </c>
      <c r="F5392" s="12">
        <v>0</v>
      </c>
      <c r="G5392" s="12">
        <v>0</v>
      </c>
      <c r="H5392" s="12">
        <v>0</v>
      </c>
      <c r="I5392" s="13">
        <v>40</v>
      </c>
      <c r="J5392" s="13">
        <v>40</v>
      </c>
      <c r="K5392" s="13">
        <v>45</v>
      </c>
      <c r="L5392" s="13">
        <v>45</v>
      </c>
      <c r="M5392" s="13">
        <v>0</v>
      </c>
      <c r="N5392" s="14">
        <f>D5392*$D$3</f>
        <v>224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358.40000000000003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582.40000000000009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582.4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300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110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30</v>
      </c>
      <c r="K5394" s="13">
        <v>50</v>
      </c>
      <c r="L5394" s="13">
        <v>50</v>
      </c>
      <c r="M5394" s="13">
        <v>0</v>
      </c>
      <c r="N5394" s="14">
        <f>D5394*$D$3</f>
        <v>220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220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440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440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270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100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200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340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540</v>
      </c>
      <c r="AC5396" s="15">
        <f>ROUND(X5396+Y5396+Z5396+AA5396+AB5396,1)</f>
        <v>540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90</v>
      </c>
      <c r="E5397" s="11">
        <v>0</v>
      </c>
      <c r="F5397" s="11">
        <v>0</v>
      </c>
      <c r="G5397" s="11">
        <v>0</v>
      </c>
      <c r="H5397" s="11">
        <v>50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260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90</v>
      </c>
      <c r="E5398" s="12">
        <v>0</v>
      </c>
      <c r="F5398" s="12">
        <v>0</v>
      </c>
      <c r="G5398" s="12">
        <v>0</v>
      </c>
      <c r="H5398" s="12">
        <v>50</v>
      </c>
      <c r="I5398" s="13">
        <v>10</v>
      </c>
      <c r="J5398" s="13">
        <v>40</v>
      </c>
      <c r="K5398" s="13">
        <v>40</v>
      </c>
      <c r="L5398" s="13">
        <v>40</v>
      </c>
      <c r="M5398" s="13">
        <v>0</v>
      </c>
      <c r="N5398" s="14">
        <f>D5398*$D$3</f>
        <v>180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180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160</v>
      </c>
      <c r="X5398" s="14">
        <f>N5398+S5398</f>
        <v>360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260</v>
      </c>
      <c r="AC5398" s="15">
        <f>ROUND(X5398+Y5398+Z5398+AA5398+AB5398,1)</f>
        <v>620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100</v>
      </c>
      <c r="E5399" s="11">
        <v>0</v>
      </c>
      <c r="F5399" s="11">
        <v>0</v>
      </c>
      <c r="G5399" s="11">
        <v>0</v>
      </c>
      <c r="H5399" s="11">
        <v>50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250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100</v>
      </c>
      <c r="E5400" s="12">
        <v>0</v>
      </c>
      <c r="F5400" s="12">
        <v>0</v>
      </c>
      <c r="G5400" s="12">
        <v>0</v>
      </c>
      <c r="H5400" s="12">
        <v>50</v>
      </c>
      <c r="I5400" s="13">
        <v>30</v>
      </c>
      <c r="J5400" s="13">
        <v>30</v>
      </c>
      <c r="K5400" s="13">
        <v>37.5</v>
      </c>
      <c r="L5400" s="13">
        <v>37.5</v>
      </c>
      <c r="M5400" s="13">
        <v>0</v>
      </c>
      <c r="N5400" s="14">
        <f>D5400*$D$3</f>
        <v>200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100</v>
      </c>
      <c r="S5400" s="14">
        <f>(N5400/100)*(I5400*$I$3)+(N5400/100)*(J5400*$J$3)</f>
        <v>240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150</v>
      </c>
      <c r="X5400" s="14">
        <f>N5400+S5400</f>
        <v>440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250</v>
      </c>
      <c r="AC5400" s="15">
        <f>ROUND(X5400+Y5400+Z5400+AA5400+AB5400,1)</f>
        <v>690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85</v>
      </c>
      <c r="E5401" s="11">
        <v>0</v>
      </c>
      <c r="F5401" s="11">
        <v>0</v>
      </c>
      <c r="G5401" s="11">
        <v>0</v>
      </c>
      <c r="H5401" s="11">
        <v>55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250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85</v>
      </c>
      <c r="E5402" s="12">
        <v>0</v>
      </c>
      <c r="F5402" s="12">
        <v>0</v>
      </c>
      <c r="G5402" s="12">
        <v>0</v>
      </c>
      <c r="H5402" s="12">
        <v>55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170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110</v>
      </c>
      <c r="S5402" s="14">
        <f>(N5402/100)*(I5402*$I$3)+(N5402/100)*(J5402*$J$3)</f>
        <v>238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165</v>
      </c>
      <c r="X5402" s="14">
        <f>N5402+S5402</f>
        <v>408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275</v>
      </c>
      <c r="AC5402" s="15">
        <f>ROUND(X5402+Y5402+Z5402+AA5402+AB5402,1)</f>
        <v>683</v>
      </c>
      <c r="AD5402" s="48" t="s">
        <v>909</v>
      </c>
    </row>
    <row r="5403" spans="1:30">
      <c r="A5403" s="107"/>
      <c r="B5403" s="151" t="s">
        <v>1047</v>
      </c>
      <c r="C5403" s="151"/>
      <c r="D5403" s="151"/>
      <c r="E5403" s="151"/>
      <c r="F5403" s="151"/>
      <c r="G5403" s="151"/>
      <c r="H5403" s="151"/>
      <c r="I5403" s="151"/>
      <c r="J5403" s="151"/>
      <c r="K5403" s="151"/>
      <c r="L5403" s="151"/>
      <c r="M5403" s="151"/>
      <c r="N5403" s="151"/>
      <c r="O5403" s="151"/>
      <c r="P5403" s="151"/>
      <c r="Q5403" s="151"/>
      <c r="R5403" s="151"/>
      <c r="S5403" s="151"/>
      <c r="T5403" s="151"/>
      <c r="U5403" s="151"/>
      <c r="V5403" s="151"/>
      <c r="W5403" s="151"/>
      <c r="X5403" s="151"/>
      <c r="Y5403" s="151"/>
      <c r="Z5403" s="151"/>
      <c r="AA5403" s="151"/>
      <c r="AB5403" s="151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25</v>
      </c>
      <c r="L5404" s="51">
        <v>25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200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100</v>
      </c>
      <c r="G5405" s="12">
        <v>0</v>
      </c>
      <c r="H5405" s="12">
        <v>0</v>
      </c>
      <c r="I5405" s="13">
        <v>0</v>
      </c>
      <c r="J5405" s="13">
        <v>0</v>
      </c>
      <c r="K5405" s="13">
        <v>25</v>
      </c>
      <c r="L5405" s="13">
        <v>25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200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200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400</v>
      </c>
      <c r="AA5405" s="14">
        <f>Q5405+V5405</f>
        <v>0</v>
      </c>
      <c r="AB5405" s="14">
        <f>R5405+W5405</f>
        <v>0</v>
      </c>
      <c r="AC5405" s="15">
        <f>ROUND(X5405+Y5405+Z5405+AA5405+AB5405,1)</f>
        <v>400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250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500</v>
      </c>
      <c r="AA5407" s="14">
        <f>Q5407+V5407</f>
        <v>0</v>
      </c>
      <c r="AB5407" s="14">
        <f>R5407+W5407</f>
        <v>0</v>
      </c>
      <c r="AC5407" s="15">
        <f>ROUND(X5407+Y5407+Z5407+AA5407+AB5407,1)</f>
        <v>500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150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150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300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300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600</v>
      </c>
      <c r="AA5409" s="14">
        <f>Q5409+V5409</f>
        <v>0</v>
      </c>
      <c r="AB5409" s="14">
        <f>R5409+W5409</f>
        <v>0</v>
      </c>
      <c r="AC5409" s="15">
        <f>ROUND(X5409+Y5409+Z5409+AA5409+AB5409,1)</f>
        <v>600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90</v>
      </c>
      <c r="E5410" s="11">
        <v>0</v>
      </c>
      <c r="F5410" s="11">
        <v>75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200</v>
      </c>
      <c r="AD5410" s="117"/>
    </row>
    <row r="5411" spans="1:30">
      <c r="A5411" s="99"/>
      <c r="B5411" s="87"/>
      <c r="C5411" s="21" t="s">
        <v>831</v>
      </c>
      <c r="D5411" s="12">
        <v>90</v>
      </c>
      <c r="E5411" s="12">
        <v>0</v>
      </c>
      <c r="F5411" s="12">
        <v>75</v>
      </c>
      <c r="G5411" s="12">
        <v>0</v>
      </c>
      <c r="H5411" s="12">
        <v>0</v>
      </c>
      <c r="I5411" s="13">
        <v>10</v>
      </c>
      <c r="J5411" s="13">
        <v>50</v>
      </c>
      <c r="K5411" s="13">
        <v>25</v>
      </c>
      <c r="L5411" s="13">
        <v>25</v>
      </c>
      <c r="M5411" s="13">
        <v>0</v>
      </c>
      <c r="N5411" s="14">
        <f>D5411*$D$3</f>
        <v>180</v>
      </c>
      <c r="O5411" s="14">
        <f>E5411*$E$3</f>
        <v>0</v>
      </c>
      <c r="P5411" s="14">
        <f>F5411*$F$3</f>
        <v>150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216</v>
      </c>
      <c r="T5411" s="14">
        <f>(O5411/100)*(K5411*$K$3)</f>
        <v>0</v>
      </c>
      <c r="U5411" s="14">
        <f>(P5411/100)*(K5411*$K$3)+(P5411/100)*(L5411*$L$3)</f>
        <v>150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396</v>
      </c>
      <c r="Y5411" s="14">
        <f>O5411+T5411</f>
        <v>0</v>
      </c>
      <c r="Z5411" s="14">
        <f>P5411+U5411</f>
        <v>300</v>
      </c>
      <c r="AA5411" s="14">
        <f>Q5411+V5411</f>
        <v>0</v>
      </c>
      <c r="AB5411" s="14">
        <f>R5411+W5411</f>
        <v>0</v>
      </c>
      <c r="AC5411" s="15">
        <f>ROUND(X5411+Y5411+Z5411+AA5411+AB5411,1)</f>
        <v>696</v>
      </c>
      <c r="AD5411" s="48" t="s">
        <v>906</v>
      </c>
    </row>
    <row r="5412" spans="1:30">
      <c r="A5412" s="107"/>
      <c r="B5412" s="151" t="s">
        <v>1062</v>
      </c>
      <c r="C5412" s="151"/>
      <c r="D5412" s="151"/>
      <c r="E5412" s="151"/>
      <c r="F5412" s="151"/>
      <c r="G5412" s="151"/>
      <c r="H5412" s="151"/>
      <c r="I5412" s="151"/>
      <c r="J5412" s="151"/>
      <c r="K5412" s="151"/>
      <c r="L5412" s="151"/>
      <c r="M5412" s="151"/>
      <c r="N5412" s="151"/>
      <c r="O5412" s="151"/>
      <c r="P5412" s="151"/>
      <c r="Q5412" s="151"/>
      <c r="R5412" s="151"/>
      <c r="S5412" s="151"/>
      <c r="T5412" s="151"/>
      <c r="U5412" s="151"/>
      <c r="V5412" s="151"/>
      <c r="W5412" s="151"/>
      <c r="X5412" s="151"/>
      <c r="Y5412" s="151"/>
      <c r="Z5412" s="151"/>
      <c r="AA5412" s="151"/>
      <c r="AB5412" s="151"/>
      <c r="AC5412" s="18">
        <v>3</v>
      </c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250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80</v>
      </c>
      <c r="E5414" s="12">
        <v>0</v>
      </c>
      <c r="F5414" s="12">
        <v>0</v>
      </c>
      <c r="G5414" s="12">
        <v>0</v>
      </c>
      <c r="H5414" s="12">
        <v>50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160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100</v>
      </c>
      <c r="S5414" s="14">
        <f>(N5414/100)*(I5414*$I$3)+(N5414/100)*(J5414*$J$3)</f>
        <v>128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288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100</v>
      </c>
      <c r="AC5414" s="15">
        <f>ROUND(X5414+Y5414+Z5414+AA5414+AB5414,1)</f>
        <v>388</v>
      </c>
      <c r="AD5414" s="48" t="s">
        <v>901</v>
      </c>
    </row>
    <row r="5415" spans="1:30">
      <c r="A5415" s="107"/>
      <c r="B5415" s="151" t="s">
        <v>377</v>
      </c>
      <c r="C5415" s="151"/>
      <c r="D5415" s="151"/>
      <c r="E5415" s="151"/>
      <c r="F5415" s="151"/>
      <c r="G5415" s="151"/>
      <c r="H5415" s="151"/>
      <c r="I5415" s="151"/>
      <c r="J5415" s="151"/>
      <c r="K5415" s="151"/>
      <c r="L5415" s="151"/>
      <c r="M5415" s="151"/>
      <c r="N5415" s="151"/>
      <c r="O5415" s="151"/>
      <c r="P5415" s="151"/>
      <c r="Q5415" s="151"/>
      <c r="R5415" s="151"/>
      <c r="S5415" s="151"/>
      <c r="T5415" s="151"/>
      <c r="U5415" s="151"/>
      <c r="V5415" s="151"/>
      <c r="W5415" s="151"/>
      <c r="X5415" s="151"/>
      <c r="Y5415" s="151"/>
      <c r="Z5415" s="151"/>
      <c r="AA5415" s="151"/>
      <c r="AB5415" s="151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1" t="s">
        <v>389</v>
      </c>
      <c r="C5428" s="151"/>
      <c r="D5428" s="151"/>
      <c r="E5428" s="151"/>
      <c r="F5428" s="151"/>
      <c r="G5428" s="151"/>
      <c r="H5428" s="151"/>
      <c r="I5428" s="151"/>
      <c r="J5428" s="151"/>
      <c r="K5428" s="151"/>
      <c r="L5428" s="151"/>
      <c r="M5428" s="151"/>
      <c r="N5428" s="151"/>
      <c r="O5428" s="151"/>
      <c r="P5428" s="151"/>
      <c r="Q5428" s="151"/>
      <c r="R5428" s="151"/>
      <c r="S5428" s="151"/>
      <c r="T5428" s="151"/>
      <c r="U5428" s="151"/>
      <c r="V5428" s="151"/>
      <c r="W5428" s="151"/>
      <c r="X5428" s="151"/>
      <c r="Y5428" s="151"/>
      <c r="Z5428" s="151"/>
      <c r="AA5428" s="151"/>
      <c r="AB5428" s="151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1" t="s">
        <v>399</v>
      </c>
      <c r="C5438" s="151"/>
      <c r="D5438" s="151"/>
      <c r="E5438" s="151"/>
      <c r="F5438" s="151"/>
      <c r="G5438" s="151"/>
      <c r="H5438" s="151"/>
      <c r="I5438" s="151"/>
      <c r="J5438" s="151"/>
      <c r="K5438" s="151"/>
      <c r="L5438" s="151"/>
      <c r="M5438" s="151"/>
      <c r="N5438" s="151"/>
      <c r="O5438" s="151"/>
      <c r="P5438" s="151"/>
      <c r="Q5438" s="151"/>
      <c r="R5438" s="151"/>
      <c r="S5438" s="151"/>
      <c r="T5438" s="151"/>
      <c r="U5438" s="151"/>
      <c r="V5438" s="151"/>
      <c r="W5438" s="151"/>
      <c r="X5438" s="151"/>
      <c r="Y5438" s="151"/>
      <c r="Z5438" s="151"/>
      <c r="AA5438" s="151"/>
      <c r="AB5438" s="151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875" activePane="bottomLeft" state="frozen"/>
      <selection pane="bottomLeft" activeCell="D879" sqref="D879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6" t="s">
        <v>657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6" t="s">
        <v>658</v>
      </c>
      <c r="B149" s="156"/>
      <c r="C149" s="156"/>
      <c r="D149" s="156"/>
      <c r="E149" s="156"/>
      <c r="F149" s="156"/>
      <c r="G149" s="156"/>
      <c r="H149" s="156"/>
      <c r="I149" s="156"/>
      <c r="J149" s="156"/>
      <c r="K149" s="156"/>
      <c r="L149" s="156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6" t="s">
        <v>659</v>
      </c>
      <c r="B245" s="156"/>
      <c r="C245" s="156"/>
      <c r="D245" s="156"/>
      <c r="E245" s="156"/>
      <c r="F245" s="156"/>
      <c r="G245" s="156"/>
      <c r="H245" s="156"/>
      <c r="I245" s="156"/>
      <c r="J245" s="156"/>
      <c r="K245" s="156"/>
      <c r="L245" s="156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6" t="s">
        <v>660</v>
      </c>
      <c r="B387" s="156"/>
      <c r="C387" s="156"/>
      <c r="D387" s="156"/>
      <c r="E387" s="156"/>
      <c r="F387" s="156"/>
      <c r="G387" s="156"/>
      <c r="H387" s="156"/>
      <c r="I387" s="156"/>
      <c r="J387" s="156"/>
      <c r="K387" s="156"/>
      <c r="L387" s="156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6" t="s">
        <v>661</v>
      </c>
      <c r="B563" s="156"/>
      <c r="C563" s="156"/>
      <c r="D563" s="156"/>
      <c r="E563" s="156"/>
      <c r="F563" s="156"/>
      <c r="G563" s="156"/>
      <c r="H563" s="156"/>
      <c r="I563" s="156"/>
      <c r="J563" s="156"/>
      <c r="K563" s="156"/>
      <c r="L563" s="156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6" t="s">
        <v>662</v>
      </c>
      <c r="B768" s="156"/>
      <c r="C768" s="156"/>
      <c r="D768" s="156"/>
      <c r="E768" s="156"/>
      <c r="F768" s="156"/>
      <c r="G768" s="156"/>
      <c r="H768" s="156"/>
      <c r="I768" s="156"/>
      <c r="J768" s="156"/>
      <c r="K768" s="156"/>
      <c r="L768" s="156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abSelected="1" topLeftCell="A25" workbookViewId="0">
      <selection activeCell="L65" sqref="L65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1.5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1.6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1.7000000000000002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1.8000000000000003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1.9000000000000004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2.0000000000000004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2.1000000000000005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2.2000000000000006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2.3000000000000007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2.4000000000000008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2.5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2.6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2.7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2.8000000000000003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4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4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4" t="s">
        <v>593</v>
      </c>
      <c r="B73" s="151"/>
      <c r="C73" s="151"/>
      <c r="D73" s="151"/>
      <c r="E73" s="151"/>
      <c r="F73" s="151"/>
      <c r="G73" s="151"/>
      <c r="H73" s="151"/>
      <c r="I73" s="151"/>
      <c r="J73" s="151"/>
      <c r="K73" s="151"/>
      <c r="L73" s="151"/>
      <c r="M73" s="151"/>
      <c r="N73" s="151"/>
      <c r="O73" s="151"/>
      <c r="P73" s="151"/>
      <c r="Q73" s="157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4" t="s">
        <v>591</v>
      </c>
      <c r="B7" s="151"/>
      <c r="C7" s="151"/>
      <c r="D7" s="151"/>
      <c r="E7" s="151"/>
      <c r="F7" s="151"/>
      <c r="G7" s="151"/>
      <c r="H7" s="151"/>
      <c r="I7" s="151"/>
      <c r="J7" s="151"/>
      <c r="K7" s="151"/>
      <c r="L7" s="151"/>
      <c r="M7" s="151"/>
      <c r="N7" s="151"/>
      <c r="O7" s="151"/>
      <c r="P7" s="151"/>
      <c r="Q7" s="157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4" t="s">
        <v>592</v>
      </c>
      <c r="B30" s="151"/>
      <c r="C30" s="151"/>
      <c r="D30" s="151"/>
      <c r="E30" s="151"/>
      <c r="F30" s="151"/>
      <c r="G30" s="151"/>
      <c r="H30" s="151"/>
      <c r="I30" s="151"/>
      <c r="J30" s="151"/>
      <c r="K30" s="151"/>
      <c r="L30" s="151"/>
      <c r="M30" s="151"/>
      <c r="N30" s="151"/>
      <c r="O30" s="151"/>
      <c r="P30" s="151"/>
      <c r="Q30" s="157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4" t="s">
        <v>593</v>
      </c>
      <c r="B69" s="151"/>
      <c r="C69" s="151"/>
      <c r="D69" s="151"/>
      <c r="E69" s="151"/>
      <c r="F69" s="151"/>
      <c r="G69" s="151"/>
      <c r="H69" s="151"/>
      <c r="I69" s="151"/>
      <c r="J69" s="151"/>
      <c r="K69" s="151"/>
      <c r="L69" s="151"/>
      <c r="M69" s="151"/>
      <c r="N69" s="151"/>
      <c r="O69" s="151"/>
      <c r="P69" s="151"/>
      <c r="Q69" s="157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2020-09-16T19:17:46Z</dcterms:modified>
</cp:coreProperties>
</file>